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590094cfd9948c8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Impact, Niels Hannessen\"/>
    </mc:Choice>
  </mc:AlternateContent>
  <xr:revisionPtr revIDLastSave="0" documentId="13_ncr:1_{5D8E0331-0BD9-4A17-B654-836F160B9E21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Facturatie" sheetId="1" r:id="rId1"/>
    <sheet name="Klantgroep" sheetId="5" r:id="rId2"/>
    <sheet name="Correctie boekjaar" sheetId="3" r:id="rId3"/>
    <sheet name="Klantnaam" sheetId="7" r:id="rId4"/>
    <sheet name="Klant" sheetId="9" r:id="rId5"/>
    <sheet name="BasisgegevensKlant" sheetId="14" r:id="rId6"/>
    <sheet name="Totaaloverzicht" sheetId="11" r:id="rId7"/>
    <sheet name="Instellingen" sheetId="12" r:id="rId8"/>
    <sheet name="Sheet2" sheetId="2" state="hidden" r:id="rId9"/>
  </sheets>
  <functionGroups builtInGroupCount="19"/>
  <externalReferences>
    <externalReference r:id="rId10"/>
    <externalReference r:id="rId11"/>
  </externalReferences>
  <definedNames>
    <definedName name="_xlnm._FilterDatabase" localSheetId="5" hidden="1">BasisgegevensKlant!$A$1:$L$36496</definedName>
    <definedName name="_xlnm._FilterDatabase" localSheetId="0" hidden="1">Facturatie!$A$1:$U$1702</definedName>
    <definedName name="_xlnm._FilterDatabase" localSheetId="4" hidden="1">Klant!$A$9:$B$45</definedName>
    <definedName name="_xlnm._FilterDatabase" localSheetId="6" hidden="1">Totaaloverzicht!$A$2:$X$1197</definedName>
    <definedName name="_xlnm.Print_Titles" localSheetId="0">Facturatie!$1:$1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205" i="11" l="1"/>
  <c r="K1205" i="11"/>
  <c r="J1205" i="11"/>
  <c r="I1205" i="11"/>
  <c r="H1205" i="11"/>
  <c r="G1205" i="11"/>
  <c r="U2" i="1" l="1"/>
  <c r="T2" i="1"/>
  <c r="B1" i="9" a="1"/>
  <c r="B1" i="9" l="1"/>
  <c r="B4" i="9" s="1"/>
  <c r="C1" i="9" l="1"/>
  <c r="B3" i="9"/>
  <c r="J6" i="9" s="1"/>
  <c r="E37" i="9"/>
  <c r="C37" i="9"/>
  <c r="J30" i="9"/>
  <c r="L34" i="9"/>
  <c r="R37" i="9"/>
  <c r="R33" i="9"/>
  <c r="F29" i="9"/>
  <c r="F27" i="9"/>
  <c r="K21" i="9"/>
  <c r="G17" i="9"/>
  <c r="L12" i="9"/>
  <c r="E16" i="9"/>
  <c r="K20" i="9"/>
  <c r="P15" i="9"/>
  <c r="C12" i="9"/>
  <c r="I16" i="9"/>
  <c r="M21" i="9"/>
  <c r="P18" i="9"/>
  <c r="J16" i="9"/>
  <c r="L14" i="9"/>
  <c r="O11" i="9"/>
  <c r="H17" i="9"/>
  <c r="N10" i="9"/>
  <c r="Q10" i="9"/>
  <c r="C10" i="9"/>
  <c r="L33" i="9" l="1"/>
  <c r="R39" i="9"/>
  <c r="C38" i="9"/>
  <c r="I36" i="9"/>
  <c r="B35" i="9"/>
  <c r="D33" i="9"/>
  <c r="J31" i="9"/>
  <c r="P29" i="9"/>
  <c r="O28" i="9"/>
  <c r="N36" i="9"/>
  <c r="B32" i="9"/>
  <c r="Q39" i="9"/>
  <c r="F38" i="9"/>
  <c r="P36" i="9"/>
  <c r="R34" i="9"/>
  <c r="G33" i="9"/>
  <c r="M31" i="9"/>
  <c r="O29" i="9"/>
  <c r="H28" i="9"/>
  <c r="I37" i="9"/>
  <c r="J32" i="9"/>
  <c r="B28" i="9"/>
  <c r="M38" i="9"/>
  <c r="O36" i="9"/>
  <c r="D35" i="9"/>
  <c r="J33" i="9"/>
  <c r="L31" i="9"/>
  <c r="E30" i="9"/>
  <c r="C39" i="9"/>
  <c r="F32" i="9"/>
  <c r="J27" i="9"/>
  <c r="Q27" i="9"/>
  <c r="R22" i="9"/>
  <c r="G21" i="9"/>
  <c r="M19" i="9"/>
  <c r="O17" i="9"/>
  <c r="H16" i="9"/>
  <c r="N14" i="9"/>
  <c r="P12" i="9"/>
  <c r="E11" i="9"/>
  <c r="E20" i="9"/>
  <c r="B15" i="9"/>
  <c r="B11" i="9"/>
  <c r="J21" i="9"/>
  <c r="L19" i="9"/>
  <c r="E18" i="9"/>
  <c r="K16" i="9"/>
  <c r="M14" i="9"/>
  <c r="B13" i="9"/>
  <c r="P11" i="9"/>
  <c r="O22" i="9"/>
  <c r="K18" i="9"/>
  <c r="F15" i="9"/>
  <c r="F11" i="9"/>
  <c r="Q21" i="9"/>
  <c r="N20" i="9"/>
  <c r="G19" i="9"/>
  <c r="D18" i="9"/>
  <c r="R16" i="9"/>
  <c r="K15" i="9"/>
  <c r="H14" i="9"/>
  <c r="E13" i="9"/>
  <c r="G22" i="9"/>
  <c r="N19" i="9"/>
  <c r="N15" i="9"/>
  <c r="R10" i="9"/>
  <c r="I10" i="9"/>
  <c r="G10" i="9"/>
  <c r="L10" i="9"/>
  <c r="B10" i="9"/>
  <c r="F39" i="9"/>
  <c r="P37" i="9"/>
  <c r="E36" i="9"/>
  <c r="G34" i="9"/>
  <c r="M32" i="9"/>
  <c r="F31" i="9"/>
  <c r="H29" i="9"/>
  <c r="C28" i="9"/>
  <c r="K35" i="9"/>
  <c r="L30" i="9"/>
  <c r="M39" i="9"/>
  <c r="B38" i="9"/>
  <c r="D36" i="9"/>
  <c r="J34" i="9"/>
  <c r="C33" i="9"/>
  <c r="E31" i="9"/>
  <c r="O38" i="9"/>
  <c r="F35" i="9"/>
  <c r="N31" i="9"/>
  <c r="M28" i="9"/>
  <c r="R32" i="9"/>
  <c r="N38" i="9"/>
  <c r="I35" i="9"/>
  <c r="D32" i="9"/>
  <c r="G29" i="9"/>
  <c r="D38" i="9"/>
  <c r="O31" i="9"/>
  <c r="D39" i="9"/>
  <c r="F37" i="9"/>
  <c r="Q34" i="9"/>
  <c r="K32" i="9"/>
  <c r="I30" i="9"/>
  <c r="R36" i="9"/>
  <c r="R28" i="9"/>
  <c r="G27" i="9"/>
  <c r="J22" i="9"/>
  <c r="H20" i="9"/>
  <c r="J18" i="9"/>
  <c r="Q15" i="9"/>
  <c r="O13" i="9"/>
  <c r="M11" i="9"/>
  <c r="C18" i="9"/>
  <c r="H13" i="9"/>
  <c r="R21" i="9"/>
  <c r="H19" i="9"/>
  <c r="F17" i="9"/>
  <c r="H15" i="9"/>
  <c r="O12" i="9"/>
  <c r="D11" i="9"/>
  <c r="J19" i="9"/>
  <c r="L13" i="9"/>
  <c r="L22" i="9"/>
  <c r="R20" i="9"/>
  <c r="C19" i="9"/>
  <c r="I17" i="9"/>
  <c r="B16" i="9"/>
  <c r="D14" i="9"/>
  <c r="J12" i="9"/>
  <c r="I20" i="9"/>
  <c r="P13" i="9"/>
  <c r="J10" i="9"/>
  <c r="O10" i="9"/>
  <c r="D10" i="9"/>
  <c r="I5" i="9"/>
  <c r="H37" i="9"/>
  <c r="C34" i="9"/>
  <c r="K30" i="9"/>
  <c r="O39" i="9"/>
  <c r="Q29" i="9"/>
  <c r="G37" i="9"/>
  <c r="F34" i="9"/>
  <c r="N30" i="9"/>
  <c r="L28" i="9"/>
  <c r="G35" i="9"/>
  <c r="H30" i="9"/>
  <c r="Q38" i="9"/>
  <c r="G36" i="9"/>
  <c r="E34" i="9"/>
  <c r="G32" i="9"/>
  <c r="N29" i="9"/>
  <c r="B36" i="9"/>
  <c r="R27" i="9"/>
  <c r="E27" i="9"/>
  <c r="F22" i="9"/>
  <c r="D20" i="9"/>
  <c r="K17" i="9"/>
  <c r="I15" i="9"/>
  <c r="K13" i="9"/>
  <c r="F12" i="9"/>
  <c r="L17" i="9"/>
  <c r="J11" i="9"/>
  <c r="B21" i="9"/>
  <c r="D19" i="9"/>
  <c r="O16" i="9"/>
  <c r="I14" i="9"/>
  <c r="G12" i="9"/>
  <c r="B12" i="9"/>
  <c r="P17" i="9"/>
  <c r="D13" i="9"/>
  <c r="D22" i="9"/>
  <c r="F20" i="9"/>
  <c r="K10" i="9"/>
  <c r="H10" i="9"/>
  <c r="N11" i="9"/>
  <c r="B19" i="9"/>
  <c r="N12" i="9"/>
  <c r="C15" i="9"/>
  <c r="E17" i="9"/>
  <c r="O19" i="9"/>
  <c r="P22" i="9"/>
  <c r="Q20" i="9"/>
  <c r="J13" i="9"/>
  <c r="N17" i="9"/>
  <c r="E22" i="9"/>
  <c r="D21" i="9"/>
  <c r="B14" i="9"/>
  <c r="N18" i="9"/>
  <c r="O27" i="9"/>
  <c r="G31" i="9"/>
  <c r="D31" i="9"/>
  <c r="H35" i="9"/>
  <c r="P39" i="9"/>
  <c r="K39" i="9"/>
  <c r="H32" i="9"/>
  <c r="E39" i="9"/>
  <c r="Q28" i="9"/>
  <c r="J35" i="9"/>
  <c r="B5" i="9"/>
  <c r="E10" i="9"/>
  <c r="P10" i="9"/>
  <c r="Q12" i="9"/>
  <c r="H21" i="9"/>
  <c r="I13" i="9"/>
  <c r="G15" i="9"/>
  <c r="Q17" i="9"/>
  <c r="B20" i="9"/>
  <c r="I12" i="9"/>
  <c r="L21" i="9"/>
  <c r="R13" i="9"/>
  <c r="I18" i="9"/>
  <c r="Q22" i="9"/>
  <c r="P21" i="9"/>
  <c r="R14" i="9"/>
  <c r="E19" i="9"/>
  <c r="P27" i="9"/>
  <c r="C35" i="9"/>
  <c r="H31" i="9"/>
  <c r="C36" i="9"/>
  <c r="E29" i="9"/>
  <c r="B29" i="9"/>
  <c r="K33" i="9"/>
  <c r="I29" i="9"/>
  <c r="G30" i="9"/>
  <c r="Q36" i="9"/>
  <c r="M10" i="9"/>
  <c r="F10" i="9"/>
  <c r="M16" i="9"/>
  <c r="C22" i="9"/>
  <c r="M13" i="9"/>
  <c r="F16" i="9"/>
  <c r="H18" i="9"/>
  <c r="E21" i="9"/>
  <c r="R15" i="9"/>
  <c r="H11" i="9"/>
  <c r="L15" i="9"/>
  <c r="G20" i="9"/>
  <c r="C14" i="9"/>
  <c r="D12" i="9"/>
  <c r="L16" i="9"/>
  <c r="C21" i="9"/>
  <c r="K27" i="9"/>
  <c r="G39" i="9"/>
  <c r="B33" i="9"/>
  <c r="N37" i="9"/>
  <c r="Q33" i="9"/>
  <c r="K29" i="9"/>
  <c r="Q35" i="9"/>
  <c r="H34" i="9"/>
  <c r="I32" i="9"/>
  <c r="B39" i="9"/>
  <c r="I6" i="9"/>
  <c r="N39" i="9"/>
  <c r="G38" i="9"/>
  <c r="D37" i="9"/>
  <c r="R35" i="9"/>
  <c r="K34" i="9"/>
  <c r="H33" i="9"/>
  <c r="E32" i="9"/>
  <c r="O30" i="9"/>
  <c r="L29" i="9"/>
  <c r="I28" i="9"/>
  <c r="Q37" i="9"/>
  <c r="P34" i="9"/>
  <c r="K31" i="9"/>
  <c r="F28" i="9"/>
  <c r="R38" i="9"/>
  <c r="O37" i="9"/>
  <c r="H36" i="9"/>
  <c r="E35" i="9"/>
  <c r="B34" i="9"/>
  <c r="L32" i="9"/>
  <c r="I31" i="9"/>
  <c r="F30" i="9"/>
  <c r="P28" i="9"/>
  <c r="G28" i="9"/>
  <c r="J36" i="9"/>
  <c r="N32" i="9"/>
  <c r="M29" i="9"/>
  <c r="L39" i="9"/>
  <c r="E38" i="9"/>
  <c r="B37" i="9"/>
  <c r="P35" i="9"/>
  <c r="I34" i="9"/>
  <c r="F33" i="9"/>
  <c r="C32" i="9"/>
  <c r="M30" i="9"/>
  <c r="J29" i="9"/>
  <c r="H38" i="9"/>
  <c r="E33" i="9"/>
  <c r="B27" i="9"/>
  <c r="L27" i="9"/>
  <c r="I27" i="9"/>
  <c r="C27" i="9"/>
  <c r="B22" i="9"/>
  <c r="L20" i="9"/>
  <c r="I19" i="9"/>
  <c r="F18" i="9"/>
  <c r="P16" i="9"/>
  <c r="M15" i="9"/>
  <c r="J14" i="9"/>
  <c r="C13" i="9"/>
  <c r="Q11" i="9"/>
  <c r="K11" i="9"/>
  <c r="O18" i="9"/>
  <c r="J15" i="9"/>
  <c r="M12" i="9"/>
  <c r="I22" i="9"/>
  <c r="F21" i="9"/>
  <c r="C20" i="9"/>
  <c r="M18" i="9"/>
  <c r="J17" i="9"/>
  <c r="G16" i="9"/>
  <c r="Q14" i="9"/>
  <c r="N13" i="9"/>
  <c r="K12" i="9"/>
  <c r="L11" i="9"/>
  <c r="G11" i="9"/>
  <c r="R19" i="9"/>
  <c r="D17" i="9"/>
  <c r="K14" i="9"/>
  <c r="R11" i="9"/>
  <c r="H22" i="9"/>
  <c r="I21" i="9"/>
  <c r="J20" i="9"/>
  <c r="K19" i="9"/>
  <c r="L18" i="9"/>
  <c r="M17" i="9"/>
  <c r="N16" i="9"/>
  <c r="O15" i="9"/>
  <c r="P14" i="9"/>
  <c r="Q13" i="9"/>
  <c r="R12" i="9"/>
  <c r="C11" i="9"/>
  <c r="M20" i="9"/>
  <c r="G18" i="9"/>
  <c r="O14" i="9"/>
  <c r="J3" i="9"/>
  <c r="F13" i="9"/>
  <c r="E14" i="9"/>
  <c r="D15" i="9"/>
  <c r="C16" i="9"/>
  <c r="B17" i="9"/>
  <c r="R17" i="9"/>
  <c r="Q18" i="9"/>
  <c r="P19" i="9"/>
  <c r="O20" i="9"/>
  <c r="N21" i="9"/>
  <c r="M22" i="9"/>
  <c r="E12" i="9"/>
  <c r="G14" i="9"/>
  <c r="Q16" i="9"/>
  <c r="F19" i="9"/>
  <c r="K22" i="9"/>
  <c r="I11" i="9"/>
  <c r="H12" i="9"/>
  <c r="G13" i="9"/>
  <c r="F14" i="9"/>
  <c r="E15" i="9"/>
  <c r="S15" i="9" s="1"/>
  <c r="D16" i="9"/>
  <c r="C17" i="9"/>
  <c r="B18" i="9"/>
  <c r="R18" i="9"/>
  <c r="Q19" i="9"/>
  <c r="P20" i="9"/>
  <c r="O21" i="9"/>
  <c r="N22" i="9"/>
  <c r="S22" i="9" s="1"/>
  <c r="D27" i="9"/>
  <c r="M27" i="9"/>
  <c r="H27" i="9"/>
  <c r="N27" i="9"/>
  <c r="D30" i="9"/>
  <c r="D34" i="9"/>
  <c r="M37" i="9"/>
  <c r="K28" i="9"/>
  <c r="R29" i="9"/>
  <c r="Q30" i="9"/>
  <c r="P31" i="9"/>
  <c r="O32" i="9"/>
  <c r="N33" i="9"/>
  <c r="M34" i="9"/>
  <c r="L35" i="9"/>
  <c r="K36" i="9"/>
  <c r="J37" i="9"/>
  <c r="I38" i="9"/>
  <c r="H39" i="9"/>
  <c r="J28" i="9"/>
  <c r="P30" i="9"/>
  <c r="I33" i="9"/>
  <c r="O35" i="9"/>
  <c r="P38" i="9"/>
  <c r="D28" i="9"/>
  <c r="C29" i="9"/>
  <c r="B30" i="9"/>
  <c r="R30" i="9"/>
  <c r="Q31" i="9"/>
  <c r="P32" i="9"/>
  <c r="O33" i="9"/>
  <c r="N34" i="9"/>
  <c r="M35" i="9"/>
  <c r="L36" i="9"/>
  <c r="K37" i="9"/>
  <c r="J38" i="9"/>
  <c r="I39" i="9"/>
  <c r="N28" i="9"/>
  <c r="C31" i="9"/>
  <c r="M33" i="9"/>
  <c r="F36" i="9"/>
  <c r="L38" i="9"/>
  <c r="E28" i="9"/>
  <c r="D29" i="9"/>
  <c r="C30" i="9"/>
  <c r="B31" i="9"/>
  <c r="R31" i="9"/>
  <c r="Q32" i="9"/>
  <c r="P33" i="9"/>
  <c r="O34" i="9"/>
  <c r="N35" i="9"/>
  <c r="M36" i="9"/>
  <c r="L37" i="9"/>
  <c r="K38" i="9"/>
  <c r="J39" i="9"/>
  <c r="I3" i="9"/>
  <c r="I41" i="9"/>
  <c r="E41" i="9"/>
  <c r="H24" i="9"/>
  <c r="F41" i="9"/>
  <c r="S17" i="9"/>
  <c r="S10" i="9"/>
  <c r="G41" i="9"/>
  <c r="M24" i="9"/>
  <c r="L24" i="9"/>
  <c r="Q24" i="9"/>
  <c r="B24" i="9" l="1"/>
  <c r="S34" i="9"/>
  <c r="S36" i="9"/>
  <c r="S13" i="9"/>
  <c r="S19" i="9"/>
  <c r="S18" i="9"/>
  <c r="D24" i="9"/>
  <c r="O24" i="9"/>
  <c r="R24" i="9"/>
  <c r="N24" i="9"/>
  <c r="S20" i="9"/>
  <c r="Q41" i="9"/>
  <c r="G24" i="9"/>
  <c r="S30" i="9"/>
  <c r="S35" i="9"/>
  <c r="S28" i="9"/>
  <c r="S27" i="9"/>
  <c r="S21" i="9"/>
  <c r="S14" i="9"/>
  <c r="K24" i="9"/>
  <c r="C41" i="9"/>
  <c r="K41" i="9"/>
  <c r="O41" i="9"/>
  <c r="S39" i="9"/>
  <c r="S12" i="9"/>
  <c r="P24" i="9"/>
  <c r="S16" i="9"/>
  <c r="S11" i="9"/>
  <c r="E24" i="9"/>
  <c r="F24" i="9"/>
  <c r="M41" i="9"/>
  <c r="S32" i="9"/>
  <c r="S29" i="9"/>
  <c r="S33" i="9"/>
  <c r="S38" i="9"/>
  <c r="R41" i="9"/>
  <c r="C24" i="9"/>
  <c r="N41" i="9"/>
  <c r="S31" i="9"/>
  <c r="H41" i="9"/>
  <c r="S37" i="9"/>
  <c r="P41" i="9"/>
  <c r="D41" i="9"/>
  <c r="J41" i="9"/>
  <c r="L41" i="9"/>
  <c r="B41" i="9"/>
  <c r="S41" i="9" l="1"/>
  <c r="I2" i="9" s="1"/>
  <c r="I4" i="9" l="1"/>
  <c r="I7" i="9" l="1"/>
  <c r="I24" i="9"/>
  <c r="J24" i="9"/>
  <c r="S24" i="9" l="1"/>
  <c r="T27" i="9" s="1"/>
  <c r="T33" i="9" l="1"/>
  <c r="T38" i="9"/>
  <c r="T36" i="9"/>
  <c r="T35" i="9"/>
  <c r="T31" i="9"/>
  <c r="T32" i="9"/>
  <c r="T29" i="9"/>
  <c r="T30" i="9"/>
  <c r="T37" i="9"/>
  <c r="T28" i="9"/>
  <c r="T34" i="9"/>
  <c r="J2" i="9"/>
  <c r="J4" i="9" s="1"/>
  <c r="T39" i="9"/>
  <c r="T41" i="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<sst xmlns="http://schemas.openxmlformats.org/spreadsheetml/2006/main" count="39579" uniqueCount="3064">
  <si>
    <t>Dagboek</t>
  </si>
  <si>
    <t>Dagboeksoort</t>
  </si>
  <si>
    <t>Datum</t>
  </si>
  <si>
    <t>Grootboek</t>
  </si>
  <si>
    <t>Grootboeknaam</t>
  </si>
  <si>
    <t>Omschrijving</t>
  </si>
  <si>
    <t>Factuurnummer</t>
  </si>
  <si>
    <t>Bankomschrijving</t>
  </si>
  <si>
    <t>Debet</t>
  </si>
  <si>
    <t>Credit</t>
  </si>
  <si>
    <t>Saldo</t>
  </si>
  <si>
    <t>Btw-%</t>
  </si>
  <si>
    <t>Btw-soort</t>
  </si>
  <si>
    <t>Bijlagen</t>
  </si>
  <si>
    <t>Regel</t>
  </si>
  <si>
    <t>Relatiecode</t>
  </si>
  <si>
    <t>Relatienaam</t>
  </si>
  <si>
    <t>Boekstuk</t>
  </si>
  <si>
    <t>Dagboeknaam</t>
  </si>
  <si>
    <t>dagboek Memoriaal</t>
  </si>
  <si>
    <t>Verkopen hoog vorige boekjaren</t>
  </si>
  <si>
    <t>513798-Vleesgroothandel Hummel 2017</t>
  </si>
  <si>
    <t>Geen</t>
  </si>
  <si>
    <t>1</t>
  </si>
  <si>
    <t>Resultaat klanten</t>
  </si>
  <si>
    <t>511205-Dhr. P. Brandsma 2017</t>
  </si>
  <si>
    <t>518630-Dhr. H. Vennema 2017</t>
  </si>
  <si>
    <t>Verkopen hoog lopend boekjaar</t>
  </si>
  <si>
    <t>305710-Onlineveilingmeester.nl 2019</t>
  </si>
  <si>
    <t>513810-Dhr. H.J. Hut 2017</t>
  </si>
  <si>
    <t>Verkopen hoog vorig boekjaar</t>
  </si>
  <si>
    <t>619633-Dhr. J. de With 2018</t>
  </si>
  <si>
    <t>510834-Boutique XX-Elle 2018</t>
  </si>
  <si>
    <t>511791-Montagebedrijf De Deuroloog 2018</t>
  </si>
  <si>
    <t>516105-Maatschap F.,B en G. Nijboer 2018</t>
  </si>
  <si>
    <t>517055-Hoveniersbedrijf Tunnes Rozema 2018</t>
  </si>
  <si>
    <t>518255-Tiekstra Techniek 2019</t>
  </si>
  <si>
    <t>305717-Slauerhoff B.V. 2019</t>
  </si>
  <si>
    <t>100200-Arienne Knol 2019</t>
  </si>
  <si>
    <t>100200-Arienne Knol 2018</t>
  </si>
  <si>
    <t>100300-Beautysalon Anke 2018</t>
  </si>
  <si>
    <t>100300-Beautysalon Anke 2017</t>
  </si>
  <si>
    <t>100900-Deeptrax 2019</t>
  </si>
  <si>
    <t>100900-Deeptrax 2018</t>
  </si>
  <si>
    <t>101100-Schildersbedrijf Evert van den Bosch 2018</t>
  </si>
  <si>
    <t>101300-Gerard Strikwerda Auto's 2019</t>
  </si>
  <si>
    <t>101300-Gerard Strikwerda Auto's 2018</t>
  </si>
  <si>
    <t>101700-Jacques Stokroos Klussenbedrijf 2018</t>
  </si>
  <si>
    <t>101700-Jacques Stokroos Klussenbedrijf 2017</t>
  </si>
  <si>
    <t>102400-PIT Concept &amp; Copy 2018</t>
  </si>
  <si>
    <t>102400-PIT Concept &amp; Copy 2017</t>
  </si>
  <si>
    <t>104200-Veenhuizen Verchromen 2018</t>
  </si>
  <si>
    <t>104200-Veenhuizen Verchromen 2017</t>
  </si>
  <si>
    <t>105500-Autohandel Jeffrey Veenhuizen 2019</t>
  </si>
  <si>
    <t>105500-Autohandel Jeffrey Veenhuizen 2018</t>
  </si>
  <si>
    <t>106000-Fokke van Dellen 2018</t>
  </si>
  <si>
    <t>106300-Trendmode 2018</t>
  </si>
  <si>
    <t>106300-Trendmode 2017</t>
  </si>
  <si>
    <t>106800-Jonker Timmer- en Montagewerken 2018</t>
  </si>
  <si>
    <t>106800-Jonker Timmer- en Montagewerken 2017</t>
  </si>
  <si>
    <t>108600-Klussenbedrijf Peter Frankes 2019</t>
  </si>
  <si>
    <t>108600-Klussenbedrijf Peter Frankes 2018</t>
  </si>
  <si>
    <t>101000-ESL Entertainment 2019</t>
  </si>
  <si>
    <t>107700-H.R. EZ 2018</t>
  </si>
  <si>
    <t>107700-H.R. EZ 2017</t>
  </si>
  <si>
    <t>107900-Camper Centrum On the Road 2018</t>
  </si>
  <si>
    <t>107900-Camper Centrum On the Road 2017</t>
  </si>
  <si>
    <t>108100-Tim's schoonmaakservice 2018</t>
  </si>
  <si>
    <t>108100-Tim's schoonmaakservice 2017</t>
  </si>
  <si>
    <t>109400-J. Kroesbergen Allround Bouwwerkzaamheden 2018</t>
  </si>
  <si>
    <t>109400-J. Kroesbergen Allround Bouwwerkzaamheden 2017</t>
  </si>
  <si>
    <t>302802-Aqua XL 2018</t>
  </si>
  <si>
    <t>309300-WDC International B.V. 2018</t>
  </si>
  <si>
    <t>109200-Buffetrestaurant De Piramide 2019</t>
  </si>
  <si>
    <t>109200-Buffetrestaurant De Piramide 2018</t>
  </si>
  <si>
    <t>302803-Oosterwolder Onroerend Goed BV 2018</t>
  </si>
  <si>
    <t>302803-Oosterwolder Onroerend Goed BV 2017</t>
  </si>
  <si>
    <t>102600-Wiebe Oldenburger Autoschade 2018</t>
  </si>
  <si>
    <t>102600-Wiebe Oldenburger Autoschade 2017</t>
  </si>
  <si>
    <t>519419-Helloweb 2018</t>
  </si>
  <si>
    <t>519419-Helloweb 2017</t>
  </si>
  <si>
    <t>511209-Stichting The Potato Valley 2019</t>
  </si>
  <si>
    <t>511209-Stichting The Potato Valley 2018</t>
  </si>
  <si>
    <t>517830-Dhr. R. Spanninga 2019</t>
  </si>
  <si>
    <t>517830-Dhr. R. Spanninga 2018</t>
  </si>
  <si>
    <t>200800-VOF Installatiebedrijf Zijlstra 2018</t>
  </si>
  <si>
    <t>300410-Donkelaar Containers BV 2019</t>
  </si>
  <si>
    <t>307510-Martini Reclamemakers BV 2019</t>
  </si>
  <si>
    <t>310200-Remon International B.V. 2019</t>
  </si>
  <si>
    <t>310320-REHEAT B.V. 2019</t>
  </si>
  <si>
    <t>310600-V.M.D. Handel 2019</t>
  </si>
  <si>
    <t>310700-Deepgrooves B.V. 2019</t>
  </si>
  <si>
    <t>512821-V.O.F. Sportcentrum Balili 2018</t>
  </si>
  <si>
    <t>512821-V.O.F. Sportcentrum Balili 2017</t>
  </si>
  <si>
    <t>513225-R.P. van der Heide Las- en Montagewerk 2019</t>
  </si>
  <si>
    <t>513225-R.P. van der Heide Las- en Montagewerk 2018</t>
  </si>
  <si>
    <t>513885-Autosloperij Jagersma V.O.F. 2019</t>
  </si>
  <si>
    <t>513885-Autosloperij Jagersma V.O.F. 2018</t>
  </si>
  <si>
    <t>516223-Klussenbedrijf Oord 2019</t>
  </si>
  <si>
    <t>516223-Klussenbedrijf Oord 2018</t>
  </si>
  <si>
    <t>517327-Dhr. T.W. Scheper 2019</t>
  </si>
  <si>
    <t>517327-Dhr. T.W. Scheper 2018</t>
  </si>
  <si>
    <t>517330-Loonbedrijf P. Scheper 2019</t>
  </si>
  <si>
    <t>517330-Loonbedrijf P. Scheper 2018</t>
  </si>
  <si>
    <t>517800-Stefko BV 2018</t>
  </si>
  <si>
    <t>517800-Stefko BV 2017</t>
  </si>
  <si>
    <t>519495-Van der Wier Tuinklussen 2019</t>
  </si>
  <si>
    <t>519495-Van der Wier Tuinklussen 2018</t>
  </si>
  <si>
    <t>510322-Love2Cook 2019</t>
  </si>
  <si>
    <t>514456-A.V.K. Aanhangers 2019</t>
  </si>
  <si>
    <t>514456-A.V.K. Aanhangers 2018</t>
  </si>
  <si>
    <t>100500-Bouwbedrijf Boorsma 2018</t>
  </si>
  <si>
    <t>100500-Bouwbedrijf Boorsma 2017</t>
  </si>
  <si>
    <t>200900-Middelsee Schilders VOF 2018</t>
  </si>
  <si>
    <t>200900-Middelsee Schilders VOF 2017</t>
  </si>
  <si>
    <t>202300-Ter Veer Techniek VOF 2018</t>
  </si>
  <si>
    <t>202300-Ter Veer Techniek VOF 2017</t>
  </si>
  <si>
    <t>305716-Tuincentrum Hardenberg B.V. 2019</t>
  </si>
  <si>
    <t>307800-Ter Veer Techniek BV 2018</t>
  </si>
  <si>
    <t>307800-Ter Veer Techniek BV 2017</t>
  </si>
  <si>
    <t>305720-Unique Sign Solutions B.V. 2019</t>
  </si>
  <si>
    <t>305720-Unique Sign Solutions B.V. 2018</t>
  </si>
  <si>
    <t>400300-Dorpshuis Wouterswoude 2018</t>
  </si>
  <si>
    <t>400300-Dorpshuis Wouterswoude 2017</t>
  </si>
  <si>
    <t>200100-Autoservice Leek 2018</t>
  </si>
  <si>
    <t>200100-Autoservice Leek 2017</t>
  </si>
  <si>
    <t>519700-Metsel- en Voegbedrijf Wouda 2018</t>
  </si>
  <si>
    <t>519700-Metsel- en Voegbedrijf Wouda 2017</t>
  </si>
  <si>
    <t>510090-R. Agema t.h.o.d.n. Markant 2018</t>
  </si>
  <si>
    <t>510090-R. Agema t.h.o.d.n. Markant 2017</t>
  </si>
  <si>
    <t>104800-Unifit 2019</t>
  </si>
  <si>
    <t>104800-Unifit 2018</t>
  </si>
  <si>
    <t>109900-Kapsalon Grypskerk 2018</t>
  </si>
  <si>
    <t>109900-Kapsalon Grypskerk 2017</t>
  </si>
  <si>
    <t>203400-Studio Elements 2018</t>
  </si>
  <si>
    <t>203400-Studio Elements 2017</t>
  </si>
  <si>
    <t>100600-Bouwservice Tjoelker 2019</t>
  </si>
  <si>
    <t>100600-Bouwservice Tjoelker 2018</t>
  </si>
  <si>
    <t>101400-Barenkamp EZ 2018</t>
  </si>
  <si>
    <t>101400-Barenkamp EZ 2017</t>
  </si>
  <si>
    <t>300500-G.K. Strikwerda Holding BV 2016</t>
  </si>
  <si>
    <t>300510-G.K. Strikwerda Pensioen BV 2016</t>
  </si>
  <si>
    <t>101300-Gerard Strikwerda Auto's 2016</t>
  </si>
  <si>
    <t>101300-Gerard Strikwerda Auto's 2017</t>
  </si>
  <si>
    <t>514310-Kits Onderhoudstechniek 2019</t>
  </si>
  <si>
    <t>514310-Kits Onderhoudstechniek 2018</t>
  </si>
  <si>
    <t>516277-Erven A.H. Ottema 2018</t>
  </si>
  <si>
    <t>515285-Lise Accountancy Haulerwijk 2019</t>
  </si>
  <si>
    <t>519740-Montage van Wijk De Wilp 2017</t>
  </si>
  <si>
    <t>519741-Mevr. Anneke van Wijk-Agema 2017</t>
  </si>
  <si>
    <t>513250-Praktijk Medium Helder 2019</t>
  </si>
  <si>
    <t>616770-Mevr. H. Rappa-Velt 2019</t>
  </si>
  <si>
    <t>513236-Vleesveebedrijf G. Henstra 2018</t>
  </si>
  <si>
    <t>510060-Handelsonderneming Marum 2019</t>
  </si>
  <si>
    <t>510840-TB Autoservice 2018</t>
  </si>
  <si>
    <t>511029-Borger Distributie 2018</t>
  </si>
  <si>
    <t>511140-Maatschap L. Boxen en R. Boxen-Aukema 2018</t>
  </si>
  <si>
    <t>511969-L.M. Drent 2018</t>
  </si>
  <si>
    <t>512033-Dhr. Tjeert van Duinen 2018</t>
  </si>
  <si>
    <t>512820-Grigoris Security 2019</t>
  </si>
  <si>
    <t>512879-Mevr. S. Klungers 2018</t>
  </si>
  <si>
    <t>512884-A.M. Grondsma B.V. 2019</t>
  </si>
  <si>
    <t>512885-Grondsma Makelaars V.O.F. 2019</t>
  </si>
  <si>
    <t>513742-Dhr. P. Huisma 2018</t>
  </si>
  <si>
    <t>513965-Gebroeders H &amp; T Jansma 2019</t>
  </si>
  <si>
    <t>515689-VOF van der Meulen 2018</t>
  </si>
  <si>
    <t>515969-Dhr. G. Neef 2019</t>
  </si>
  <si>
    <t>515998-Niesing Agrarische Dienstverlening 2018</t>
  </si>
  <si>
    <t>516100-Maatschap A.F. Nijboer en L. van der Lei 2018</t>
  </si>
  <si>
    <t>516632-PB Bestratingen 2018</t>
  </si>
  <si>
    <t>516895-Bij Peet 2019</t>
  </si>
  <si>
    <t>518452-Training &amp; Africhting Stal Van der Veen 2018</t>
  </si>
  <si>
    <t>518454-Autorijschool Veening Jilklas 2019</t>
  </si>
  <si>
    <t>518458-Van der Veen V.O.F. 2018</t>
  </si>
  <si>
    <t>518472-Manege Opende 2018</t>
  </si>
  <si>
    <t>519087-HenkTiekstra.nl 2018</t>
  </si>
  <si>
    <t>519089-Pedicuresalon Feet &amp; Body 2018</t>
  </si>
  <si>
    <t>519153-Wieke Brouwer 2018</t>
  </si>
  <si>
    <t>519401-Sterk Werkman 2018</t>
  </si>
  <si>
    <t>519505-Dhr. J. Wiersema 2018</t>
  </si>
  <si>
    <t>519740-Montage van Wijk De Wilp 2018</t>
  </si>
  <si>
    <t>519840-Het Fjordenpaard 2018</t>
  </si>
  <si>
    <t>611132-Dhr. H. Bouwkamp 2019</t>
  </si>
  <si>
    <t>516345-Dhr. J. Overzet 2018</t>
  </si>
  <si>
    <t>616628-Dhr. J. Posthumus 2019</t>
  </si>
  <si>
    <t>517586-Mevr. G.Sikkema-de Bruin 2019</t>
  </si>
  <si>
    <t>512235-Dhr. P. Elzinga 2018</t>
  </si>
  <si>
    <t>512965-Melkveebedrijf F. de Haan 2018</t>
  </si>
  <si>
    <t>514040-Mts. J.E. en M.E. de Jong 2018</t>
  </si>
  <si>
    <t>515690-Maatschap van der Meulen 2018</t>
  </si>
  <si>
    <t>515720-Mts. Meijer 2018</t>
  </si>
  <si>
    <t>516815-Maatschap Renkema 2018</t>
  </si>
  <si>
    <t>517770-Dhr. W.G. Snip 2018</t>
  </si>
  <si>
    <t>518474-Maatschap K.J. van der Veen en R.J. van der Veen 2018</t>
  </si>
  <si>
    <t>519257-Maatschap P. en M. Wagenaar 2018</t>
  </si>
  <si>
    <t>519489-Dhr. W. van der Wier 2018</t>
  </si>
  <si>
    <t>519491-Mts. G. van der Wier en G.R. van der Wier-Hut 2018</t>
  </si>
  <si>
    <t>108200-Totaalbouw Van der Veen 2018</t>
  </si>
  <si>
    <t>515685-E. van der Meulen 2019</t>
  </si>
  <si>
    <t>511798-Optrek Op Tijd Reklame 2019</t>
  </si>
  <si>
    <t>519418-UID B.V. 2019</t>
  </si>
  <si>
    <t>512238-Dhr. L.P. Elzinga 2018</t>
  </si>
  <si>
    <t>518383-Klussenbedrijf J. Trinks 2019</t>
  </si>
  <si>
    <t>16111-Erven Mevr. L.J. Nijboer-van der Veen 2008</t>
  </si>
  <si>
    <t>613674-Dhr. H.J. Horenga 2018</t>
  </si>
  <si>
    <t>100500-Bouwbedrijf Boorsma 2019</t>
  </si>
  <si>
    <t>109900-Kapsalon Grypskerk 2019</t>
  </si>
  <si>
    <t>200100-Autoservice Leek 2019</t>
  </si>
  <si>
    <t>200900-Middelsee Schilders VOF 2019</t>
  </si>
  <si>
    <t>202300-Ter Veer Techniek VOF 2019</t>
  </si>
  <si>
    <t>203400-Studio Elements 2019</t>
  </si>
  <si>
    <t>200800-VOF Installatiebedrijf Zijlstra 2019</t>
  </si>
  <si>
    <t>307800-Ter Veer Techniek BV 2019</t>
  </si>
  <si>
    <t>400300-Dorpshuis Wouterswoude 2019</t>
  </si>
  <si>
    <t>510090-R. Agema t.h.o.d.n. Markant 2019</t>
  </si>
  <si>
    <t>512821-V.O.F. Sportcentrum Balili 2019</t>
  </si>
  <si>
    <t>517800-Stefko BV 2019</t>
  </si>
  <si>
    <t>519700-Metsel- en Voegbedrijf Wouda 2019</t>
  </si>
  <si>
    <t>510330-Dhr. D. Bandringa 2019</t>
  </si>
  <si>
    <t>510330-Dhr. D. Bandringa 2018</t>
  </si>
  <si>
    <t>516242-Oostindjer, A.J. 2017</t>
  </si>
  <si>
    <t>518370-Services 4 Safety 2018</t>
  </si>
  <si>
    <t>610575-Mevr. K. Bergsma-Molenkamp 2018</t>
  </si>
  <si>
    <t>518220-Terpstra Meubelen 2018</t>
  </si>
  <si>
    <t>618655-Mevr. G. Vervat 2018</t>
  </si>
  <si>
    <t>613794-R.P. Hulshof 2018</t>
  </si>
  <si>
    <t>618017-Mevr. S. Stienstra-Veenstra 2018</t>
  </si>
  <si>
    <t>618272-Dhr. E. Tienkamp 2018</t>
  </si>
  <si>
    <t>614814-Mevr. B. Kroes-Blaauw 2018</t>
  </si>
  <si>
    <t>612295-Dhr. H.J. Evenhuis 2018</t>
  </si>
  <si>
    <t>612991-Dhr. A.H. van Haaster 2018</t>
  </si>
  <si>
    <t>512285-Dhr. F. Eringa 2017</t>
  </si>
  <si>
    <t>616640-Dhr. R. Postma 2018</t>
  </si>
  <si>
    <t>619752-A. van Wijk 2018</t>
  </si>
  <si>
    <t>611770-G. Derks-Poppinga 2018</t>
  </si>
  <si>
    <t>610685-Erven Mevr. J. Blaauwijkel-Bruinsma 2018</t>
  </si>
  <si>
    <t>619758-Dhr. G. Wijma 2018</t>
  </si>
  <si>
    <t>613880-Dhr. S. Jager 2018</t>
  </si>
  <si>
    <t>610838-Dhr. W. de Boer 2018</t>
  </si>
  <si>
    <t>511599-Loonbedrijf Cazemier 2018</t>
  </si>
  <si>
    <t>615150-Mevr. E.C. van Leeuwen 2018</t>
  </si>
  <si>
    <t>616240-Dhr. H. Oosterveld 2018</t>
  </si>
  <si>
    <t>612110-G.R. van Dijk 2018</t>
  </si>
  <si>
    <t>610024-Dhr. A.A.H. Aalders 2018</t>
  </si>
  <si>
    <t>614660-Mevr. H. van der Kooi-Luurtsema 2018</t>
  </si>
  <si>
    <t>618276-Dhr. F. van der Til 2018</t>
  </si>
  <si>
    <t>619155-Dhr. W.J. de Vries 2018</t>
  </si>
  <si>
    <t>610853-Dhr. F. Boersma 2018</t>
  </si>
  <si>
    <t>610860-Dhr. T. Boersma 2018</t>
  </si>
  <si>
    <t>613791-Mevr. G. Hulshof 2018</t>
  </si>
  <si>
    <t>610025-Dhr. J. Aalders 2018</t>
  </si>
  <si>
    <t>611887-Dhr. C.G. Brink 2018</t>
  </si>
  <si>
    <t>10816-Dhr. J.F. de Boer 2018</t>
  </si>
  <si>
    <t>613214-Dhr. G.H. van der Heide 2018</t>
  </si>
  <si>
    <t>616109-Dhr. R.J. Nijboer 2018</t>
  </si>
  <si>
    <t>618018-Dhr. J. Stienstra 2018</t>
  </si>
  <si>
    <t>618158-Dhr. M. Sijtsema 2018</t>
  </si>
  <si>
    <t>518470-Klussenbedrijf S.P. van Veen 2018</t>
  </si>
  <si>
    <t>619258-Mevr. A. Wagenaar-Pool 2018</t>
  </si>
  <si>
    <t>610261-Dhr. R. Bakering 2018</t>
  </si>
  <si>
    <t>610809-Dhr. F. de Boer 2018</t>
  </si>
  <si>
    <t>613325-Mevr. I. Hester-Lammers 2018</t>
  </si>
  <si>
    <t>618510-Mevr. G. Veenstra-Blaauw 2018</t>
  </si>
  <si>
    <t>618483-Mevr. K. Veenhuizen-Postmus 2018</t>
  </si>
  <si>
    <t>615899-Dhr. W. Mulder 2018</t>
  </si>
  <si>
    <t>613630-Dhr. B.S. Hoogland 2018</t>
  </si>
  <si>
    <t>615354-Dhr. J.J. Louwes 2018</t>
  </si>
  <si>
    <t>617761-Mevr. A. Snip-Kloosterman 2018</t>
  </si>
  <si>
    <t>619360-Mevr. W. Wekema-Noord 2018</t>
  </si>
  <si>
    <t>610940-Mevr. A. Boonstra 2018</t>
  </si>
  <si>
    <t>619498-Dhr. B.J. Wieringa 2018</t>
  </si>
  <si>
    <t>615900-Dhr. W. Mulder 2018</t>
  </si>
  <si>
    <t>617470-Mevr. G. Schrage-Nijland 2018</t>
  </si>
  <si>
    <t>617471-Dhr. J.H.J. Schrage 2018</t>
  </si>
  <si>
    <t>611811-Dhr. H. Dobree 2018</t>
  </si>
  <si>
    <t>614760-Mevr. W. Kraaijinga-Postema 2018</t>
  </si>
  <si>
    <t>514077-Fedie Reiniging 2018</t>
  </si>
  <si>
    <t>618280-Dhr.  E.A. Timmerman 2018</t>
  </si>
  <si>
    <t>613693-Dhr. H.P.G. van Houten 2018</t>
  </si>
  <si>
    <t>613472-Mevr. H.A. Hoekstra 2018</t>
  </si>
  <si>
    <t>618508-Dhr. J. Veenstra 2018</t>
  </si>
  <si>
    <t>615538-Dhr. C.H. van der Meer 2018</t>
  </si>
  <si>
    <t>618547-Dhr. A. van der Velde 2018</t>
  </si>
  <si>
    <t>614485-Dhr. J. Kobes 2018</t>
  </si>
  <si>
    <t>612697-Dhr. M.M. Gort 2018</t>
  </si>
  <si>
    <t>613221-Dhr. A. van der Heide 2018</t>
  </si>
  <si>
    <t>613633-Dhr. E. Hoogsteen 2018</t>
  </si>
  <si>
    <t>611308-Dhr. R.W. Bron 2018</t>
  </si>
  <si>
    <t>513250-Praktijk Medium Helder 2018</t>
  </si>
  <si>
    <t>518630-Dhr. H. Vennema 2018</t>
  </si>
  <si>
    <t>610027-Dhr. M. Aalders 2018</t>
  </si>
  <si>
    <t>612040-Dhr. R.H. Dul 2018</t>
  </si>
  <si>
    <t>610903-Dhr. P. Boetje 2018</t>
  </si>
  <si>
    <t>613745-Mevr. I.K. Huistra 2018</t>
  </si>
  <si>
    <t>512820-Grigoris Security 2018</t>
  </si>
  <si>
    <t>612035-Mevr. A. Dul-de Jonge 2018</t>
  </si>
  <si>
    <t>613895-Mevr. B.H. Jakobs 2018</t>
  </si>
  <si>
    <t>618650-Dhr. H.C. Vermeeren 2018</t>
  </si>
  <si>
    <t>519420-Mevr. A.M.A. Wesdorp-Willebrands 2018</t>
  </si>
  <si>
    <t>618394-Mevr. A.C. Tromp 2018</t>
  </si>
  <si>
    <t>614495-Dhr. O. Koetje 2018</t>
  </si>
  <si>
    <t>618517-Dhr. S.A. Veenstra 2018</t>
  </si>
  <si>
    <t>611937-Dhr. J.A. Dopstra 2018</t>
  </si>
  <si>
    <t>613814-Dhr. W. Hummel 2018</t>
  </si>
  <si>
    <t>619399-Dhr. H. Werkman 2018</t>
  </si>
  <si>
    <t>514494-Trinitat 2018</t>
  </si>
  <si>
    <t>613452-Dhr. H. van der Hoek 2018</t>
  </si>
  <si>
    <t>613452-Dhr. H. van der Hoek 2019</t>
  </si>
  <si>
    <t>615506-Dhr. S. Marinus 2018</t>
  </si>
  <si>
    <t>619802-Dhr. A.A. IJtsma 2018</t>
  </si>
  <si>
    <t>612231-Dhr. J. Elzinga 2018</t>
  </si>
  <si>
    <t>614655-Dhr. P.J.G. Kooijman 2018</t>
  </si>
  <si>
    <t>615500-Dhr. J. Marinus 2018</t>
  </si>
  <si>
    <t>617633-Ellen van Slooten 2018</t>
  </si>
  <si>
    <t>615784-Dhr. J.W. van der Molen 2018</t>
  </si>
  <si>
    <t>617825-Dhr. J. Spa 2018</t>
  </si>
  <si>
    <t>616118-Dhr. G.M.H. Broekema 2018</t>
  </si>
  <si>
    <t>619372-Dhr. E.A. Wensink 2018</t>
  </si>
  <si>
    <t>611703-Mevr. T. Dalmolen-Heijs 2018</t>
  </si>
  <si>
    <t>611701-Dhr. J. Dalmolen 2018</t>
  </si>
  <si>
    <t>617693-Dhr. W. Smit 2018</t>
  </si>
  <si>
    <t>614093-Dhr. H.G.R. Jongschaap 2018</t>
  </si>
  <si>
    <t>611760-Dhr. S. van Dekken 2018</t>
  </si>
  <si>
    <t>615273-Dhr. R. Linker 2018</t>
  </si>
  <si>
    <t>610970-Dhr. I. Boonstra 2018</t>
  </si>
  <si>
    <t>610954-Dhr. S.D. de Haan 2018</t>
  </si>
  <si>
    <t>614922-Dhr. K. Kuperus 2018</t>
  </si>
  <si>
    <t>614925-J. Kuperus-van der Til 2018</t>
  </si>
  <si>
    <t>612669-Dhr. H.W. Beute 2018</t>
  </si>
  <si>
    <t>615530-Dhr. F.B. Mastenbroek 2018</t>
  </si>
  <si>
    <t>616530-Dhr. R. Ploeg 2018</t>
  </si>
  <si>
    <t>613680-Prof. Dr. J.T.M. de Hosson 2018</t>
  </si>
  <si>
    <t>615541-Dhr. G. van der Meer 2018</t>
  </si>
  <si>
    <t>613796-Mevr. J.S. Hut-Rozema 2018</t>
  </si>
  <si>
    <t>618980-Dhr. M.O. Visser 2018</t>
  </si>
  <si>
    <t>618273-Dhr. A. van der Til 2018</t>
  </si>
  <si>
    <t>10950-Dhr. G. Boonstra 2019</t>
  </si>
  <si>
    <t>10950-Dhr. G. Boonstra 2018</t>
  </si>
  <si>
    <t>616510-Dhr. H.J. Plantenga 2018</t>
  </si>
  <si>
    <t>512010-Salon Duet Marum 2018</t>
  </si>
  <si>
    <t>612515-Dhr. J.M. Gal 2018</t>
  </si>
  <si>
    <t>610944-Dhr. E. Boonstra 2018</t>
  </si>
  <si>
    <t>610026-Mevr. C.M. Aalders-Bianchi 2018</t>
  </si>
  <si>
    <t>618035-Dhr. J. Stol 2018</t>
  </si>
  <si>
    <t>616626-Mevr. M. Postma-Notenbomer 2018</t>
  </si>
  <si>
    <t>17059-Dhr. P. Rozema 2018</t>
  </si>
  <si>
    <t>616664-Mevr. E.P. Pruis 2018</t>
  </si>
  <si>
    <t>610963-Dhr. S. Boonstra Sr. 2018</t>
  </si>
  <si>
    <t>519627-Ann@ 2018</t>
  </si>
  <si>
    <t>617288-Dhr. R. Scheepstra 2018</t>
  </si>
  <si>
    <t>618016-Dhr. G.H. Stienstra 2018</t>
  </si>
  <si>
    <t>618468-Dhr. J. Veenema 2018</t>
  </si>
  <si>
    <t>612450-Dhr. J.N. Follmann 2018</t>
  </si>
  <si>
    <t>618093-Mevr. A.W. Strikwerda-Sissing 2018</t>
  </si>
  <si>
    <t>618631-Mevr. E.M. Verdaasdonk 2018</t>
  </si>
  <si>
    <t>619560-Dhr. R.J. Winterink 2018</t>
  </si>
  <si>
    <t>618579-Dhr. J. van der Velde 2018</t>
  </si>
  <si>
    <t>611275-Erven Dhr. K. Broekema 2018</t>
  </si>
  <si>
    <t>612101-C.N. van Dijk-Viergever 2018</t>
  </si>
  <si>
    <t>614812-Dhr. J.J. Kroes 2018</t>
  </si>
  <si>
    <t>616607-Mevr. R.F.  Postema 2018</t>
  </si>
  <si>
    <t>618936-Dhr. H. Visser 2018</t>
  </si>
  <si>
    <t>619490-Mevr. T. van der Wier-Lindeboom 2018</t>
  </si>
  <si>
    <t>619520-Dhr. T. Willems 2018</t>
  </si>
  <si>
    <t>511140-Maatschap L. Boxen en R. Boxen-Aukema 2019</t>
  </si>
  <si>
    <t>618459-Dhr. R.T. van der Veen 2018</t>
  </si>
  <si>
    <t>517055-Hoveniersbedrijf Tunnes Rozema 2017</t>
  </si>
  <si>
    <t>613180-Mevr. H. Heerlien 2018</t>
  </si>
  <si>
    <t>613878-Dhr. J. Jager 2018</t>
  </si>
  <si>
    <t>610972-Mevr. K.N. Boonstra-Veenstra 2018</t>
  </si>
  <si>
    <t>619997-Dhr. R. Zijlstra 2018</t>
  </si>
  <si>
    <t>615371-Mevr. J.E.  Lubbers 2018</t>
  </si>
  <si>
    <t>616700-Dhr. J.B. van der Putte 2017</t>
  </si>
  <si>
    <t>616700-Dhr. J.B. van der Putte 2018</t>
  </si>
  <si>
    <t>519625-Firma W. de Wit en Zoon 2017</t>
  </si>
  <si>
    <t>617237-Dhr. W. van der Schaaf 2017</t>
  </si>
  <si>
    <t>618471-Dhr. J. van der Veen 2018</t>
  </si>
  <si>
    <t>615780-Dhr.  F. van der Molen 2018</t>
  </si>
  <si>
    <t>616620-Dhr. H. Postma 2018</t>
  </si>
  <si>
    <t>612155-Mevr. B. Dijkstra 2018</t>
  </si>
  <si>
    <t>612154-Mevr. A. Dijkstra 2018</t>
  </si>
  <si>
    <t>610595-Dhr. D. Beukema 2018</t>
  </si>
  <si>
    <t>612144-Dhr. W. Dijkstra 2018</t>
  </si>
  <si>
    <t>400600-Vereniging dorpshuis Noordwijk/Lucaswolde de Weme 2018</t>
  </si>
  <si>
    <t>619630-Mevr. H. de With 2018</t>
  </si>
  <si>
    <t>619493-Dhr. R. van der Wier 2018</t>
  </si>
  <si>
    <t>613434-Dhr. R.J.H. Hiemstra 2017</t>
  </si>
  <si>
    <t>613434-Dhr. R.J.H. Hiemstra 2018</t>
  </si>
  <si>
    <t>613010-G.A. Hamstra 2018</t>
  </si>
  <si>
    <t>613531-Dhr. F.B. Hofman 2018</t>
  </si>
  <si>
    <t>610925-Dhr. A. Bonder 2018</t>
  </si>
  <si>
    <t>610925-Dhr. A. Bonder 2019</t>
  </si>
  <si>
    <t>616603-Dhr. F. Postema 2018</t>
  </si>
  <si>
    <t>612490-Dhr. D. van der Gaag 2018</t>
  </si>
  <si>
    <t>617325-Dhr. R. Scheper 2018</t>
  </si>
  <si>
    <t>617326-Mevr. L. Scheper-van der Vaart 2018</t>
  </si>
  <si>
    <t>613458-Dhr. R.B. Hoeksema 2018</t>
  </si>
  <si>
    <t>600100-Andre Mulder 2018</t>
  </si>
  <si>
    <t>615891-Mevr. G. Mulder-van Ringen 2018</t>
  </si>
  <si>
    <t>618465-Dhr. J. Veenstra 2018</t>
  </si>
  <si>
    <t>618549-Mevr. J.G.W.A. Slotegraaf 2018</t>
  </si>
  <si>
    <t>616176-Dhr. Y. Oldenburger 2018</t>
  </si>
  <si>
    <t>610105-Dhr. R. Algra 2018</t>
  </si>
  <si>
    <t>613776-Dhr. B. Heis 2018</t>
  </si>
  <si>
    <t>100300-Beautysalon Anke 2019</t>
  </si>
  <si>
    <t>101100-Schildersbedrijf Evert van den Bosch 2019</t>
  </si>
  <si>
    <t>101400-Barenkamp EZ 2019</t>
  </si>
  <si>
    <t>101700-Jacques Stokroos Klussenbedrijf 2019</t>
  </si>
  <si>
    <t>102400-PIT Concept &amp; Copy 2019</t>
  </si>
  <si>
    <t>102600-Wiebe Oldenburger Autoschade 2019</t>
  </si>
  <si>
    <t>104200-Veenhuizen Verchromen 2019</t>
  </si>
  <si>
    <t>106000-Fokke van Dellen 2019</t>
  </si>
  <si>
    <t>106300-Trendmode 2019</t>
  </si>
  <si>
    <t>106800-Jonker Timmer- en Montagewerken 2019</t>
  </si>
  <si>
    <t>107700-H.R. EZ 2019</t>
  </si>
  <si>
    <t>107900-Camper Centrum On the Road 2019</t>
  </si>
  <si>
    <t>108100-Tim's schoonmaakservice 2019</t>
  </si>
  <si>
    <t>109400-J. Kroesbergen Allround Bouwwerkzaamheden 2019</t>
  </si>
  <si>
    <t>302802-Aqua XL 2019</t>
  </si>
  <si>
    <t>309300-WDC International B.V. 2019</t>
  </si>
  <si>
    <t>302803-Oosterwolder Onroerend Goed BV 2019</t>
  </si>
  <si>
    <t>510834-Boutique XX-Elle 2019</t>
  </si>
  <si>
    <t>511791-Montagebedrijf De Deuroloog 2019</t>
  </si>
  <si>
    <t>516105-Maatschap F.,B en G. Nijboer 2019</t>
  </si>
  <si>
    <t>517055-Hoveniersbedrijf Tunnes Rozema 2019</t>
  </si>
  <si>
    <t>519419-Helloweb 2019</t>
  </si>
  <si>
    <t>619154-Mevr. W. de Vries 2018</t>
  </si>
  <si>
    <t>612696-Dhr. A. Gort 2018</t>
  </si>
  <si>
    <t>617235-Dhr. R. van der Schaaf 2018</t>
  </si>
  <si>
    <t>616634-Dhr. J.T. Postmus 2018</t>
  </si>
  <si>
    <t>618963-Dhr. O.M. Visser 2018</t>
  </si>
  <si>
    <t>610934-Mevr. J. Boon 2018</t>
  </si>
  <si>
    <t>613749-Dhr. J. Huitema 2018</t>
  </si>
  <si>
    <t>617553-Dhr. P. Sienema 2018</t>
  </si>
  <si>
    <t>619091-Dhr. J.W. Vonck 2018</t>
  </si>
  <si>
    <t>611883-Dhr. D. Dolstra 2018</t>
  </si>
  <si>
    <t>611885-Dhr. H. Dolstra 2018</t>
  </si>
  <si>
    <t>619157-Dhr.  H.R. de Vries 2018</t>
  </si>
  <si>
    <t>517588-Veehandel Willem Sikkema 2017</t>
  </si>
  <si>
    <t>612236-Mevr. G. Elzinga-van Dijken 2018</t>
  </si>
  <si>
    <t>616629-Dhr. S. Postma 2018</t>
  </si>
  <si>
    <t>512110-Maatschap van Dijk 2017</t>
  </si>
  <si>
    <t>512110-Maatschap van Dijk 2019</t>
  </si>
  <si>
    <t>518010-Stichting Algemeen Rouwcentrum Gemeente Marum 2018</t>
  </si>
  <si>
    <t>512590-Protestantse gemeente Marum-Noordwijk 2018</t>
  </si>
  <si>
    <t>512591-Protestantse gemeente Marum-Noordwijk Diakonie 2018</t>
  </si>
  <si>
    <t>610953-Dhr. J. Boonstra 2018</t>
  </si>
  <si>
    <t>519489-Dhr. W. van der Wier 2017</t>
  </si>
  <si>
    <t>614670-Dhr. S.Kooistra 2018</t>
  </si>
  <si>
    <t>619169-Dhr. G. de Vries 2018</t>
  </si>
  <si>
    <t>611360-Mevr. A. Kuipers 2018</t>
  </si>
  <si>
    <t>612093-Mevr. M.R. van Dijk 2018</t>
  </si>
  <si>
    <t>513968-T. Jansma 2019</t>
  </si>
  <si>
    <t>513236-Vleesveebedrijf G. Henstra 2019</t>
  </si>
  <si>
    <t>510840-TB Autoservice 2019</t>
  </si>
  <si>
    <t>511029-Borger Distributie 2019</t>
  </si>
  <si>
    <t>511969-L.M. Drent 2019</t>
  </si>
  <si>
    <t>512879-Mevr. S. Klungers 2019</t>
  </si>
  <si>
    <t>513742-Dhr. P. Huisma 2019</t>
  </si>
  <si>
    <t>515689-VOF van der Meulen 2019</t>
  </si>
  <si>
    <t>515998-Niesing Agrarische Dienstverlening 2019</t>
  </si>
  <si>
    <t>516100-Maatschap A.F. Nijboer en L. van der Lei 2019</t>
  </si>
  <si>
    <t>516632-PB Bestratingen 2019</t>
  </si>
  <si>
    <t>518452-Training &amp; Africhting Stal Van der Veen 2019</t>
  </si>
  <si>
    <t>518458-Van der Veen V.O.F. 2019</t>
  </si>
  <si>
    <t>518472-Manege Opende 2019</t>
  </si>
  <si>
    <t>519087-HenkTiekstra.nl 2019</t>
  </si>
  <si>
    <t>519089-Pedicuresalon Feet &amp; Body 2019</t>
  </si>
  <si>
    <t>519153-Wieke Brouwer 2019</t>
  </si>
  <si>
    <t>519401-Sterk Werkman 2019</t>
  </si>
  <si>
    <t>519505-Dhr. J. Wiersema 2019</t>
  </si>
  <si>
    <t>519740-Montage van Wijk De Wilp 2019</t>
  </si>
  <si>
    <t>519840-Het Fjordenpaard 2019</t>
  </si>
  <si>
    <t>516345-Dhr. J. Overzet 2019</t>
  </si>
  <si>
    <t>512235-Dhr. P. Elzinga 2019</t>
  </si>
  <si>
    <t>512965-Melkveebedrijf F. de Haan 2019</t>
  </si>
  <si>
    <t>514040-Mts. J.E. en M.E. de Jong 2019</t>
  </si>
  <si>
    <t>515690-Maatschap van der Meulen 2019</t>
  </si>
  <si>
    <t>515720-Mts. Meijer 2019</t>
  </si>
  <si>
    <t>516815-Maatschap Renkema 2019</t>
  </si>
  <si>
    <t>517770-Dhr. W.G. Snip 2019</t>
  </si>
  <si>
    <t>518474-Maatschap K.J. van der Veen en R.J. van der Veen 2019</t>
  </si>
  <si>
    <t>519257-Maatschap P. en M. Wagenaar 2019</t>
  </si>
  <si>
    <t>519489-Dhr. W. van der Wier 2019</t>
  </si>
  <si>
    <t>519491-Mts. G. van der Wier en G.R. van der Wier-Hut 2019</t>
  </si>
  <si>
    <t>108200-Totaalbouw Van der Veen 2019</t>
  </si>
  <si>
    <t>512238-Dhr. L.P. Elzinga 2019</t>
  </si>
  <si>
    <t>512033-Dhr. Tjeert van Duinen 2019</t>
  </si>
  <si>
    <t>307300-Rolf Rotteveel Risk Consultancy B.V. 2019</t>
  </si>
  <si>
    <t>610850-Dhr. E. Boersma 2017</t>
  </si>
  <si>
    <t>14076-Dhr. H.W. de Jonge 2018</t>
  </si>
  <si>
    <t>202200-Buro maak er wat van 2018</t>
  </si>
  <si>
    <t>202200-Buro maak er wat van 2017</t>
  </si>
  <si>
    <t>612194-Mevr. C.H.  Eisinga 2018</t>
  </si>
  <si>
    <t>614138-Dhr. J.H. Kalfsbeek 2018</t>
  </si>
  <si>
    <t>611720-Dhr. E. Dam 2018</t>
  </si>
  <si>
    <t>614636-Dhr. J. Koopman 2018</t>
  </si>
  <si>
    <t>610943-Dhr. D. Boonstra 2018</t>
  </si>
  <si>
    <t>612220-Mevr. T. Ellens-Planting 2018</t>
  </si>
  <si>
    <t>616628-Dhr. J. Posthumus 2017</t>
  </si>
  <si>
    <t>515998-Niesing Agrarische Dienstverlening 2017</t>
  </si>
  <si>
    <t>612540-Dhr. J.H. Geersing 2018</t>
  </si>
  <si>
    <t>611017-Dhr. R. Bos 2018</t>
  </si>
  <si>
    <t>613435-Dhr. J.O. Hiemstra 2018</t>
  </si>
  <si>
    <t>511295-Studio Le BB 2018</t>
  </si>
  <si>
    <t>611016-Dhr. B. van den Bos 2018</t>
  </si>
  <si>
    <t>619350-Mevr. R. van der Weij-Kooistra 2018</t>
  </si>
  <si>
    <t>101200-Geertje de Jong 2018</t>
  </si>
  <si>
    <t>616225-Dhr. J. van Oort 2018</t>
  </si>
  <si>
    <t>517586-Mevr. G.Sikkema-de Bruin 2017</t>
  </si>
  <si>
    <t>517985-Dhr. L.H.C. Sterk 2018</t>
  </si>
  <si>
    <t>612580-J. van der Gevel 2018</t>
  </si>
  <si>
    <t>612580-J. van der Gevel 2019</t>
  </si>
  <si>
    <t>615562-Dhr. P. van der Meulen 2018</t>
  </si>
  <si>
    <t>618615-Dhr. J. Venema 2018</t>
  </si>
  <si>
    <t>616244-Dhr. A. Oosting 2018</t>
  </si>
  <si>
    <t>613215-Dhr. A. van der Heide 2018</t>
  </si>
  <si>
    <t>613238-Dhr. J. Henstra 2018</t>
  </si>
  <si>
    <t>616770-Mevr. H. Rappa-Velt 2018</t>
  </si>
  <si>
    <t>617635-Dhr. L. van Slooten 2018</t>
  </si>
  <si>
    <t>611208-Dhr. W. Brandsma 2018</t>
  </si>
  <si>
    <t>615775-Dhr. A. van der Molen 2018</t>
  </si>
  <si>
    <t>612133-Dhr. H.F. Dijkstra 2018</t>
  </si>
  <si>
    <t>619822-Dhr. J. Zandstra 2018</t>
  </si>
  <si>
    <t>616276-Dhr. J.J. Ottema 2018</t>
  </si>
  <si>
    <t>108200-Totaalbouw Van der Veen 2017</t>
  </si>
  <si>
    <t>617980-Mevr. L.W. Stel-Bos 2018</t>
  </si>
  <si>
    <t>615563-Dhr. W. van der Meulen 2018</t>
  </si>
  <si>
    <t>612485-Dhr. W.S. From 2018</t>
  </si>
  <si>
    <t>613339-Mevr. J. Herder-Bouwma 2018</t>
  </si>
  <si>
    <t>618503-Dhr. J. Veenstra 2018</t>
  </si>
  <si>
    <t>614708-Mevr. Kort-Nijland 2018</t>
  </si>
  <si>
    <t>616362-Mevr. M.E. Paulides-Reitsma 2018</t>
  </si>
  <si>
    <t>612065-Dhr. D.F. Duursma 2018</t>
  </si>
  <si>
    <t>619795-Dhr. M. Ybema 2018</t>
  </si>
  <si>
    <t>619761-Mevr. J.A. Wijma 2018</t>
  </si>
  <si>
    <t>618523-Mevr. T. Veenstra 2018</t>
  </si>
  <si>
    <t>613486-Dhr. W.P. Hoekstra 2018</t>
  </si>
  <si>
    <t>613655-Mevr. B. Horenga 2018</t>
  </si>
  <si>
    <t>613660-Mevr. T. Horenga 2018</t>
  </si>
  <si>
    <t>101800-Jan Frans Wiersma en Jeanet Pot  2018</t>
  </si>
  <si>
    <t>615745-Dhr. A.H. Miggels 2018</t>
  </si>
  <si>
    <t>613779-Huitema, S. 2018</t>
  </si>
  <si>
    <t>611799-Dhr. G. Doetjes 2018</t>
  </si>
  <si>
    <t>301100-Impact B.V. 2019</t>
  </si>
  <si>
    <t>516116-Handelsonderneming J. Nijenhuis 2019</t>
  </si>
  <si>
    <t>514644-Genieten bij Groen 2018</t>
  </si>
  <si>
    <t>515800-Aramean - The Goldshop 2018</t>
  </si>
  <si>
    <t>618240-Dhr. G. Teune 2018</t>
  </si>
  <si>
    <t>610205-Dhr. N. Aijal 2018</t>
  </si>
  <si>
    <t>610205-Dhr. N. Aijal 2019</t>
  </si>
  <si>
    <t>617550-Dhr. A.J. Siegers 2018</t>
  </si>
  <si>
    <t>519300-Mevr. B. Wardanian 2018</t>
  </si>
  <si>
    <t>617822-Dhr. J. Spa 2018</t>
  </si>
  <si>
    <t>613962-Dhr. J.J. Jansma 2018</t>
  </si>
  <si>
    <t>513803-Maatschap Hummel-Renkema 2019</t>
  </si>
  <si>
    <t>16274-Dhr. A. Ottema 2019</t>
  </si>
  <si>
    <t>613674-Dhr. H.J. Horenga 2019</t>
  </si>
  <si>
    <t>614905-Dhr. A.S. Kuipers 2018</t>
  </si>
  <si>
    <t>611336-Dhr. J.G.H.H. Brouwer 2018</t>
  </si>
  <si>
    <t>612924-Mevr. M.J. van der Gugten 2018</t>
  </si>
  <si>
    <t>612410-Dhr. I. Feleüs 2018</t>
  </si>
  <si>
    <t>616090-Dhr. A. Notenbomer 2018</t>
  </si>
  <si>
    <t>611373-Dhr. D.H. Bruining 2018</t>
  </si>
  <si>
    <t>618486-Dhr. J.H. Uitvlugt 2018</t>
  </si>
  <si>
    <t>512885-Grondsma Makelaars V.O.F. 2018</t>
  </si>
  <si>
    <t>613673-Dhr. J.W. Horenga 2018</t>
  </si>
  <si>
    <t>613806-Dhr. N. Hummel 2018</t>
  </si>
  <si>
    <t>613345-Dhr. L.E. van Herksen 2018</t>
  </si>
  <si>
    <t>615894-Dhr. J. Mulder 2018</t>
  </si>
  <si>
    <t>615908-Dhr. M. Mulder 2018</t>
  </si>
  <si>
    <t>614785-Kramer, G.H. 2018</t>
  </si>
  <si>
    <t>617319-Dhr. L. Scheper 2018</t>
  </si>
  <si>
    <t>614049-Mevr. H. de Jong-de Jong 2018</t>
  </si>
  <si>
    <t>619825-Dhr. S. Zandstra 2018</t>
  </si>
  <si>
    <t>613828-Mevr. T. Hut 2018</t>
  </si>
  <si>
    <t>613827-Dhr. F. van der Veen 2018</t>
  </si>
  <si>
    <t>617688-Mevr. L. Smid-Huizinga 2018</t>
  </si>
  <si>
    <t>614358-Dhr. J. Klaassens 2018</t>
  </si>
  <si>
    <t>614378-Dhr. E.H. Klaver 2018</t>
  </si>
  <si>
    <t>617766-Dhr. S. Snip 2018</t>
  </si>
  <si>
    <t>617765-Mevr. S. Snip-van der Heide 2018</t>
  </si>
  <si>
    <t>618522-Dhr. W.B. Veenstra 2018</t>
  </si>
  <si>
    <t>615994-Dhr. A. Niebuur 2018</t>
  </si>
  <si>
    <t>616835-Dhr. W. Reitzema 2018</t>
  </si>
  <si>
    <t>611803-Dhr. G.L. van Dodewaard 2018</t>
  </si>
  <si>
    <t>510060-Handelsonderneming Marum 2018</t>
  </si>
  <si>
    <t>615789-Dhr. H.R. Mollema 2018</t>
  </si>
  <si>
    <t>619264-Dhr. A.J. van der Wal 2018</t>
  </si>
  <si>
    <t>610812-Dhr. R. Boer 2018</t>
  </si>
  <si>
    <t>605700-Dhr. F.O.H.R. Huisman 2017</t>
  </si>
  <si>
    <t>605700-Dhr. F.O.H.R. Huisman 2018</t>
  </si>
  <si>
    <t>619240-Dhr. J.W. van de Waal 2018</t>
  </si>
  <si>
    <t>612976-Dhr. R. de Haan 2018</t>
  </si>
  <si>
    <t>611200-Dhr. A.J. Brandsma 2018</t>
  </si>
  <si>
    <t>611338-Dhr. J.H. Brouwer 2018</t>
  </si>
  <si>
    <t>610600-Mevr. A.T. Beuker-Hulsebosch 2018</t>
  </si>
  <si>
    <t>511127-Dhr. S. Bouma 2018</t>
  </si>
  <si>
    <t>617240-Erven Mevr. G. Schaafsma 2018</t>
  </si>
  <si>
    <t>617117-Dhr. J. Russchen 2018</t>
  </si>
  <si>
    <t>617117-Dhr. J. Russchen 2019</t>
  </si>
  <si>
    <t>613694-Mevr. E.T. van Houten-Renkema 2018</t>
  </si>
  <si>
    <t>615539-Dhr. J. Mekkes 2018</t>
  </si>
  <si>
    <t>615010-Mevr. T. Lamfers 2018</t>
  </si>
  <si>
    <t>612560-Dhr. C. van Genderen 2018</t>
  </si>
  <si>
    <t>616365-Mevr. M. Peele 2018</t>
  </si>
  <si>
    <t>618466-Dhr. J. Veenema 2018</t>
  </si>
  <si>
    <t>618940-Dhr. K. Visser 2018</t>
  </si>
  <si>
    <t>518448-Vastenburg BouwAdviesBureau 2018</t>
  </si>
  <si>
    <t>518448-Vastenburg BouwAdviesBureau 2019</t>
  </si>
  <si>
    <t>616630-Mevr. G. Postmus 2018</t>
  </si>
  <si>
    <t>616630-Mevr. G. Postmus 2019</t>
  </si>
  <si>
    <t>612137-Mevr. J. Dijkstra-Aalders 2018</t>
  </si>
  <si>
    <t>612140-Dhr. J. Dijkstra 2018</t>
  </si>
  <si>
    <t>612140-Dhr. J. Dijkstra 2019</t>
  </si>
  <si>
    <t>519832-Droesjok B.V. 2018</t>
  </si>
  <si>
    <t>514452-Dhr. L. Kloosterman 2018</t>
  </si>
  <si>
    <t>517943-Dhr. K.K. Steenbergen 2018</t>
  </si>
  <si>
    <t>12390-Bouwburo Faber 2018</t>
  </si>
  <si>
    <t>616536-Dhr. S. Ploeg 2018</t>
  </si>
  <si>
    <t>110500-Planting 2018</t>
  </si>
  <si>
    <t>611065-Mevr. A. Bosma-Posthumus 2018</t>
  </si>
  <si>
    <t>513965-Gebroeders H &amp; T Jansma 2018</t>
  </si>
  <si>
    <t>11330-Mevr. J.C. van der Bruggen 2018</t>
  </si>
  <si>
    <t>611370-Nienke de Bruin 2018</t>
  </si>
  <si>
    <t>616360-Dhr. F.H. Paulides 2018</t>
  </si>
  <si>
    <t>610104-Dhr. J. Algra 2018</t>
  </si>
  <si>
    <t>514359-In Choc 2018</t>
  </si>
  <si>
    <t>13966-Jansma, L.H. 2018</t>
  </si>
  <si>
    <t>616666-Dhr. A.M. Pruis 2018</t>
  </si>
  <si>
    <t>301500-De ontwikkelcentrale BV 2018</t>
  </si>
  <si>
    <t>103500-Hairstyle Liana 2018</t>
  </si>
  <si>
    <t>106200-Wietse Pijpker 2018</t>
  </si>
  <si>
    <t>512883-A.M. Grondsma Holding B.V. 2018</t>
  </si>
  <si>
    <t>512883-A.M. Grondsma Holding B.V. 2019</t>
  </si>
  <si>
    <t>515749-Mevr. W.G. Miggels 2018</t>
  </si>
  <si>
    <t>111100-Dhr. M. Saglam 2018</t>
  </si>
  <si>
    <t>514360-Leendert InFood 2019</t>
  </si>
  <si>
    <t>613633-Dhr. E. Hoogsteen 2019</t>
  </si>
  <si>
    <t>13676-Mevr. J. Horenga-Nieboer 2018</t>
  </si>
  <si>
    <t>16860-Mevr. I.A.B. Riemsma 2018</t>
  </si>
  <si>
    <t>612565-Mevr. C. van der Geugten-van Asdonck 2018</t>
  </si>
  <si>
    <t>610260-Dhr. A. Bakering, 2018</t>
  </si>
  <si>
    <t>606900-Mevr. I. Veenhuizen 2018</t>
  </si>
  <si>
    <t>619153-Dhr. W. de Vries 2018</t>
  </si>
  <si>
    <t>610201-Dhr. J. Aukema 2018</t>
  </si>
  <si>
    <t>305716-Tuincentrum Hardenberg B.V. 2018</t>
  </si>
  <si>
    <t>111000-HIER by Esther 2019</t>
  </si>
  <si>
    <t>617240-Erven Mevr. G. Schaafsma 2019</t>
  </si>
  <si>
    <t>14038-Erven mevr. M. de Jong-Kuiper 2017</t>
  </si>
  <si>
    <t>14038-Erven mevr. M. de Jong-Kuiper 2018</t>
  </si>
  <si>
    <t>618522-Dhr. W.B. Veenstra 2016</t>
  </si>
  <si>
    <t>19751-Mevr. H.J. Kalsbeek 2018</t>
  </si>
  <si>
    <t>19088-Dhr. J.W. Voornhout 2018</t>
  </si>
  <si>
    <t>18515-Dhr. J.H. Veenstra 2017</t>
  </si>
  <si>
    <t>18515-Dhr. J.H. Veenstra 2018</t>
  </si>
  <si>
    <t>611938-R. Dopstra 2018</t>
  </si>
  <si>
    <t>619820-Dhr. M. Zandstra 2018</t>
  </si>
  <si>
    <t>15104-Dhr. A.M. Leeming 2018</t>
  </si>
  <si>
    <t>14038-Erven mevr. M. de Jong-Kuiper 2019</t>
  </si>
  <si>
    <t>515969-Dhr. G. Neef 2018</t>
  </si>
  <si>
    <t>16274-Dhr. A. Ottema 2018</t>
  </si>
  <si>
    <t>15785-Klaas Veenstra 2018</t>
  </si>
  <si>
    <t>15785-Klaas Veenstra 2017</t>
  </si>
  <si>
    <t>105900-Menno van der Meer 2018</t>
  </si>
  <si>
    <t>18395-Dhr. P. van Campenhout 2018</t>
  </si>
  <si>
    <t>18395-Dhr. P. van Campenhout 2019</t>
  </si>
  <si>
    <t>616611-Dhr. S. Bijma 2018</t>
  </si>
  <si>
    <t>611065-Erven mevr. A. Bosma-Posthumus 2019</t>
  </si>
  <si>
    <t>610804-Dhr. E. de Boer 2019</t>
  </si>
  <si>
    <t>518255-Tiekstra Techniek 2018</t>
  </si>
  <si>
    <t>516116-Handelsonderneming J. Nijenhuis 2018</t>
  </si>
  <si>
    <t>602800-Frank Lukje 2018</t>
  </si>
  <si>
    <t>511798-Optrek Op Tijd Reklame 2018</t>
  </si>
  <si>
    <t>515685-E. van der Meulen 2018</t>
  </si>
  <si>
    <t>12230-Elsinga, R. 2018</t>
  </si>
  <si>
    <t>510230-Ds. Baas 2018</t>
  </si>
  <si>
    <t>615700-Dhr. F.D. van der Mei 2018</t>
  </si>
  <si>
    <t>612131-Mevr. A. Dijkstra-de Boer 2018</t>
  </si>
  <si>
    <t>203600-Buffetrestaurant de Piramide VOF 2019</t>
  </si>
  <si>
    <t>203600-Buffetrestaurant de Piramide VOF 2018</t>
  </si>
  <si>
    <t>615704-Dhr. A.E. van der Meij 2018</t>
  </si>
  <si>
    <t>612420-WoodWonders 2018</t>
  </si>
  <si>
    <t>512234-Mevr. Monique Hofste 2018</t>
  </si>
  <si>
    <t>612194-Erven mevr. C.H.  Eisinga 2019</t>
  </si>
  <si>
    <t>516353-Vve Panorama West 2018</t>
  </si>
  <si>
    <t>516353-Vve Panorama West 2019</t>
  </si>
  <si>
    <t>618511-Jan Veenstra 2019</t>
  </si>
  <si>
    <t>11135-Dhr. P. Boven 2018</t>
  </si>
  <si>
    <t>512235-Maatschap P. en L.P. Elzinga 2019</t>
  </si>
  <si>
    <t>512238-LP Elzinga agrarische dienstverlening 2019</t>
  </si>
  <si>
    <t>11570-Mevr. M.M.G. van der Bijl 2018</t>
  </si>
  <si>
    <t>110800-Steakhouse Banditos 2019</t>
  </si>
  <si>
    <t>108601-GastouderbureauNL/Groningen 2018</t>
  </si>
  <si>
    <t>512900-De Groot Polyesterwerken 2018</t>
  </si>
  <si>
    <t>611975-Dhr. W. Drent 2018</t>
  </si>
  <si>
    <t>610808-Mevr. S. de Boer-Dijkstra 2018</t>
  </si>
  <si>
    <t>615902-Dhr. R.P. Mulder 2018</t>
  </si>
  <si>
    <t>618048-Dhr. J. Storm 2018</t>
  </si>
  <si>
    <t>618046-Mevr. A. Storm-Luimstra 2018</t>
  </si>
  <si>
    <t>613470-Dhr. F. Hoekstra 2018</t>
  </si>
  <si>
    <t>615020-Dhr. P.A. Lammersma 2018</t>
  </si>
  <si>
    <t>518454-Autorijschool Veening Jilklas 2018</t>
  </si>
  <si>
    <t>619125-Dhr. R.F. Vossema 2018</t>
  </si>
  <si>
    <t>616812-Dhr. J. Renkema 2018</t>
  </si>
  <si>
    <t>619755-Mevr. C.H. Wijma 2018</t>
  </si>
  <si>
    <t>518383-Klussenbedrijf J. Trinks 2018</t>
  </si>
  <si>
    <t>110000-Health4U 2018</t>
  </si>
  <si>
    <t>611062-Dhr. G. Bosma 2018</t>
  </si>
  <si>
    <t>511127-Dhr. S. Bouma 2017</t>
  </si>
  <si>
    <t>516895-Bij Peet 2018</t>
  </si>
  <si>
    <t>619932-Dhr. M. van der Zwaag, 2018</t>
  </si>
  <si>
    <t>612232-Mevr. J. Elzinga-Lindeboom 2018</t>
  </si>
  <si>
    <t>612237-Mevr. A.G. Elzinga 2018</t>
  </si>
  <si>
    <t>610804-Dhr. E. de Boer 2018</t>
  </si>
  <si>
    <t>101900-Jan de Haan Hoveniers 2018</t>
  </si>
  <si>
    <t>102000-Kees Postma Zandhandel 2018</t>
  </si>
  <si>
    <t>105500-Autobedrijf J. Veenhuizen 2018</t>
  </si>
  <si>
    <t>107000-Financieel Vooruit 2018</t>
  </si>
  <si>
    <t>604700-Roel Huisman 2018</t>
  </si>
  <si>
    <t>16842-Dhr. P.W. van Reijen 2018</t>
  </si>
  <si>
    <t>Verkopen hoog volgend boekjaar</t>
  </si>
  <si>
    <t>106700-Pedicure Brigitte Tuijnman 2020</t>
  </si>
  <si>
    <t>510060-Handelsonderneming Marum 2020</t>
  </si>
  <si>
    <t>513250-Praktijk Medium Helder 2020</t>
  </si>
  <si>
    <t>514494-Trinitat 2020</t>
  </si>
  <si>
    <t>517586-Mevr. G.Sikkema-de Bruin 2020</t>
  </si>
  <si>
    <t>517605-Dhr. Tony Simon 2020</t>
  </si>
  <si>
    <t>518220-Terpstra Meubelen 2020</t>
  </si>
  <si>
    <t>518470-Klussenbedrijf S.P. van Veen 2020</t>
  </si>
  <si>
    <t>616628-Dhr. J. Posthumus 2020</t>
  </si>
  <si>
    <t>616770-Mevr. H. Rappa-Velt 2020</t>
  </si>
  <si>
    <t>512110-Maatschap van Dijk 2018</t>
  </si>
  <si>
    <t>301111-Impact Payroll B.V. 2019</t>
  </si>
  <si>
    <t>514494-Trinitat 2019</t>
  </si>
  <si>
    <t>618569-Dhr. H.P. Veldhuis 2018</t>
  </si>
  <si>
    <t>519430-Bureau Radix 2018</t>
  </si>
  <si>
    <t>612232-Mevr. J. Elzinga-Lindeboom 2019</t>
  </si>
  <si>
    <t>516493-De Hondenkapster 2018</t>
  </si>
  <si>
    <t>516496-Veldzicht dagopvang 2018</t>
  </si>
  <si>
    <t>606200-Rene en Hetty Hollander 2018</t>
  </si>
  <si>
    <t>618459-Dhr. R.T. van der Veen 2020</t>
  </si>
  <si>
    <t>614140-Mevr. S.L. Kersaan 2020</t>
  </si>
  <si>
    <t>611971-Mevr. H. Drent-Postema 2018</t>
  </si>
  <si>
    <t>616808-Dhr. H.J. Renkema 2018</t>
  </si>
  <si>
    <t>517385-Rijschool Favoriet 2018</t>
  </si>
  <si>
    <t>518255-Tiekstra Techniek 2020</t>
  </si>
  <si>
    <t>513804-Camping Jiltdijksheide 2018</t>
  </si>
  <si>
    <t>513803-Maatschap Hummel-Renkema 2018</t>
  </si>
  <si>
    <t>613894-J. Jagersma 2019</t>
  </si>
  <si>
    <t>Verkopen laag vorig boekjaar</t>
  </si>
  <si>
    <t>Verkopen laag lopend boekjaar</t>
  </si>
  <si>
    <t>611803-Dhr. G.L. van Dodewaard 2019</t>
  </si>
  <si>
    <t>203600-Van Dekken VOF 2019</t>
  </si>
  <si>
    <t>203600-Van Dekken VOF 2018</t>
  </si>
  <si>
    <t>516650-Promotional Impact 2018</t>
  </si>
  <si>
    <t>517770-Dhr. W.G. Snip 2020</t>
  </si>
  <si>
    <t>100200-Arienne Knol 2020</t>
  </si>
  <si>
    <t>100900-Deeptrax 2020</t>
  </si>
  <si>
    <t>101000-ESL Entertainment 2020</t>
  </si>
  <si>
    <t>101300-Gerard Strikwerda Auto's 2020</t>
  </si>
  <si>
    <t>105500-Autohandel Jeffrey Veenhuizen 2020</t>
  </si>
  <si>
    <t>517830-Dhr. R. Spanninga 2020</t>
  </si>
  <si>
    <t>111000-HIER by Esther 2020</t>
  </si>
  <si>
    <t>106000-Fokke van Dellen 2020</t>
  </si>
  <si>
    <t>111200-Gastouder aan de Vaart 2020</t>
  </si>
  <si>
    <t>512820-Grigoris Security 2020</t>
  </si>
  <si>
    <t>307510-Martini Reclamemakers BV 2020</t>
  </si>
  <si>
    <t>310200-Remon International B.V. 2020</t>
  </si>
  <si>
    <t>310320-REHEAT B.V. 2020</t>
  </si>
  <si>
    <t>310700-Deepgrooves B.V. 2020</t>
  </si>
  <si>
    <t>510322-Love2Cook 2020</t>
  </si>
  <si>
    <t>511209-Stichting The Potato Valley 2020</t>
  </si>
  <si>
    <t>513225-R.P. van der Heide Las- en Montagewerk 2020</t>
  </si>
  <si>
    <t>513885-Autosloperij Jagersma V.O.F. 2020</t>
  </si>
  <si>
    <t>514310-Kits Onderhoudstechniek 2020</t>
  </si>
  <si>
    <t>514456-A.V.K. Aanhangers 2020</t>
  </si>
  <si>
    <t>516223-Klussenbedrijf Oord 2020</t>
  </si>
  <si>
    <t>517327-Dhr. T.W. Scheper 2020</t>
  </si>
  <si>
    <t>519495-Van der Wier Tuinklussen 2020</t>
  </si>
  <si>
    <t>517330-Loonbedrijf P. Scheper 2020</t>
  </si>
  <si>
    <t>515969-Dhr. G. Neef 2020</t>
  </si>
  <si>
    <t>516895-Bij Peet 2020</t>
  </si>
  <si>
    <t>611132-Dhr. H. Bouwkamp 2020</t>
  </si>
  <si>
    <t>519418-UID B.V. 2020</t>
  </si>
  <si>
    <t>518383-Klussenbedrijf J. Trinks 2020</t>
  </si>
  <si>
    <t>511798-Optrek Op Tijd Reklame 2020</t>
  </si>
  <si>
    <t>617320-Mevr. A. Scheper 2017</t>
  </si>
  <si>
    <t>618350-Dhr. E.K. Topper 2018</t>
  </si>
  <si>
    <t>513810-Dhr. H.J. Hut 2018</t>
  </si>
  <si>
    <t>203800-Live By M&amp;H VOF 2020</t>
  </si>
  <si>
    <t>618508-Dhr. J. Veenstra 2020</t>
  </si>
  <si>
    <t>614812-Dhr. J.J. Kroes 2019</t>
  </si>
  <si>
    <t>518474-Maatschap K.J. van der Veen en R.J. van der Veen 2020</t>
  </si>
  <si>
    <t>200800-VOF Installatiebedrijf Zijlstra 2020</t>
  </si>
  <si>
    <t>100500-Bouwbedrijf Boorsma 2020</t>
  </si>
  <si>
    <t>109900-Kapsalon Grypskerk 2020</t>
  </si>
  <si>
    <t>200100-Autoservice Leek 2020</t>
  </si>
  <si>
    <t>200900-Middelsee Schilders VOF 2020</t>
  </si>
  <si>
    <t>202300-Ter Veer Techniek VOF 2020</t>
  </si>
  <si>
    <t>203400-Studio Elements 2020</t>
  </si>
  <si>
    <t>307800-Ter Veer Techniek BV 2020</t>
  </si>
  <si>
    <t>400300-Dorpshuis Wouterswoude 2020</t>
  </si>
  <si>
    <t>510090-R. Agema t.h.o.d.n. Markant 2020</t>
  </si>
  <si>
    <t>510330-Dhr. D. Bandringa 2020</t>
  </si>
  <si>
    <t>512821-V.O.F. Sportcentrum Balili 2020</t>
  </si>
  <si>
    <t>517800-Stefko BV 2020</t>
  </si>
  <si>
    <t>519700-Metsel- en Voegbedrijf Wouda 2020</t>
  </si>
  <si>
    <t>618017-Mevr. S. Stienstra-Veenstra 2019</t>
  </si>
  <si>
    <t>618016-Dhr. G.H. Stienstra 2019</t>
  </si>
  <si>
    <t>613180-Mevr. H. Heerlien 2019</t>
  </si>
  <si>
    <t>614485-Dhr. J. Kobes 2019</t>
  </si>
  <si>
    <t>614485-Dhr. J. Kobes 2020</t>
  </si>
  <si>
    <t>604300-Rene Pijpker 2019</t>
  </si>
  <si>
    <t>616640-Dhr. R. Postma 2019</t>
  </si>
  <si>
    <t>611703-Mevr. T. Dalmolen-Heijs 2019</t>
  </si>
  <si>
    <t>616360-Dhr. F.H. Paulides 2019</t>
  </si>
  <si>
    <t>615562-Dhr. P. van der Meulen 2019</t>
  </si>
  <si>
    <t>110900-Fleur Schoo Events 2019</t>
  </si>
  <si>
    <t>610261-Dhr. R. Bakering 2019</t>
  </si>
  <si>
    <t>614358-Dhr. J. Klaassens 2019</t>
  </si>
  <si>
    <t>614495-Dhr. O. Koetje 2019</t>
  </si>
  <si>
    <t>615506-Dhr. S. Marinus 2019</t>
  </si>
  <si>
    <t>612991-Dhr. A.H. van Haaster 2019</t>
  </si>
  <si>
    <t>611937-Dhr. J.A. Dopstra 2019</t>
  </si>
  <si>
    <t>611308-Dhr. R.W. Bron 2019</t>
  </si>
  <si>
    <t>11135-Dhr. P. Boven 2019</t>
  </si>
  <si>
    <t>618936-Dhr. H. Visser 2019</t>
  </si>
  <si>
    <t>616536-Dhr. S. Ploeg 2019</t>
  </si>
  <si>
    <t>610903-Dhr. P. Boetje 2019</t>
  </si>
  <si>
    <t>618510-Mevr. G. Veenstra-Blaauw 2019</t>
  </si>
  <si>
    <t>608100-P.W.M. van der Werf 2019</t>
  </si>
  <si>
    <t>610953-Dhr. J. Boonstra 2019</t>
  </si>
  <si>
    <t>619802-Dhr. A.A. IJtsma 2019</t>
  </si>
  <si>
    <t>619822-Dhr. J. Zandstra 2019</t>
  </si>
  <si>
    <t>613745-Mevr. I.K. Huistra 2019</t>
  </si>
  <si>
    <t>616244-Dhr. A. Oosting 2019</t>
  </si>
  <si>
    <t>618093-Mevr. A.W. Strikwerda-Sissing 2019</t>
  </si>
  <si>
    <t>610027-Dhr. M. Aalders 2019</t>
  </si>
  <si>
    <t>610934-Mevr. J. Boon 2019</t>
  </si>
  <si>
    <t>610972-Mevr. K.N. Boonstra-Veenstra 2019</t>
  </si>
  <si>
    <t>613221-Dhr. A. van der Heide 2019</t>
  </si>
  <si>
    <t>613791-Mevr. G. Hulshof 2019</t>
  </si>
  <si>
    <t>611770-G. Derks-Poppinga 2019</t>
  </si>
  <si>
    <t>613794-R.P. Hulshof 2019</t>
  </si>
  <si>
    <t>512821-Sportcentrum Balili 2020</t>
  </si>
  <si>
    <t>512821-Sportcentrum Balili 2019</t>
  </si>
  <si>
    <t>519741-Mevr. Anneke van Wijk-Agema 2018</t>
  </si>
  <si>
    <t>610940-Mevr. A. Boonstra 2019</t>
  </si>
  <si>
    <t>611760-Dhr. S. van Dekken 2019</t>
  </si>
  <si>
    <t>618280-Dhr.  E.A. Timmerman 2019</t>
  </si>
  <si>
    <t>612093-Mevr. M.R. van Dijk 2019</t>
  </si>
  <si>
    <t>613214-Dhr. G.H. van der Heide 2019</t>
  </si>
  <si>
    <t>615538-Dhr. C.H. van der Meer 2019</t>
  </si>
  <si>
    <t>618655-Mevr. G. Vervat 2019</t>
  </si>
  <si>
    <t>518220-Terpstra Meubelen 2019</t>
  </si>
  <si>
    <t>619825-Dhr. S. Zandstra 2019</t>
  </si>
  <si>
    <t>614049-Mevr. H. de Jong-de Jong 2019</t>
  </si>
  <si>
    <t>619155-Dhr. W.J. de Vries 2019</t>
  </si>
  <si>
    <t>619155-Dhr. W.J. de Vries 2020</t>
  </si>
  <si>
    <t>612035-Mevr. A. Dul-de Jonge 2019</t>
  </si>
  <si>
    <t>612040-Dhr. R.H. Dul 2019</t>
  </si>
  <si>
    <t>612231-Dhr. J. Elzinga 2019</t>
  </si>
  <si>
    <t>616607-Mevr. R.F.  Postema 2019</t>
  </si>
  <si>
    <t>618468-Dhr. J. Veenema 2019</t>
  </si>
  <si>
    <t>618650-Dhr. H.C. Vermeeren 2019</t>
  </si>
  <si>
    <t>616628-Dhr. J. Posthumus 2018</t>
  </si>
  <si>
    <t>514452-Dhr. L. Kloosterman 2019</t>
  </si>
  <si>
    <t>614760-Mevr. W. Kraaijinga-Postema 2019</t>
  </si>
  <si>
    <t>619490-Mevr. T. van der Wier-Lindeboom 2019</t>
  </si>
  <si>
    <t>615780-Dhr.  F. van der Molen 2019</t>
  </si>
  <si>
    <t>614760-Mevr. W. Kraaijinga-Postema 2020</t>
  </si>
  <si>
    <t>616530-Dhr. R. Ploeg 2019</t>
  </si>
  <si>
    <t>518010-Stichting Algemeen Rouwcentrum Gemeente Marum 2019</t>
  </si>
  <si>
    <t>618503-Dhr. J. Veenstra 2019</t>
  </si>
  <si>
    <t>614925-J. Kuperus-van der Til 2019</t>
  </si>
  <si>
    <t>614922-Dhr. K. Kuperus 2019</t>
  </si>
  <si>
    <t>613878-Dhr. J. Jager 2019</t>
  </si>
  <si>
    <t>615500-Dhr. J. Marinus 2019</t>
  </si>
  <si>
    <t>613895-Mevr. B.H. Jakobs 2019</t>
  </si>
  <si>
    <t>619319-Dhr. D.A. Wassink 2019</t>
  </si>
  <si>
    <t>617825-Dhr. J. Spa 2019</t>
  </si>
  <si>
    <t>612450-Dhr. J.N. Follmann 2019</t>
  </si>
  <si>
    <t>618459-Dhr. R.T. van der Veen 2019</t>
  </si>
  <si>
    <t>615150-Mevr. E.C. van Leeuwen 2019</t>
  </si>
  <si>
    <t>615899-Dhr. W. Mulder 2019</t>
  </si>
  <si>
    <t>519627-Ann@ 2019</t>
  </si>
  <si>
    <t>619758-Dhr. G. Wijma 2019</t>
  </si>
  <si>
    <t>611701-Dhr. J. Dalmolen 2019</t>
  </si>
  <si>
    <t>618631-Mevr. E.M. Verdaasdonk 2019</t>
  </si>
  <si>
    <t>615371-Mevr. J.E.  Lubbers 2019</t>
  </si>
  <si>
    <t>615371-Mevr. J.E.  Lubbers 2020</t>
  </si>
  <si>
    <t>617235-Dhr. R. van der Schaaf 2019</t>
  </si>
  <si>
    <t>619498-Dhr. B.J. Wieringa 2019</t>
  </si>
  <si>
    <t>606900-Mevr. I. Veenhuizen 2019</t>
  </si>
  <si>
    <t>612101-C.N. van Dijk-Viergever 2019</t>
  </si>
  <si>
    <t>611887-Dhr. C.G. Brink 2019</t>
  </si>
  <si>
    <t>616176-Dhr. Y. Oldenburger 2019</t>
  </si>
  <si>
    <t>613458-Dhr. R.B. Hoeksema 2019</t>
  </si>
  <si>
    <t>611017-Dhr. R. Bos 2019</t>
  </si>
  <si>
    <t>618158-Dhr. M. Sijtsema 2019</t>
  </si>
  <si>
    <t>619997-Dhr. R. Zijlstra 2019</t>
  </si>
  <si>
    <t>614636-Dhr. J. Koopman 2019</t>
  </si>
  <si>
    <t>618508-Dhr. J. Veenstra 2019</t>
  </si>
  <si>
    <t>615354-Dhr. J.J. Louwes 2019</t>
  </si>
  <si>
    <t>610600-Mevr. A.T. Beuker-Hulsebosch 2019</t>
  </si>
  <si>
    <t>610600-Mevr. A.T. Beuker-Hulsebosch 2020</t>
  </si>
  <si>
    <t>17059-Dhr. P. Rozema 2019</t>
  </si>
  <si>
    <t>512285-Dhr. F. Eringa 2018</t>
  </si>
  <si>
    <t>619761-Mevr. J.A. Wijma 2019</t>
  </si>
  <si>
    <t>612515-Dhr. J.M. Gal 2019</t>
  </si>
  <si>
    <t>514644-Dhr. S. Koop 2019</t>
  </si>
  <si>
    <t>613680-Prof. Dr. J.T.M. de Hosson 2019</t>
  </si>
  <si>
    <t>613776-Dhr. B. Heis 2019</t>
  </si>
  <si>
    <t>610025-Dhr. J. Aalders 2019</t>
  </si>
  <si>
    <t>612154-Mevr. A. Dijkstra 2019</t>
  </si>
  <si>
    <t>618276-Dhr. F. van der Til 2019</t>
  </si>
  <si>
    <t>613238-Dhr. J. Henstra 2019</t>
  </si>
  <si>
    <t>612110-G.R. van Dijk 2019</t>
  </si>
  <si>
    <t>613814-Dhr. W. Hummel 2019</t>
  </si>
  <si>
    <t>616510-Dhr. H.J. Plantenga 2019</t>
  </si>
  <si>
    <t>610943-Dhr. D. Boonstra 2019</t>
  </si>
  <si>
    <t>613470-Dhr. F. Hoekstra 2019</t>
  </si>
  <si>
    <t>618394-Mevr. A.C. Tromp 2019</t>
  </si>
  <si>
    <t>616700-Dhr. J.B. van der Putte 2019</t>
  </si>
  <si>
    <t>610860-Dhr. T. Boersma 2019</t>
  </si>
  <si>
    <t>610853-Dhr. F. Boersma 2019</t>
  </si>
  <si>
    <t>617550-Dhr. A.J. Siegers 2019</t>
  </si>
  <si>
    <t>619399-Dhr. H. Werkman 2019</t>
  </si>
  <si>
    <t>612137-Erven mevr. J. Dijkstra-Aalders 2019</t>
  </si>
  <si>
    <t>611360-Mevr. A. Kuipers 2019</t>
  </si>
  <si>
    <t>611360-Mevr. A. Kuipers 2020</t>
  </si>
  <si>
    <t>614708-Mevr. Kort-Nijland 2019</t>
  </si>
  <si>
    <t>611811-Dhr. H. Dobree 2019</t>
  </si>
  <si>
    <t>613472-Mevr. H.A. Hoekstra 2019</t>
  </si>
  <si>
    <t>617633-Ellen van Slooten 2019</t>
  </si>
  <si>
    <t>618273-Dhr. A. van der Til 2019</t>
  </si>
  <si>
    <t>615900-Dhr. W. Mulder 2019</t>
  </si>
  <si>
    <t>614093-Dhr. H.G.R. Jongschaap 2019</t>
  </si>
  <si>
    <t>610944-Dhr. E. Boonstra 2019</t>
  </si>
  <si>
    <t>611720-Dhr. E. Dam 2019</t>
  </si>
  <si>
    <t>612295-Dhr. H.J. Evenhuis 2019</t>
  </si>
  <si>
    <t>512235-Maatschap P. en L.P. Elzinga 2018</t>
  </si>
  <si>
    <t>512238-LP Elzinga agrarische dienstverlening 2018</t>
  </si>
  <si>
    <t>512235-Maatschap P. en L.P. Elzinga 2020</t>
  </si>
  <si>
    <t>615784-Dhr. J.W. van der Molen 2019</t>
  </si>
  <si>
    <t>611208-Dhr. W. Brandsma 2019</t>
  </si>
  <si>
    <t>110200-I.M. Lastechniek 2018</t>
  </si>
  <si>
    <t>618547-Dhr. A. van der Velde 2019</t>
  </si>
  <si>
    <t>618483-Mevr. K. Veenhuizen-Postmus 2019</t>
  </si>
  <si>
    <t>617553-Dhr. P. Sienema 2019</t>
  </si>
  <si>
    <t>618471-Dhr. J. van der Veen 2019</t>
  </si>
  <si>
    <t>615891-Mevr. G. Mulder-van Ringen 2019</t>
  </si>
  <si>
    <t>616835-Dhr. W. Reitzema 2019</t>
  </si>
  <si>
    <t>619360-Mevr. W. Wekema-Noord 2019</t>
  </si>
  <si>
    <t>616626-Mevr. M. Postma-Notenbomer 2019</t>
  </si>
  <si>
    <t>618517-Dhr. S.A. Veenstra 2019</t>
  </si>
  <si>
    <t>616664-Mevr. E.P. Pruis 2019</t>
  </si>
  <si>
    <t>610963-Dhr. S. Boonstra Sr. 2019</t>
  </si>
  <si>
    <t>610954-Dhr. S.D. de Haan 2019</t>
  </si>
  <si>
    <t>616629-Dhr. S. Postma 2019</t>
  </si>
  <si>
    <t>619633-Dhr. J. de With 2019</t>
  </si>
  <si>
    <t>613434-Dhr. R.J.H. Hiemstra 2019</t>
  </si>
  <si>
    <t>617288-Dhr. R. Scheepstra 2019</t>
  </si>
  <si>
    <t>600100-Andre Mulder 2019</t>
  </si>
  <si>
    <t>15560-Dhr. H. van der Meulen 2019</t>
  </si>
  <si>
    <t>612140-Dhr. J. Dijkstra 2020</t>
  </si>
  <si>
    <t>19088-Dhr. J.W. Voornhout 2019</t>
  </si>
  <si>
    <t>615563-Dhr. W. van der Meulen 2019</t>
  </si>
  <si>
    <t>615530-Dhr. F.B. Mastenbroek 2019</t>
  </si>
  <si>
    <t>610024-Dhr. A.A.H. Aalders 2019</t>
  </si>
  <si>
    <t>618615-Dhr. J. Venema 2019</t>
  </si>
  <si>
    <t>617288-Dhr. R. Scheepstra 2020</t>
  </si>
  <si>
    <t>615745-Dhr. A.H. Miggels 2019</t>
  </si>
  <si>
    <t>616118-Dhr. G.M.H. Broekema 2019</t>
  </si>
  <si>
    <t>13676-Mevr. J. Horenga-Nieboer 2019</t>
  </si>
  <si>
    <t>614785-Kramer, G.H. 2019</t>
  </si>
  <si>
    <t>612485-Dhr. W.S. From 2019</t>
  </si>
  <si>
    <t>612924-Mevr. M.J. van der Gugten 2019</t>
  </si>
  <si>
    <t>613655-Mevr. B. Horenga 2019</t>
  </si>
  <si>
    <t>613660-Mevr. T. Horenga 2019</t>
  </si>
  <si>
    <t>616603-Dhr. F. Postema 2019</t>
  </si>
  <si>
    <t>618035-Dhr. J. Stol 2019</t>
  </si>
  <si>
    <t>618465-Dhr. J. Veenstra 2019</t>
  </si>
  <si>
    <t>519420-Mevr. A.M.A. Wesdorp-Willebrands 2019</t>
  </si>
  <si>
    <t>618549-Mevr. J.G.W.A. Slotegraaf 2019</t>
  </si>
  <si>
    <t>617688-Mevr. L. Smid-Huizinga 2019</t>
  </si>
  <si>
    <t>516242-Oostindjer, A.J. 2018</t>
  </si>
  <si>
    <t>618579-Dhr. J. van der Velde 2019</t>
  </si>
  <si>
    <t>619169-Dhr. G. de Vries 2019</t>
  </si>
  <si>
    <t>400600-Vereniging dorpshuis Noordwijk/Lucaswolde de Weme 2019</t>
  </si>
  <si>
    <t>619157-Dhr.  H.R. de Vries 2019</t>
  </si>
  <si>
    <t>612696-Dhr. A. Gort 2019</t>
  </si>
  <si>
    <t>610595-Dhr. D. Beukema 2019</t>
  </si>
  <si>
    <t>616109-Dhr. R.J. Nijboer 2019</t>
  </si>
  <si>
    <t>518470-Klussenbedrijf S.P. van Veen 2019</t>
  </si>
  <si>
    <t>511295-Studio Le BB 2019</t>
  </si>
  <si>
    <t>617237-Dhr. W. van der Schaaf 2019</t>
  </si>
  <si>
    <t>616365-Mevr. M. Peele 2019</t>
  </si>
  <si>
    <t>619493-Dhr. R. van der Wier 2019</t>
  </si>
  <si>
    <t>613806-Dhr. N. Hummel 2019</t>
  </si>
  <si>
    <t>513810-Dhr. H.J. Hut 2019</t>
  </si>
  <si>
    <t>610809-Dhr. F. de Boer 2019</t>
  </si>
  <si>
    <t>611016-Dhr. B. van den Bos 2019</t>
  </si>
  <si>
    <t>612236-Mevr. G. Elzinga-van Dijken 2019</t>
  </si>
  <si>
    <t>612669-Dhr. H.W. Beute 2019</t>
  </si>
  <si>
    <t>616362-Mevr. M.E. Paulides-Reitsma 2019</t>
  </si>
  <si>
    <t>615273-Dhr. R. Linker 2019</t>
  </si>
  <si>
    <t>615994-Dhr. A. Niebuur 2019</t>
  </si>
  <si>
    <t>618980-Dhr. M.O. Visser 2019</t>
  </si>
  <si>
    <t>618018-Dhr. J. Stienstra 2019</t>
  </si>
  <si>
    <t>612540-Dhr. J.H. Geersing 2019</t>
  </si>
  <si>
    <t>615541-Dhr. G. van der Meer 2019</t>
  </si>
  <si>
    <t>616225-Dhr. J. van Oort 2019</t>
  </si>
  <si>
    <t>619795-Dhr. M. Ybema 2019</t>
  </si>
  <si>
    <t>608400-Mevr. Veenstra, T. 2019</t>
  </si>
  <si>
    <t>619630-Mevr. H. de With 2019</t>
  </si>
  <si>
    <t>617236-M. van der Schaaf 2019</t>
  </si>
  <si>
    <t>101000-ESL Entertainment 2018</t>
  </si>
  <si>
    <t>619258-Mevr. A. Wagenaar-Pool 2019</t>
  </si>
  <si>
    <t>617693-Dhr. W. Smit 2019</t>
  </si>
  <si>
    <t>619091-Dhr. J.W. Vonck 2019</t>
  </si>
  <si>
    <t>619752-A. van Wijk 2019</t>
  </si>
  <si>
    <t>619560-Dhr. R.J. Winterink 2019</t>
  </si>
  <si>
    <t>512590-Protestantse gemeente Marum-Noordwijk 2019</t>
  </si>
  <si>
    <t>100300-Beautysalon Anke 2020</t>
  </si>
  <si>
    <t>101100-Schildersbedrijf Evert van den Bosch 2020</t>
  </si>
  <si>
    <t>101400-Barenkamp EZ 2020</t>
  </si>
  <si>
    <t>101700-Jacques Stokroos Klussenbedrijf 2020</t>
  </si>
  <si>
    <t>102400-PIT Concept &amp; Copy 2020</t>
  </si>
  <si>
    <t>102600-Wiebe Oldenburger Autoschade 2020</t>
  </si>
  <si>
    <t>104200-Veenhuizen Verchromen 2020</t>
  </si>
  <si>
    <t>106300-Trendmode 2020</t>
  </si>
  <si>
    <t>106800-Jonker Timmer- en Montagewerken 2020</t>
  </si>
  <si>
    <t>107700-H.R. EZ 2020</t>
  </si>
  <si>
    <t>107900-Camper Centrum On the Road 2020</t>
  </si>
  <si>
    <t>108100-Tim's schoonmaakservice 2020</t>
  </si>
  <si>
    <t>203600-Van Dekken VOF 2020</t>
  </si>
  <si>
    <t>109400-J. Kroesbergen Allround Bouwwerkzaamheden 2020</t>
  </si>
  <si>
    <t>302802-Aqua XL 2020</t>
  </si>
  <si>
    <t>309300-WDC International B.V. 2020</t>
  </si>
  <si>
    <t>307300-Rolf Rotteveel Risk Consultancy B.V. 2020</t>
  </si>
  <si>
    <t>302803-Oosterwolder Onroerend Goed BV 2020</t>
  </si>
  <si>
    <t>510834-Boutique XX-Elle 2020</t>
  </si>
  <si>
    <t>511791-Montagebedrijf De Deuroloog 2020</t>
  </si>
  <si>
    <t>513236-Vleesveebedrijf G. Henstra 2020</t>
  </si>
  <si>
    <t>516105-Maatschap F.,B en G. Nijboer 2020</t>
  </si>
  <si>
    <t>517055-Hoveniersbedrijf Tunnes Rozema 2020</t>
  </si>
  <si>
    <t>519419-Helloweb 2020</t>
  </si>
  <si>
    <t>618272-Dhr. E. Tienkamp 2019</t>
  </si>
  <si>
    <t>512591-Protestantse gemeente Marum-Noordwijk Diakonie 2019</t>
  </si>
  <si>
    <t>611799-Dhr. G. Doetjes 2019</t>
  </si>
  <si>
    <t>18560-Dhr. F.G. Veenhuizen 2018</t>
  </si>
  <si>
    <t>18560-Dhr. F.G. Veenhuizen 2019</t>
  </si>
  <si>
    <t>613531-Dhr. F.B. Hofman 2019</t>
  </si>
  <si>
    <t>515686-Maatschap W., H. en S. van der Meulen 2018</t>
  </si>
  <si>
    <t>515686-Maatschap W., H. en S. van der Meulen 2020</t>
  </si>
  <si>
    <t>611275-Mevr. G. Broekema-Minkes 2019</t>
  </si>
  <si>
    <t>613827-Dhr. F. van der Veen 2019</t>
  </si>
  <si>
    <t>613828-Mevr. T. Hut 2019</t>
  </si>
  <si>
    <t>618486-Dhr. J.H. Uitvlugt 2019</t>
  </si>
  <si>
    <t>615775-Dhr. A. van der Molen 2019</t>
  </si>
  <si>
    <t>618963-Dhr. O.M. Visser 2019</t>
  </si>
  <si>
    <t>616634-Dhr. J.T. Postmus 2019</t>
  </si>
  <si>
    <t>111400-Malideco 2019</t>
  </si>
  <si>
    <t>519993-Seacall 2019</t>
  </si>
  <si>
    <t>610970-Dhr. I. Boonstra 2019</t>
  </si>
  <si>
    <t>610838-Dhr. W. de Boer 2019</t>
  </si>
  <si>
    <t>611336-Dhr. J.G.H.H. Brouwer 2019</t>
  </si>
  <si>
    <t>611373-Dhr. D.H. Bruining 2019</t>
  </si>
  <si>
    <t>611883-Dhr. D. Dolstra 2019</t>
  </si>
  <si>
    <t>611885-Dhr. H. Dolstra 2019</t>
  </si>
  <si>
    <t>608500-Dhr. A.B. Nuus 2019</t>
  </si>
  <si>
    <t>19751-Mevr. H.J. Kalsbeek 2019</t>
  </si>
  <si>
    <t>110600-Alie Jonker 2019</t>
  </si>
  <si>
    <t>619520-Dhr. T. Willems 2019</t>
  </si>
  <si>
    <t>511127-Dhr. S. Bouma 2019</t>
  </si>
  <si>
    <t>612065-Dhr. D.F. Duursma 2019</t>
  </si>
  <si>
    <t>615894-Dhr. J. Mulder 2019</t>
  </si>
  <si>
    <t>619264-Dhr. A.J. van der Wal 2019</t>
  </si>
  <si>
    <t>612976-Dhr. R. de Haan 2019</t>
  </si>
  <si>
    <t>617761-Mevr. A. Snip-Kloosterman 2019</t>
  </si>
  <si>
    <t>613486-Dhr. W.P. Hoekstra 2019</t>
  </si>
  <si>
    <t>611938-R. Dopstra 2019</t>
  </si>
  <si>
    <t>610105-Dhr. R. Algra 2019</t>
  </si>
  <si>
    <t>616276-Dhr. J.J. Ottema 2019</t>
  </si>
  <si>
    <t>617471-Dhr. J.H.J. Schrage 2019</t>
  </si>
  <si>
    <t>617470-Mevr. G. Schrage-Nijland 2019</t>
  </si>
  <si>
    <t>108200-Totaalbouw Van der Veen 2020</t>
  </si>
  <si>
    <t>510840-TB Autoservice 2020</t>
  </si>
  <si>
    <t>511029-Borger Distributie 2020</t>
  </si>
  <si>
    <t>511140-Maatschap L. Boxen en R. Boxen-Aukema 2020</t>
  </si>
  <si>
    <t>511969-L.M. Drent 2020</t>
  </si>
  <si>
    <t>512033-Dhr. Tjeert van Duinen 2020</t>
  </si>
  <si>
    <t>512238-LP Elzinga agrarische dienstverlening 2020</t>
  </si>
  <si>
    <t>512879-Mevr. S. Klungers 2020</t>
  </si>
  <si>
    <t>512965-Melkveebedrijf F. de Haan 2020</t>
  </si>
  <si>
    <t>513742-Dhr. P. Huisma 2020</t>
  </si>
  <si>
    <t>513968-T. Jansma 2020</t>
  </si>
  <si>
    <t>514040-Mts. J.E. en M.E. de Jong 2020</t>
  </si>
  <si>
    <t>515689-VOF van der Meulen 2020</t>
  </si>
  <si>
    <t>515690-Maatschap van der Meulen 2020</t>
  </si>
  <si>
    <t>515720-Mts. Meijer 2020</t>
  </si>
  <si>
    <t>515998-Niesing Agrarische Dienstverlening 2020</t>
  </si>
  <si>
    <t>516100-Maatschap A.F. Nijboer en L. van der Lei 2020</t>
  </si>
  <si>
    <t>516345-Dhr. J. Overzet 2020</t>
  </si>
  <si>
    <t>516632-PB Bestratingen 2020</t>
  </si>
  <si>
    <t>516815-Maatschap Renkema 2020</t>
  </si>
  <si>
    <t>518452-Training &amp; Africhting Stal Van der Veen 2020</t>
  </si>
  <si>
    <t>518458-Van der Veen V.O.F. 2020</t>
  </si>
  <si>
    <t>518472-Manege Opende 2020</t>
  </si>
  <si>
    <t>519087-HenkTiekstra.nl 2020</t>
  </si>
  <si>
    <t>519089-Pedicuresalon Feet &amp; Body 2020</t>
  </si>
  <si>
    <t>519153-Wieke Brouwer 2020</t>
  </si>
  <si>
    <t>519257-Maatschap P. en M. Wagenaar 2020</t>
  </si>
  <si>
    <t>519401-Sterk Werkman 2020</t>
  </si>
  <si>
    <t>519489-Dhr. W. van der Wier 2020</t>
  </si>
  <si>
    <t>519491-Mts. G. van der Wier en G.R. van der Wier-Hut 2020</t>
  </si>
  <si>
    <t>519505-Dhr. J. Wiersema 2020</t>
  </si>
  <si>
    <t>519740-Montage van Wijk De Wilp 2020</t>
  </si>
  <si>
    <t>519840-Het Fjordenpaard 2020</t>
  </si>
  <si>
    <t>615908-Dhr. M. Mulder 2019</t>
  </si>
  <si>
    <t>615908-Dhr. M. Mulder 2020</t>
  </si>
  <si>
    <t>613325-Mevr. I. Hester-Lammers 2019</t>
  </si>
  <si>
    <t>615789-Dhr. H.R. Mollema 2019</t>
  </si>
  <si>
    <t>612220-Mevr. T. Ellens-Planting 2019</t>
  </si>
  <si>
    <t>612490-Dhr. D. van der Gaag 2019</t>
  </si>
  <si>
    <t>608600-Dhr. B. Klaassen 2019</t>
  </si>
  <si>
    <t>618466-Dhr. J. Veenema 2019</t>
  </si>
  <si>
    <t>612410-Dhr. I. Feleüs 2019</t>
  </si>
  <si>
    <t>613894-J. Jagersma 2018</t>
  </si>
  <si>
    <t>203500-Knol - Faber V.O.F. t.h.o.d.n. Kenneth Smit 2020</t>
  </si>
  <si>
    <t>203500-Knol - Faber V.O.F. t.h.o.d.n. Kenneth Smit 2019</t>
  </si>
  <si>
    <t>11028-Dhr. H.G. Borger 2018</t>
  </si>
  <si>
    <t>15560-Dhr. H. van der Meulen 2018</t>
  </si>
  <si>
    <t>18557-Dhr. O.J. Veenstra 2018</t>
  </si>
  <si>
    <t>517605-Dhr. Tony Simon 2018</t>
  </si>
  <si>
    <t>511205-Dhr. P. Brandsma 2018</t>
  </si>
  <si>
    <t>616240-Dhr. H. Oosterveld 2019</t>
  </si>
  <si>
    <t>517684-Caravanhandel Smid 2018</t>
  </si>
  <si>
    <t>613673-Dhr. J.W. Horenga 2019</t>
  </si>
  <si>
    <t>101800-Jan Frans Wiersma en Jeanet Pot  2019</t>
  </si>
  <si>
    <t>612133-Dhr. H.F. Dijkstra 2019</t>
  </si>
  <si>
    <t>618240-Dhr. G. Teune 2019</t>
  </si>
  <si>
    <t>613345-Dhr. L.E. van Herksen 2019</t>
  </si>
  <si>
    <t>610026-Mevr. C.M. Aalders-Bianchi 2019</t>
  </si>
  <si>
    <t>519625-Firma W. de Wit en Zoon 2018</t>
  </si>
  <si>
    <t>610850-Dhr. E. Boersma 2019</t>
  </si>
  <si>
    <t>617765-Mevr. S. Snip-van der Heide 2019</t>
  </si>
  <si>
    <t>617980-Mevr. L.W. Stel-Bos 2019</t>
  </si>
  <si>
    <t>617822-Dhr. J. Spa 2019</t>
  </si>
  <si>
    <t>617766-Dhr. S. Snip 2019</t>
  </si>
  <si>
    <t>517586-Mevr. G.Sikkema-de Bruin 2018</t>
  </si>
  <si>
    <t>618583-N. Velt-Smid 2019</t>
  </si>
  <si>
    <t>613962-Dhr. J.J. Jansma 2019</t>
  </si>
  <si>
    <t>613749-Dhr. J. Huitema 2019</t>
  </si>
  <si>
    <t>613339-Mevr. J. Herder-Bouwma 2019</t>
  </si>
  <si>
    <t>602800-Frank Lukje 2019</t>
  </si>
  <si>
    <t>105900-Menno van der Meer 2019</t>
  </si>
  <si>
    <t>111700-Tegelzetbedrijf Mark Brands 2018</t>
  </si>
  <si>
    <t>111700-Tegelzetbedrijf Mark Brands 2019</t>
  </si>
  <si>
    <t>16274-Dhr. A. Ottema 2020</t>
  </si>
  <si>
    <t>517801-Stefko Verhuur 2019</t>
  </si>
  <si>
    <t>202200-Buro maak er wat van 2019</t>
  </si>
  <si>
    <t>613795-M.I.K. Hulzebosch 2019</t>
  </si>
  <si>
    <t>613215-Erven Dhr. A. van der Heide 2019</t>
  </si>
  <si>
    <t>618522-Dhr. W.B. Veenstra 2019</t>
  </si>
  <si>
    <t>618393-A.M. Tuinstra 2017</t>
  </si>
  <si>
    <t>513803-Maatschap Hummel-Renkema 2020</t>
  </si>
  <si>
    <t>519420-Mevr. A.M.A. Wesdorp-Willebrands 2020</t>
  </si>
  <si>
    <t>614655-Dhr. P.J.G. Kooijman 2019</t>
  </si>
  <si>
    <t>614655-Dhr. P.J.G. Kooijman 2020</t>
  </si>
  <si>
    <t>615539-Dhr. J. Mekkes 2019</t>
  </si>
  <si>
    <t>515749-Mevr. W.G. Miggels 2019</t>
  </si>
  <si>
    <t>614378-Dhr. E.H. Klaver 2019</t>
  </si>
  <si>
    <t>611338-Dhr. J.H. Brouwer 2019</t>
  </si>
  <si>
    <t>619350-Mevr. R. van der Weij-Kooistra 2019</t>
  </si>
  <si>
    <t>103500-Hairstyle Liana 2019</t>
  </si>
  <si>
    <t>615700-Dhr. F.D. van der Mei 2019</t>
  </si>
  <si>
    <t>311400-Jack Neggers B.V. 2020</t>
  </si>
  <si>
    <t>106200-Wietse Pijpker 2019</t>
  </si>
  <si>
    <t>619154-Mevr. W. de Vries 2019</t>
  </si>
  <si>
    <t>14458-Mevr. M. Kloosterman-Haisma 2019</t>
  </si>
  <si>
    <t>610104-Dhr. J. Algra 2020</t>
  </si>
  <si>
    <t>517985-Dhr. L.H.C. Sterk 2019</t>
  </si>
  <si>
    <t>614138-Dhr. J.H. Kalfsbeek 2019</t>
  </si>
  <si>
    <t>105500-Autobedrijf J. Veenhuizen 2019</t>
  </si>
  <si>
    <t>111900-BBN 2020</t>
  </si>
  <si>
    <t>111900-BBN 2019</t>
  </si>
  <si>
    <t>111600-Buffetrestaurant de Piramide 2020</t>
  </si>
  <si>
    <t>615020-Dhr. P.A. Lammersma 2019</t>
  </si>
  <si>
    <t>606700-A.C. Zijlstra-Seldenthuis 2019</t>
  </si>
  <si>
    <t>602300-A. Zijlstra 2019</t>
  </si>
  <si>
    <t>512880-Dhr. A. Grondsma 2018</t>
  </si>
  <si>
    <t>617326-Mevr. L. Scheper-van der Vaart 2019</t>
  </si>
  <si>
    <t>617319-Dhr. L. Scheper 2019</t>
  </si>
  <si>
    <t>617325-Dhr. R. Scheper 2019</t>
  </si>
  <si>
    <t>16025-Dhr. J.M. Nieuwenhuizen 2020</t>
  </si>
  <si>
    <t>619264-Dhr. A.J. van der Wal 2020</t>
  </si>
  <si>
    <t>518454-Autorijschool Veening Jilklas 2020</t>
  </si>
  <si>
    <t>516242-Oostindjer, A.J. 2019</t>
  </si>
  <si>
    <t>617320-Mevr. A. Scheper 2018</t>
  </si>
  <si>
    <t>10816-Dhr. J.F. de Boer 2019</t>
  </si>
  <si>
    <t>510230-Ds. Baas 2019</t>
  </si>
  <si>
    <t>109600-Automobielbedrijf Riepke Paulusma 2019</t>
  </si>
  <si>
    <t>618393-A.M. Tuinstra 2018</t>
  </si>
  <si>
    <t>517588-Veehandel Willem Sikkema 2018</t>
  </si>
  <si>
    <t>13743-Mevr. F.B. Huisma 2019</t>
  </si>
  <si>
    <t>613881-Mevr. A. Jager 2019</t>
  </si>
  <si>
    <t>613881-Mevr. A. Jager 2020</t>
  </si>
  <si>
    <t>619755-Mevr. C.H. Wijma 2019</t>
  </si>
  <si>
    <t>514040-Mts. J.E. en M.E. de Jong 2017</t>
  </si>
  <si>
    <t>616611-Dhr. S. Bijma 2019</t>
  </si>
  <si>
    <t>613630-Dhr. B.S. Hoogland 2019</t>
  </si>
  <si>
    <t>616611-Dhr. S. Bijma 2020</t>
  </si>
  <si>
    <t>16860-Mevr. I.A.B. Riemsma 2019</t>
  </si>
  <si>
    <t>514359-In Choc 2019</t>
  </si>
  <si>
    <t>516811-Dhr. J. Renkema 2019</t>
  </si>
  <si>
    <t>611370-Nienke de Bruin 2019</t>
  </si>
  <si>
    <t>619153-Dhr. W. de Vries 2019</t>
  </si>
  <si>
    <t>511599-Loonbedrijf Cazemier 2019</t>
  </si>
  <si>
    <t>615704-Dhr. A.E. van der Meij 2019</t>
  </si>
  <si>
    <t>610808-Mevr. S. de Boer-Dijkstra 2019</t>
  </si>
  <si>
    <t>12390-Bouwburo Faber 2019</t>
  </si>
  <si>
    <t>610260-Dhr. A. Bakering, 2019</t>
  </si>
  <si>
    <t>613878-Dhr. J. Jager 2020</t>
  </si>
  <si>
    <t>619820-Dhr. M. Zandstra 2019</t>
  </si>
  <si>
    <t>616090-Dhr. A. Notenbomer 2019</t>
  </si>
  <si>
    <t>618940-Dhr. K. Visser 2019</t>
  </si>
  <si>
    <t>103000-Bouwservice Bert van der Molen 2019</t>
  </si>
  <si>
    <t>106700-Pedicure Brigitte Tuijnman 2019</t>
  </si>
  <si>
    <t>618350-Dhr. E.K. Topper 2019</t>
  </si>
  <si>
    <t>612131-Mevr. A. Dijkstra-de Boer 2019</t>
  </si>
  <si>
    <t>112000-Wieger's schoonmaakservice 2020</t>
  </si>
  <si>
    <t>112100-Parketservice Hut 2020</t>
  </si>
  <si>
    <t>400100-Stichting Kinderopvang Marum 2019</t>
  </si>
  <si>
    <t>100600-Bouwservice Tjoelker 2020</t>
  </si>
  <si>
    <t>612976-Dhr. R. de Haan 2020</t>
  </si>
  <si>
    <t>311600-Pro Aktief Beheer B.V. 2020</t>
  </si>
  <si>
    <t>311610-Pro Aktief Services B.V. 2020</t>
  </si>
  <si>
    <t>107000-Financieel Vooruit 2019</t>
  </si>
  <si>
    <t>11570-Mevr. M.M.G. van der Bijl 2019</t>
  </si>
  <si>
    <t>15785-Klaas Veenstra 2019</t>
  </si>
  <si>
    <t>514452-Dhr. L. Kloosterman 2020</t>
  </si>
  <si>
    <t>301114-Impact Accountants B.V. 2019</t>
  </si>
  <si>
    <t>610833-Dhr. L. de Boer 2019</t>
  </si>
  <si>
    <t>618393-A.M. Tuinstra 2020</t>
  </si>
  <si>
    <t>612144-Dhr. W. Dijkstra 2019</t>
  </si>
  <si>
    <t>615740-Dhr. J. Miedema 2019</t>
  </si>
  <si>
    <t>619932-Dhr. M. van der Zwaag, 2019</t>
  </si>
  <si>
    <t>515800-Aramean - The Goldshop 2020</t>
  </si>
  <si>
    <t>Verkopen laag vorige boekjaren</t>
  </si>
  <si>
    <t>518630-Dhr. H. Vennema 2016</t>
  </si>
  <si>
    <t>dagboek Verkoop</t>
  </si>
  <si>
    <t>Van Dekken VOF</t>
  </si>
  <si>
    <t>20101072</t>
  </si>
  <si>
    <t>Hoog</t>
  </si>
  <si>
    <t/>
  </si>
  <si>
    <t>Debiteuren</t>
  </si>
  <si>
    <t>Autobedrijf J. Veenhuizen, Accountantsverklaring voor Bovenmij</t>
  </si>
  <si>
    <t>20101073</t>
  </si>
  <si>
    <t>Autobedrijf J. Veenhuizen</t>
  </si>
  <si>
    <t>De Groot Polyesterwerken</t>
  </si>
  <si>
    <t>20101074</t>
  </si>
  <si>
    <t>20101075</t>
  </si>
  <si>
    <t>Gastouder aan de Vaart</t>
  </si>
  <si>
    <t>20101076</t>
  </si>
  <si>
    <t>Laag</t>
  </si>
  <si>
    <t>Overig</t>
  </si>
  <si>
    <t>801320-Aqua XL 2018</t>
  </si>
  <si>
    <t>Resultaat klant</t>
  </si>
  <si>
    <t>802400-Deepgrooves B.V. 2018</t>
  </si>
  <si>
    <t>802211-REHEAT B.V. 2018</t>
  </si>
  <si>
    <t>802110-Remon International B.V. 2019</t>
  </si>
  <si>
    <t>800300-Lemaire Holding BV 2018</t>
  </si>
  <si>
    <t>802200-TBH Beheer B.V. 2018</t>
  </si>
  <si>
    <t>802210-TBH Vastgoed B.V. 2018</t>
  </si>
  <si>
    <t>801480-VOF Installatiebedrijf Zijlstra 2018</t>
  </si>
  <si>
    <t>802211-REHEAT B.V. 2019</t>
  </si>
  <si>
    <t>801480-VOF Installatiebedrijf Zijlstra 2019</t>
  </si>
  <si>
    <t>800213-EFP International B.V. 2018</t>
  </si>
  <si>
    <t>800201-EFT Euro Facade Systems B.V. 2018</t>
  </si>
  <si>
    <t>800200-EFT Euro Facade Technology &amp; Systems B.V. 2018</t>
  </si>
  <si>
    <t>800100-Galema Automotive Holding B.V. 2019</t>
  </si>
  <si>
    <t>802800-Makelaarskantoor J. Koopmans 2019</t>
  </si>
  <si>
    <t>802012-Diek Invest II B.V. 2018</t>
  </si>
  <si>
    <t>802015-Agribieden.nl B.V. 2018</t>
  </si>
  <si>
    <t>802014-OVM Digital B.V. 2018</t>
  </si>
  <si>
    <t>802013-Waardemeesters B.V. 2018</t>
  </si>
  <si>
    <t>802018-FLEETLink B.V. 2018</t>
  </si>
  <si>
    <t>802017-Slauerhoff B.V. 2018</t>
  </si>
  <si>
    <t>802011-Diek Invest BV  2018</t>
  </si>
  <si>
    <t>802010-Onlineveilingmeester.nl 2018</t>
  </si>
  <si>
    <t>802000-Rohda Beheer BV  2018</t>
  </si>
  <si>
    <t>802800-Makelaarskantoor J. Koopmans 2018</t>
  </si>
  <si>
    <t>804500-VTON B.V. 2018</t>
  </si>
  <si>
    <t>800502-Rosendaal Rhenen Beheer B.V. 2017</t>
  </si>
  <si>
    <t>800502-Rosendaal Rhenen Beheer B.V. 2019</t>
  </si>
  <si>
    <t>805000-FBSJ B.V. 2018</t>
  </si>
  <si>
    <t>805010-Fidus Management B.V. 2018</t>
  </si>
  <si>
    <t>804800-JFC Netherlands B.V. 2018</t>
  </si>
  <si>
    <t>804800-JFC Netherlands B.V. 2019</t>
  </si>
  <si>
    <t>802600-WDC International B.V. 2018</t>
  </si>
  <si>
    <t>301110-Impact Financiële Administratie B.V. 2018</t>
  </si>
  <si>
    <t>802580-Agrarian Vital Feed VOF 2018</t>
  </si>
  <si>
    <t>802500-Feenstra Nuis BV 2018</t>
  </si>
  <si>
    <t>802510-V.D.A. Feenstra Agri BV 2018</t>
  </si>
  <si>
    <t>804400-R Paulusma Beheer BV 2018</t>
  </si>
  <si>
    <t>800900-Daem BV 2018</t>
  </si>
  <si>
    <t>800810-GeldXpert BV 2018</t>
  </si>
  <si>
    <t>800800-Aninvest beheer BV 2018</t>
  </si>
  <si>
    <t>800801-Nowsa beheer BV 2018</t>
  </si>
  <si>
    <t>803300-Rolf Rotteveel Risk Consultancy B.V. 2018</t>
  </si>
  <si>
    <t>803610-Totaal Energie Concept B.V. 2018</t>
  </si>
  <si>
    <t>803600-TAC Holding B.V.  2018</t>
  </si>
  <si>
    <t>801200-Huisman Reclame Groep BV 2018</t>
  </si>
  <si>
    <t>804480-Automobielbedrijf Riepke Paulusma 2018</t>
  </si>
  <si>
    <t>804900-JWKNOL Beheer B.V. 2018</t>
  </si>
  <si>
    <t>301110-Impact Financiële Administratie B.V. 2019</t>
  </si>
  <si>
    <t>301110-Impact Financiële Administratie B.V. 2017</t>
  </si>
  <si>
    <t>800400-Kapla Holding B.V. 2018</t>
  </si>
  <si>
    <t>801301-Base Beheer B.V. 2018</t>
  </si>
  <si>
    <t>801300-Unlimited Beheer B.V. 2018</t>
  </si>
  <si>
    <t>805500-Auke Leenstra Beheer B.V. 2019</t>
  </si>
  <si>
    <t>804520-R. Elsinga Beheer B.V. 2018</t>
  </si>
  <si>
    <t>804530-H.W. de Jonge Beheer B.V. 2018</t>
  </si>
  <si>
    <t>802110-Remon International B.V. 2018</t>
  </si>
  <si>
    <t>803610-Totaal Energie Concept B.V. 2019</t>
  </si>
  <si>
    <t>301110-Impact Financiële Administratie B.V. 2020</t>
  </si>
  <si>
    <t>805700-Scholtanus Beheer B.V. 2018</t>
  </si>
  <si>
    <t>805900-UID B.V. 2018</t>
  </si>
  <si>
    <t>805100-H.R.T. Instruments B.V. 2018</t>
  </si>
  <si>
    <t>806000-Nijcobi B.V. 2018</t>
  </si>
  <si>
    <t>805800-Karjankos B.V. 2018</t>
  </si>
  <si>
    <t>801480-VOF Installatiebedrijf Zijlstra 2020</t>
  </si>
  <si>
    <t>801491-R. Zijlstra 2020</t>
  </si>
  <si>
    <t>805400-RA Aardwarmte Beheer B.V. 2019</t>
  </si>
  <si>
    <t>803900-Bronwater Zuivering Nederland BV 2018</t>
  </si>
  <si>
    <t>801000-Jenntravels BV 2018</t>
  </si>
  <si>
    <t>806800-Transparant Consultancy + Advies 2019</t>
  </si>
  <si>
    <t>801320-Aqua XL 2017</t>
  </si>
  <si>
    <t>803510-V.M.D. Handel 2018</t>
  </si>
  <si>
    <t>802211-REHEAT B.V. 2017</t>
  </si>
  <si>
    <t>802016-Tuincentrum Hardenberg B.V. 2018</t>
  </si>
  <si>
    <t>800310-Martini Reclamemakers BV 2018</t>
  </si>
  <si>
    <t>802100-Pama Beheer B.V. 2018</t>
  </si>
  <si>
    <t>800300-Lemaire Holding BV 2017</t>
  </si>
  <si>
    <t>802200-TBH Beheer B.V. 2017</t>
  </si>
  <si>
    <t>802210-TBH Vastgoed B.V. 2017</t>
  </si>
  <si>
    <t>801480-VOF Installatiebedrijf Zijlstra 2017</t>
  </si>
  <si>
    <t>801320-Aqua XL 2018 Doorbelast vanuit FA</t>
  </si>
  <si>
    <t>2</t>
  </si>
  <si>
    <t>802600-WDC International B.V. 2018 Doorbelast vanuit FA</t>
  </si>
  <si>
    <t>803510-V.M.D. Handel 2019 Doorbelast vanuit FA</t>
  </si>
  <si>
    <t>802400-Deepgrooves B.V. 2019 Doorbelast vanuit FA</t>
  </si>
  <si>
    <t>802211-REHEAT B.V. 2018 Doorbelast vanuit FA</t>
  </si>
  <si>
    <t>800310-Martini Reclamemakers BV 2019 Doorbelast vanuit FA</t>
  </si>
  <si>
    <t>802110-Remon International B.V. 2019 Doorbelast vanuit FA</t>
  </si>
  <si>
    <t>801480-VOF Installatiebedrijf Zijlstra 2018 Doorbelast vanuit FA</t>
  </si>
  <si>
    <t>802211-REHEAT B.V. 2019 Doorbelast vanuit FA</t>
  </si>
  <si>
    <t>801480-VOF Installatiebedrijf Zijlstra 2019 Doorbelast vanuit FA</t>
  </si>
  <si>
    <t>801320-Aqua XL 2019 Doorbelast vanuit FA</t>
  </si>
  <si>
    <t>802600-WDC International B.V. 2019 Doorbelast vanuit FA</t>
  </si>
  <si>
    <t>805000-FBSJ B.V. 2019 Doorbelast vanuit FA</t>
  </si>
  <si>
    <t>301110-Impact Financiële Administratie B.V. 2018 Doorbelast vanuit FA</t>
  </si>
  <si>
    <t>803300-Rolf Rotteveel Risk Consultancy B.V. 2019 Doorbelast vanuit FA</t>
  </si>
  <si>
    <t>802400-Deepgrooves B.V. 2019</t>
  </si>
  <si>
    <t>802016-Tuincentrum Hardenberg B.V. 2019</t>
  </si>
  <si>
    <t>800310-Martini Reclamemakers BV 2019</t>
  </si>
  <si>
    <t>800300-Lemaire Holding BV 2019</t>
  </si>
  <si>
    <t>802200-TBH Beheer B.V. 2019</t>
  </si>
  <si>
    <t>802210-TBH Vastgoed B.V. 2019</t>
  </si>
  <si>
    <t>801320-Aqua XL 2019</t>
  </si>
  <si>
    <t>805000-FBSJ B.V. 2019</t>
  </si>
  <si>
    <t>805010-Fidus Management B.V. 2019</t>
  </si>
  <si>
    <t>800801-Nowsa beheer BV 2019</t>
  </si>
  <si>
    <t>802110-Remon International B.V. 2020</t>
  </si>
  <si>
    <t>801300-Unlimited Beheer B.V. 2019</t>
  </si>
  <si>
    <t>801301-Base Beheer B.V. 2019</t>
  </si>
  <si>
    <t>802211-REHEAT B.V. 2020</t>
  </si>
  <si>
    <t>800300-Lemaire Holding BV 2020</t>
  </si>
  <si>
    <t>802200-TBH Beheer B.V. 2020</t>
  </si>
  <si>
    <t>800800-Aninvest beheer BV 2019</t>
  </si>
  <si>
    <t>800810-GeldXpert BV 2019</t>
  </si>
  <si>
    <t>801000-Jenntravels BV 2019</t>
  </si>
  <si>
    <t>802212-Treas Verwarming B.V. 2019</t>
  </si>
  <si>
    <t>800200-EFT Euro Facade Technology &amp; Systems B.V. 2019</t>
  </si>
  <si>
    <t>800201-EFT Euro Facade Systems B.V. 2019</t>
  </si>
  <si>
    <t>800213-EFP International B.V. 2019</t>
  </si>
  <si>
    <t>803300-Rolf Rotteveel Risk Consultancy B.V. 2019</t>
  </si>
  <si>
    <t>801200-Huisman Reclame Groep BV 2019</t>
  </si>
  <si>
    <t>803110-Houtkonstruktie Friesland B.V. 2018</t>
  </si>
  <si>
    <t>803100-F. van der Meer Beheer BV 2018</t>
  </si>
  <si>
    <t>804900-JWKNOL Beheer B.V. 2019</t>
  </si>
  <si>
    <t>801320-Aqua XL 2020</t>
  </si>
  <si>
    <t>802600-WDC International B.V. 2019</t>
  </si>
  <si>
    <t>804500-VTON B.V. 2019</t>
  </si>
  <si>
    <t>804530-H.W. de Jonge Beheer B.V. 2019</t>
  </si>
  <si>
    <t>804520-R. Elsinga Beheer B.V. 2019</t>
  </si>
  <si>
    <t>802510-V.D.A. Feenstra Agri BV 2019</t>
  </si>
  <si>
    <t>802500-Feenstra Nuis BV 2019</t>
  </si>
  <si>
    <t>803600-TAC Holding B.V.  2019</t>
  </si>
  <si>
    <t>805900-UID B.V. 2019</t>
  </si>
  <si>
    <t>805100-H.R.T. Instruments B.V. 2019</t>
  </si>
  <si>
    <t>800900-Daem BV 2019</t>
  </si>
  <si>
    <t>806000-Nijcobi B.V. 2019</t>
  </si>
  <si>
    <t>805800-Karjankos B.V. 2019</t>
  </si>
  <si>
    <t>804400-R Paulusma Beheer BV 2019</t>
  </si>
  <si>
    <t>805700-Scholtanus Beheer B.V. 2019</t>
  </si>
  <si>
    <t>806500-Droesjok B.V. 2019</t>
  </si>
  <si>
    <t>805600-Jack Neggers B.V. 2019</t>
  </si>
  <si>
    <t>806600-De Ontwikkelcentrale B.V. 2019</t>
  </si>
  <si>
    <t>806700-Gebroeders Borger Koeriers 2019</t>
  </si>
  <si>
    <t>803600-TAC Holding B.V.  2020</t>
  </si>
  <si>
    <t>800100-Galema Automotive Holding B.V. 2020</t>
  </si>
  <si>
    <t>806800-Transparant Consultancy + Advies 2020</t>
  </si>
  <si>
    <t>800400-Kapla Holding B.V. 2019</t>
  </si>
  <si>
    <t>803300-Rolf Rotteveel Risk Consultancy B.V. 2020</t>
  </si>
  <si>
    <t>803100-F. van der Meer Beheer BV 2019</t>
  </si>
  <si>
    <t>803100-F. van der Meer Beheer BV 2020</t>
  </si>
  <si>
    <t>800810-GeldXpert BV 2020</t>
  </si>
  <si>
    <t>802510-V.D.A. Feenstra Agri BV 2020</t>
  </si>
  <si>
    <t>807000-Holding Mundo B.V. 2020</t>
  </si>
  <si>
    <t>801580-Middelsee Schilders VOF 2020</t>
  </si>
  <si>
    <t>805580-Mij een Zorg V.o.f. 2020</t>
  </si>
  <si>
    <t>803190-Bouwbedrijf Boorsma 2019</t>
  </si>
  <si>
    <t>803610-Totaal Energie Concept B.V. 2020</t>
  </si>
  <si>
    <t>803110-Houtkonstruktie Friesland B.V. 2020</t>
  </si>
  <si>
    <t>801310-Oosterwolder Onroerend Goed B.V. 2020</t>
  </si>
  <si>
    <t>806910-Pro Aktief Services B.V. 2020</t>
  </si>
  <si>
    <t>801510-Schildersbedrijf P Bakker BV 2020</t>
  </si>
  <si>
    <t>806600-De Ontwikkelcentrale B.V. 2020</t>
  </si>
  <si>
    <t>806500-Droesjok B.V. 2020</t>
  </si>
  <si>
    <t>802400-Deepgrooves B.V. 2020 Doorbelast vanuit FA</t>
  </si>
  <si>
    <t>800310-Martini Reclamemakers BV 2020 Doorbelast vanuit FA</t>
  </si>
  <si>
    <t>802110-Remon International B.V. 2020 Doorbelast vanuit FA</t>
  </si>
  <si>
    <t>805000-FBSJ B.V. 2020 Doorbelast vanuit FA</t>
  </si>
  <si>
    <t>802211-REHEAT B.V. 2020 Doorbelast vanuit FA</t>
  </si>
  <si>
    <t>801480-VOF Installatiebedrijf Zijlstra 2020 Doorbelast vanuit FA</t>
  </si>
  <si>
    <t>804500-VTON B.V. 2020 Doorbelast vanuit FA</t>
  </si>
  <si>
    <t>801320-Aqua XL 2020 Doorbelast vanuit FA</t>
  </si>
  <si>
    <t>802600-WDC International B.V. 2020 Doorbelast vanuit FA</t>
  </si>
  <si>
    <t>803300-Rolf Rotteveel Risk Consultancy B.V. 2020 Doorbelast vanuit FA</t>
  </si>
  <si>
    <t>806900-Pro Aktief Beheer B.V. 2020 Doorbelast vanuit FA</t>
  </si>
  <si>
    <t>806910-Pro Aktief Services B.V. 2020 Doorbelast vanuit FA</t>
  </si>
  <si>
    <t>Viz Worx B.V., Jaarwerk 2019</t>
  </si>
  <si>
    <t>20140213</t>
  </si>
  <si>
    <t>Viz Worx B.V.</t>
  </si>
  <si>
    <t>Viz B.V., Jaarwerk 2019</t>
  </si>
  <si>
    <t>20140214</t>
  </si>
  <si>
    <t>Viz B.V.</t>
  </si>
  <si>
    <t>Middelsee Schilders VOF, Extra werkzaamheden oktober</t>
  </si>
  <si>
    <t>20140215</t>
  </si>
  <si>
    <t>Middelsee Schilders VOF</t>
  </si>
  <si>
    <t>Onlineveilingmeester.nl, Correspondentie Vennootschapsbelasting 2018</t>
  </si>
  <si>
    <t>20140216</t>
  </si>
  <si>
    <t>Onlineveilingmeester.nl</t>
  </si>
  <si>
    <t>Mij een Zorg V.o.f., Werzaamheden inzake teruggaaf BTW zonnepanelen</t>
  </si>
  <si>
    <t>20140217</t>
  </si>
  <si>
    <t>Mij een Zorg V.o.f.</t>
  </si>
  <si>
    <t>Klantnummer</t>
  </si>
  <si>
    <t>Project</t>
  </si>
  <si>
    <t>Correctie project</t>
  </si>
  <si>
    <t>Ali</t>
  </si>
  <si>
    <t>Financiële administratie</t>
  </si>
  <si>
    <t>Verwerken administratie</t>
  </si>
  <si>
    <t>André</t>
  </si>
  <si>
    <t>Diversen</t>
  </si>
  <si>
    <t>Tuincentrum Hardenberg B.V.</t>
  </si>
  <si>
    <t>Deepgrooves B.V.</t>
  </si>
  <si>
    <t>Martini Reclamemakers BV</t>
  </si>
  <si>
    <t>Niesing Agrarische Dienstverlening</t>
  </si>
  <si>
    <t>Opstellen jaarrekening</t>
  </si>
  <si>
    <t>Dhr. H. Vennema</t>
  </si>
  <si>
    <t>Emko</t>
  </si>
  <si>
    <t>Mevr. Anneke van Wijk-Agema</t>
  </si>
  <si>
    <t>Van der Wier Tuinklussen</t>
  </si>
  <si>
    <t>TB Autoservice</t>
  </si>
  <si>
    <t>Vleesgroothandel Hummel</t>
  </si>
  <si>
    <t>Woldzoom Winkeltje</t>
  </si>
  <si>
    <t>Aangifte Inkomstenbelasting</t>
  </si>
  <si>
    <t>Dhr. P. Brandsma</t>
  </si>
  <si>
    <t>Kits Onderhoudstechniek</t>
  </si>
  <si>
    <t>Henderika</t>
  </si>
  <si>
    <t>Dhr. P. Elzinga</t>
  </si>
  <si>
    <t>Maatschap P. en M. Wagenaar</t>
  </si>
  <si>
    <t>Jan</t>
  </si>
  <si>
    <t>Financieel management</t>
  </si>
  <si>
    <t>Jantje</t>
  </si>
  <si>
    <t>Remon BV</t>
  </si>
  <si>
    <t>Jolanda</t>
  </si>
  <si>
    <t>Hairstyle Liana</t>
  </si>
  <si>
    <t>Jacques Stokroos Klussenbedrijf</t>
  </si>
  <si>
    <t xml:space="preserve">Diek Invest BV </t>
  </si>
  <si>
    <t>Firma W. de Wit en Zoon</t>
  </si>
  <si>
    <t>Galema Automotive Holding B.V.</t>
  </si>
  <si>
    <t>Lisa</t>
  </si>
  <si>
    <t>Impact Financiële Administratie B.V.</t>
  </si>
  <si>
    <t>Impact Payroll B.V.</t>
  </si>
  <si>
    <t>Overleg</t>
  </si>
  <si>
    <t>Maaike</t>
  </si>
  <si>
    <t>Payroll</t>
  </si>
  <si>
    <t>Factureren</t>
  </si>
  <si>
    <t>Marja</t>
  </si>
  <si>
    <t>Taeke</t>
  </si>
  <si>
    <t>Accountants</t>
  </si>
  <si>
    <t>Ter Veer Techniek VOF</t>
  </si>
  <si>
    <t>VOF Installatiebedrijf Zijlstra</t>
  </si>
  <si>
    <t>Correspondentie</t>
  </si>
  <si>
    <t>Automobielbedrijf Riepke Paulusma</t>
  </si>
  <si>
    <t>VTON B.V.</t>
  </si>
  <si>
    <t>Jenntravels BV</t>
  </si>
  <si>
    <t>EFT Euro Facade Technology &amp; Systems B.V.</t>
  </si>
  <si>
    <t>Aangifte Vennootschapsbelasting</t>
  </si>
  <si>
    <t>Reistijd</t>
  </si>
  <si>
    <t>Automatisering</t>
  </si>
  <si>
    <t>Opstellen tussentijdse cijfers</t>
  </si>
  <si>
    <t>Unique Sign Solutions B.V.</t>
  </si>
  <si>
    <t>Slauerhoff B.V.</t>
  </si>
  <si>
    <t>Aangifte Omzetbelasting</t>
  </si>
  <si>
    <t>Donkelaar Containers BV</t>
  </si>
  <si>
    <t>Anita</t>
  </si>
  <si>
    <t>Dhr. H.J. Hut</t>
  </si>
  <si>
    <t>Bouwservice Bert van der Molen</t>
  </si>
  <si>
    <t>Dhr. Tjeert van Duinen</t>
  </si>
  <si>
    <t>Camper Centrum On the Road</t>
  </si>
  <si>
    <t>Boutique XX-Elle</t>
  </si>
  <si>
    <t>Tim's schoonmaakservice</t>
  </si>
  <si>
    <t>Borger Distributie</t>
  </si>
  <si>
    <t>Dhr. J. de With</t>
  </si>
  <si>
    <t>Optrek Op Tijd Reklame</t>
  </si>
  <si>
    <t>Maatschap A.F. Nijboer en L. van der Lei</t>
  </si>
  <si>
    <t>Acquisitie</t>
  </si>
  <si>
    <t>Nienke de Bruin</t>
  </si>
  <si>
    <t>Correspondentie belastingdienst</t>
  </si>
  <si>
    <t>Love2Cook</t>
  </si>
  <si>
    <t>Dhr. J. Posthumus</t>
  </si>
  <si>
    <t>Mevr. G.Sikkema-de Bruin</t>
  </si>
  <si>
    <t>Maatschap Renkema</t>
  </si>
  <si>
    <t>Grigoris Security</t>
  </si>
  <si>
    <t>Maatschap F.,B en G. Nijboer</t>
  </si>
  <si>
    <t>Dhr. G. Neef</t>
  </si>
  <si>
    <t>Dhr. R. Spanninga</t>
  </si>
  <si>
    <t>Erven A.H. Ottema</t>
  </si>
  <si>
    <t>Dhr. P. Huisma</t>
  </si>
  <si>
    <t>Hoveniersbedrijf Tunnes Rozema</t>
  </si>
  <si>
    <t>Erven Mevr. L.J. Nijboer-van der Veen</t>
  </si>
  <si>
    <t>Montage van Wijk De Wilp</t>
  </si>
  <si>
    <t>Froukje</t>
  </si>
  <si>
    <t>Bouwservice Tjoelker</t>
  </si>
  <si>
    <t>Ter Veer Techniek BV</t>
  </si>
  <si>
    <t>Voetbal Technische Ontwikkeling Nederland  B.V.</t>
  </si>
  <si>
    <t>Dhr. F.O.H.R. Huisman</t>
  </si>
  <si>
    <t>Maatschap K.J. van der Veen en R.J. van der Veen</t>
  </si>
  <si>
    <t>ESL Entertainment</t>
  </si>
  <si>
    <t>Autoservice Leek</t>
  </si>
  <si>
    <t>Lise Accountancy Haulerwijk</t>
  </si>
  <si>
    <t>V.D.A. Feenstra Agri BV</t>
  </si>
  <si>
    <t>Agrarian Vital Feed</t>
  </si>
  <si>
    <t>Autohandel Jeffrey Veenhuizen</t>
  </si>
  <si>
    <t>Bouwbedrijf Boorsma</t>
  </si>
  <si>
    <t>Trendmode</t>
  </si>
  <si>
    <t>Onlineveilingmeester.nl B.V.</t>
  </si>
  <si>
    <t>diversen</t>
  </si>
  <si>
    <t>Remon Waterbehandeling</t>
  </si>
  <si>
    <t>Trade Original</t>
  </si>
  <si>
    <t>Aqua XL</t>
  </si>
  <si>
    <t>HRT Instruments BV</t>
  </si>
  <si>
    <t>Jaarrekening review</t>
  </si>
  <si>
    <t>F. van der Meer Beheer BV</t>
  </si>
  <si>
    <t>Remon International B.V.</t>
  </si>
  <si>
    <t>Bronwater Zuivering Nederland BV</t>
  </si>
  <si>
    <t>Bespreking klant</t>
  </si>
  <si>
    <t>JC Invest BV</t>
  </si>
  <si>
    <t>GeldXpert BV</t>
  </si>
  <si>
    <t>Huisman Reclame Groep BV</t>
  </si>
  <si>
    <t>Donkelaar Recycling BV</t>
  </si>
  <si>
    <t>MM Donkelaar Ederveen BV</t>
  </si>
  <si>
    <t>Lemaire Holding BV</t>
  </si>
  <si>
    <t>Oosterwolder Onroerend Goed BV</t>
  </si>
  <si>
    <t>St SV Marum</t>
  </si>
  <si>
    <t>Sterk Werkman</t>
  </si>
  <si>
    <t>Salon Duet Marum</t>
  </si>
  <si>
    <t>Veehandel Willem Sikkema</t>
  </si>
  <si>
    <t>Montagebedrijf De Deuroloog</t>
  </si>
  <si>
    <t>HenkTiekstra.nl</t>
  </si>
  <si>
    <t xml:space="preserve">Rohda Beheer BV </t>
  </si>
  <si>
    <t>Waardemeesters B.V.</t>
  </si>
  <si>
    <t>OVM Digital B.V.</t>
  </si>
  <si>
    <t>Agribieden.nl B.V.</t>
  </si>
  <si>
    <t>FLEETLink B.V.</t>
  </si>
  <si>
    <t>WDC International B.V.</t>
  </si>
  <si>
    <t>Dhr. T.W. Scheper</t>
  </si>
  <si>
    <t>Autorijschool Veening Jilklas</t>
  </si>
  <si>
    <t>Manege Opende</t>
  </si>
  <si>
    <t>Training &amp; Africhting Stal Van der Veen</t>
  </si>
  <si>
    <t>J. Kroesbergen Allround Bouwwerkzaamheden</t>
  </si>
  <si>
    <t>Dhr. W.G. Snip</t>
  </si>
  <si>
    <t>Dhr. H.J. Horenga</t>
  </si>
  <si>
    <t>Mevr. M.M.G. van der Bijl</t>
  </si>
  <si>
    <t>Dhr. J. Overzet</t>
  </si>
  <si>
    <t>Kapsalon Grypskerk</t>
  </si>
  <si>
    <t>Het Fjordenpaard</t>
  </si>
  <si>
    <t>Mevr. S. Klungers</t>
  </si>
  <si>
    <t>Melkveebedrijf F. de Haan</t>
  </si>
  <si>
    <t>Dhr. H. Bouwkamp</t>
  </si>
  <si>
    <t>Mts. Meijer</t>
  </si>
  <si>
    <t>E. van der Meulen</t>
  </si>
  <si>
    <t>Dhr. W. van der Wier</t>
  </si>
  <si>
    <t>Maatschap van der Meulen</t>
  </si>
  <si>
    <t>Pedicuresalon Feet &amp; Body</t>
  </si>
  <si>
    <t>Dhr. H.G. Borger</t>
  </si>
  <si>
    <t>Mevr. M. Postma-Notenbomer</t>
  </si>
  <si>
    <t>Tjalling Haisma</t>
  </si>
  <si>
    <t>Gebroeders H &amp; T Jansma</t>
  </si>
  <si>
    <t>Jonker Timmer- en Montagewerken</t>
  </si>
  <si>
    <t>Van der Veen V.O.F.</t>
  </si>
  <si>
    <t>Maatschap L. Boxen en R. Boxen-Aukema</t>
  </si>
  <si>
    <t>Autosloperij Jagersma V.O.F.</t>
  </si>
  <si>
    <t>Stichting The Potato Valley</t>
  </si>
  <si>
    <t>Veenhuizen Verchromen</t>
  </si>
  <si>
    <t>Houtkonstructie Friesland B.V.</t>
  </si>
  <si>
    <t>Galema Toyota Leeuwarden B.V.</t>
  </si>
  <si>
    <t>Galema Hyundai Leeuwarden B.V.</t>
  </si>
  <si>
    <t>Dutch Timber Connection B.V.</t>
  </si>
  <si>
    <t>Aangifte inkomstenbelasting</t>
  </si>
  <si>
    <t>Agrarian Vital Feed VOF</t>
  </si>
  <si>
    <t>Kapla Holding B.V.</t>
  </si>
  <si>
    <t>Laurens</t>
  </si>
  <si>
    <t>Studio Elements</t>
  </si>
  <si>
    <t>Rosendaal Rhenen Beheer B.V.</t>
  </si>
  <si>
    <t>VOF Combinatie verhuur EH Zijlstra BV en A Zijlstr</t>
  </si>
  <si>
    <t xml:space="preserve">Diek Invest 2 BV </t>
  </si>
  <si>
    <t>R.P. van der Heide Las- en Montagewerk</t>
  </si>
  <si>
    <t>Totaalbouw Van der Veen</t>
  </si>
  <si>
    <t>Klussenbedrijf Oord</t>
  </si>
  <si>
    <t>PB Bestratingen</t>
  </si>
  <si>
    <t>Tiekstra Techniek</t>
  </si>
  <si>
    <t>Loonbedrijf P. Scheper</t>
  </si>
  <si>
    <t>Wiebe Oldenburger Autoschade</t>
  </si>
  <si>
    <t>Dhr. G. Boonstra</t>
  </si>
  <si>
    <t>Bij Peet</t>
  </si>
  <si>
    <t>Dhr. D. Bandringa</t>
  </si>
  <si>
    <t>Feenstra Nuis BV</t>
  </si>
  <si>
    <t>V.O.F. Sportcentrum Balili</t>
  </si>
  <si>
    <t>Helloweb</t>
  </si>
  <si>
    <t>UID B.V.</t>
  </si>
  <si>
    <t>Wieke Brouwer</t>
  </si>
  <si>
    <t>R. Agema t.h.o.d.n. Markant</t>
  </si>
  <si>
    <t>Mts. G. van der Wier en G.R. van der Wier-Hut</t>
  </si>
  <si>
    <t>Dhr. H.P. Veldhuis</t>
  </si>
  <si>
    <t>Schildersbedrijf Evert van den Bosch</t>
  </si>
  <si>
    <t>L.M. Drent</t>
  </si>
  <si>
    <t>A.V.K. Aanhangers</t>
  </si>
  <si>
    <t>Gerard Strikwerda Auto's</t>
  </si>
  <si>
    <t>Houtkonstruktie Friesland B.V.</t>
  </si>
  <si>
    <t>A Ter Veer Beheer BV</t>
  </si>
  <si>
    <t>overleg</t>
  </si>
  <si>
    <t>urenregistratie</t>
  </si>
  <si>
    <t>Niels</t>
  </si>
  <si>
    <t>correspondentie</t>
  </si>
  <si>
    <t>Eemspoort Trade B.V.</t>
  </si>
  <si>
    <t>Vastenburg BouwAdviesBureau</t>
  </si>
  <si>
    <t>Deeptrax</t>
  </si>
  <si>
    <t>Dhr. J.J. Kroes</t>
  </si>
  <si>
    <t>Totaal Energie Concept B.V.</t>
  </si>
  <si>
    <t>Grondsma Makelaars V.O.F.</t>
  </si>
  <si>
    <t>A.M. Grondsma B.V.</t>
  </si>
  <si>
    <t>Dhr. J. Wiersema</t>
  </si>
  <si>
    <t>PIT Concept &amp; Copy</t>
  </si>
  <si>
    <t>Arienne Knol</t>
  </si>
  <si>
    <t>H.R. EZ</t>
  </si>
  <si>
    <t>Rolf Rotteveel Risk Consultancy B.V.</t>
  </si>
  <si>
    <t>H de Jong Beheer St Jabik BV</t>
  </si>
  <si>
    <t>Aangifte omzetbelasting</t>
  </si>
  <si>
    <t>REHEAT B.V.</t>
  </si>
  <si>
    <t>JFC Netherlands B.V.</t>
  </si>
  <si>
    <t>EFP International B.V.</t>
  </si>
  <si>
    <t>Diek Invest II B.V.</t>
  </si>
  <si>
    <t>Schildersbedrijf P Bakker BV</t>
  </si>
  <si>
    <t>Buffetrestaurant De Piramide</t>
  </si>
  <si>
    <t>Praktijk Medium Helder</t>
  </si>
  <si>
    <t>Dhr. J.J.A. Guitoneau</t>
  </si>
  <si>
    <t>Maatschap van Dijk</t>
  </si>
  <si>
    <t>Advieswerkzaamheden</t>
  </si>
  <si>
    <t>Dijk Groen</t>
  </si>
  <si>
    <t>ATB Marum</t>
  </si>
  <si>
    <t>EFT Euro Facade Systems B.V.</t>
  </si>
  <si>
    <t>Terpstra Meubelen</t>
  </si>
  <si>
    <t>Erven Mevr. G. Schaafsma</t>
  </si>
  <si>
    <t>Dhr. A. Ottema</t>
  </si>
  <si>
    <t>Dhr. G.H. Stienstra</t>
  </si>
  <si>
    <t>TBH Beheer B.V.</t>
  </si>
  <si>
    <t>TBH Vastgoed B.V.</t>
  </si>
  <si>
    <t>Administratiekantoor Varwijk</t>
  </si>
  <si>
    <t>Klussenbedrijf Peter Frankes</t>
  </si>
  <si>
    <t>P. Paulusma Beheer</t>
  </si>
  <si>
    <t>Aninvest beheer BV</t>
  </si>
  <si>
    <t>Nowsa beheer BV</t>
  </si>
  <si>
    <t>Wiebe van der Wier</t>
  </si>
  <si>
    <t>Mevr. K. Bergsma-Molenkamp</t>
  </si>
  <si>
    <t>Fidus Management B.V.</t>
  </si>
  <si>
    <t>Impact Financiele Administratie B.V.</t>
  </si>
  <si>
    <t>Unifit</t>
  </si>
  <si>
    <t>Vereniging dorpshuis Noordwijk/Lucaswolde de Weme</t>
  </si>
  <si>
    <t>Buro maak er wat van</t>
  </si>
  <si>
    <t>Impact B.V.</t>
  </si>
  <si>
    <t>van der Veen Consultancy BV</t>
  </si>
  <si>
    <t>Declaratie uren</t>
  </si>
  <si>
    <t>Agribieden.nl</t>
  </si>
  <si>
    <t>Klussenbedrijf S.P. van Veen</t>
  </si>
  <si>
    <t>Elsinga, R.</t>
  </si>
  <si>
    <t>Services 4 Safety</t>
  </si>
  <si>
    <t>van der Ploeg advies EZ</t>
  </si>
  <si>
    <t>Vve Panorama West</t>
  </si>
  <si>
    <t>Erven Mevr. J. Blaauwijkel-Bruinsma</t>
  </si>
  <si>
    <t>Dhr. T. Willems</t>
  </si>
  <si>
    <t>Dhr. H. Reitsma</t>
  </si>
  <si>
    <t>Dhr. R. Bakering</t>
  </si>
  <si>
    <t>Mevr. B. Dijkstra</t>
  </si>
  <si>
    <t>Dhr. R.F. Vossema</t>
  </si>
  <si>
    <t>Dhr. B.S. Hoogland</t>
  </si>
  <si>
    <t>Mevr. W. Wekema-Noord</t>
  </si>
  <si>
    <t>Dhr. P.J.G. Kooijman</t>
  </si>
  <si>
    <t>Mevr. I. Hester-Lammers</t>
  </si>
  <si>
    <t>Mevr. G. Vervat</t>
  </si>
  <si>
    <t>Fedie Reiniging</t>
  </si>
  <si>
    <t>JWKNOL Beheer B.V.</t>
  </si>
  <si>
    <t>Vleesveebedrijf G. Henstra</t>
  </si>
  <si>
    <t>GastouderbureauNL/Groningen</t>
  </si>
  <si>
    <t>AquaPure B.V.</t>
  </si>
  <si>
    <t>Handelsonderneming Albert Ale Slotema</t>
  </si>
  <si>
    <t>Gebr. Borger</t>
  </si>
  <si>
    <t>De Man</t>
  </si>
  <si>
    <t>Dhr. J. Aalders</t>
  </si>
  <si>
    <t>Meester Nautic</t>
  </si>
  <si>
    <t>Makelaarskantoor J. Koopmans</t>
  </si>
  <si>
    <t>E.H. Zijlstra B.V.</t>
  </si>
  <si>
    <t>E. Zijlstra Beheer B.V.</t>
  </si>
  <si>
    <t>A. Zijlstra B.V.</t>
  </si>
  <si>
    <t>Impact Accountants B.V.</t>
  </si>
  <si>
    <t>H.W. de Jonge Beheer B.V.</t>
  </si>
  <si>
    <t>R. Elsinga Beheer B.V.</t>
  </si>
  <si>
    <t>FLEETlink B.V.</t>
  </si>
  <si>
    <t>IM Lastechniek</t>
  </si>
  <si>
    <t>Dhr. R. Oosterveld</t>
  </si>
  <si>
    <t>Mevr. E.C. van Leeuwen</t>
  </si>
  <si>
    <t>Metsel- en Voegbedrijf Wouda</t>
  </si>
  <si>
    <t>Mevr. J. Boon</t>
  </si>
  <si>
    <t>Mevr. H. de With</t>
  </si>
  <si>
    <t>Dhr. R.J.H. Hiemstra</t>
  </si>
  <si>
    <t>A.P. Verwoerd</t>
  </si>
  <si>
    <t>Dhr. G. Wijma</t>
  </si>
  <si>
    <t>Dhr. K. Kuperus</t>
  </si>
  <si>
    <t>J. Kuperus-van der Til</t>
  </si>
  <si>
    <t>Dhr. H.W. Beute</t>
  </si>
  <si>
    <t>Dhr. F.B. Mastenbroek</t>
  </si>
  <si>
    <t>Dhr. A.A.H. Aalders</t>
  </si>
  <si>
    <t>Mevr. H. van der Kooi-Luurtsema</t>
  </si>
  <si>
    <t>Dhr. F. van der Til</t>
  </si>
  <si>
    <t>Dhr. W.J. de Vries</t>
  </si>
  <si>
    <t>Dhr. F. Boersma</t>
  </si>
  <si>
    <t>Dhr. T. Boersma</t>
  </si>
  <si>
    <t>Dhr. M. Sijtsema</t>
  </si>
  <si>
    <t>Dhr. J.O. Visser</t>
  </si>
  <si>
    <t>Dhr. R.W. Visser</t>
  </si>
  <si>
    <t>Mevr. A. Wagenaar-Pool</t>
  </si>
  <si>
    <t>Dhr. F. de Boer</t>
  </si>
  <si>
    <t>Mevr. G. Veenstra-Blaauw</t>
  </si>
  <si>
    <t>Mevr. K. Veenhuizen-Postmus</t>
  </si>
  <si>
    <t>Dhr. W. Mulder</t>
  </si>
  <si>
    <t>Dhr. J.J. Louwes</t>
  </si>
  <si>
    <t>Dhr. A. van der Velde</t>
  </si>
  <si>
    <t>Mevr. W. Kraaijinga-Postema</t>
  </si>
  <si>
    <t>Dhr.  E.A. Timmerman</t>
  </si>
  <si>
    <t>Dhr. J. Kobes</t>
  </si>
  <si>
    <t>Dhr. H.P.G. van Houten</t>
  </si>
  <si>
    <t>Mevr. H.A. Hoekstra</t>
  </si>
  <si>
    <t>Dhr. J. Veenstra</t>
  </si>
  <si>
    <t>Dhr. C.H. van der Meer</t>
  </si>
  <si>
    <t>Mevr. N.T. Schrik</t>
  </si>
  <si>
    <t>Mevr. A. Dul-de Jonge</t>
  </si>
  <si>
    <t>Dhr. R.H. Dul</t>
  </si>
  <si>
    <t>Dhr. H.C. Vermeeren</t>
  </si>
  <si>
    <t>Dhr. F. Eringa</t>
  </si>
  <si>
    <t>Dhr. H. van der Hoek</t>
  </si>
  <si>
    <t>Dhr. H. Werkman</t>
  </si>
  <si>
    <t>Dhr. W. Hummel</t>
  </si>
  <si>
    <t>Dhr. A.A. IJtsma</t>
  </si>
  <si>
    <t>Dhr. J.A. Dopstra</t>
  </si>
  <si>
    <t>Dhr. S.A. Veenstra</t>
  </si>
  <si>
    <t>Dhr. G. Jakobs</t>
  </si>
  <si>
    <t>Mevr. G. Hulshof</t>
  </si>
  <si>
    <t>R.P. Hulshof</t>
  </si>
  <si>
    <t>Dhr. R. Postma</t>
  </si>
  <si>
    <t>Mevr. S. Stienstra-Veenstra</t>
  </si>
  <si>
    <t>Dhr. E. Tienkamp</t>
  </si>
  <si>
    <t>Dhr. H.J. Evenhuis</t>
  </si>
  <si>
    <t>Mevr. B. Kroes-Blaauw</t>
  </si>
  <si>
    <t>Dhr. A.H. van Haaster</t>
  </si>
  <si>
    <t>A. van Wijk</t>
  </si>
  <si>
    <t>Dhr. R. Zijlstra</t>
  </si>
  <si>
    <t>Mevr. G. Derks-Poppinga</t>
  </si>
  <si>
    <t>Dhr. M. Aalders</t>
  </si>
  <si>
    <t>Dhr. D. Beukema</t>
  </si>
  <si>
    <t>Energietechniek B.V.</t>
  </si>
  <si>
    <t>Remon Service B.V.</t>
  </si>
  <si>
    <t>Weerstand Watersport</t>
  </si>
  <si>
    <t>Martini Reclamemakers B.V.</t>
  </si>
  <si>
    <t>Sanwoud Beheer B.V.</t>
  </si>
  <si>
    <t>G.J. Henstra</t>
  </si>
  <si>
    <t>Bert van der Molen</t>
  </si>
  <si>
    <t>Meint Willem Dijkstra</t>
  </si>
  <si>
    <t>Begeleiding</t>
  </si>
  <si>
    <t>Visual Art Worx B.V.</t>
  </si>
  <si>
    <t>Loonbedrijf Cazemier</t>
  </si>
  <si>
    <t>Mevr. Monique Hofste</t>
  </si>
  <si>
    <t>Dhr. E.A. Wensink</t>
  </si>
  <si>
    <t>Ann@</t>
  </si>
  <si>
    <t>Ploeg, R</t>
  </si>
  <si>
    <t>Mevr. J. Boetje</t>
  </si>
  <si>
    <t>Taurus Beheer B.V.</t>
  </si>
  <si>
    <t>Dhr. S.D. de Haan</t>
  </si>
  <si>
    <t>Dhr. S. Jager</t>
  </si>
  <si>
    <t>Dhr. W. de Boer</t>
  </si>
  <si>
    <t>Dhr. J. Elzinga</t>
  </si>
  <si>
    <t>Mevr. H. Usmanij-Groenhof</t>
  </si>
  <si>
    <t>Dhr. J. Marinus</t>
  </si>
  <si>
    <t>Dhr. J.M. Nieuwenhuizen</t>
  </si>
  <si>
    <t>Ellen van Slooten</t>
  </si>
  <si>
    <t>Dhr. J.W. van der Molen</t>
  </si>
  <si>
    <t>Dhr. J. Spa</t>
  </si>
  <si>
    <t>Dhr. S. van Dekken</t>
  </si>
  <si>
    <t>Dhr. H.G.R. Jongschaap</t>
  </si>
  <si>
    <t>Dhr. R. Linker</t>
  </si>
  <si>
    <t>Dhr. I. Boonstra</t>
  </si>
  <si>
    <t>Dhr. W. Smit</t>
  </si>
  <si>
    <t>Mevr. M. Peele</t>
  </si>
  <si>
    <t>Dhr. J. Dalmolen</t>
  </si>
  <si>
    <t>Mevr. A. Boonstra</t>
  </si>
  <si>
    <t>Dhr. B.J. Wieringa</t>
  </si>
  <si>
    <t>FBSJ B.V.</t>
  </si>
  <si>
    <t>Camping Jiltdijksheide</t>
  </si>
  <si>
    <t>Dhr. C.G. Brink</t>
  </si>
  <si>
    <t>Dhr. G.H. van der Heide</t>
  </si>
  <si>
    <t>Dhr. R.J. Nijboer</t>
  </si>
  <si>
    <t>Dhr. J. Stienstra</t>
  </si>
  <si>
    <t>Mevr. A. Snip-Kloosterman</t>
  </si>
  <si>
    <t>Dhr. J. van der Veen</t>
  </si>
  <si>
    <t>Handelsonderneming Marum</t>
  </si>
  <si>
    <t>Mevr. Lizana Haarsma-Perdon</t>
  </si>
  <si>
    <t>Mevr. M. Haarsma</t>
  </si>
  <si>
    <t>Dhr. W.B. Veenstra</t>
  </si>
  <si>
    <t>Dhr. M. Brink</t>
  </si>
  <si>
    <t>Dhr. P.R. de With</t>
  </si>
  <si>
    <t>Protestantse gemeente Marum-Noordwijk</t>
  </si>
  <si>
    <t>Mevr. A.M.A. Wesdorp-Willebrands</t>
  </si>
  <si>
    <t>Geertje de Jong</t>
  </si>
  <si>
    <t>Trinitat</t>
  </si>
  <si>
    <t>Dhr. R.J. Winterink</t>
  </si>
  <si>
    <t>Handelsonderneming J. Nijenhuis</t>
  </si>
  <si>
    <t>Mevr. G. Schrage-Nijland</t>
  </si>
  <si>
    <t>Dhr. J.H.J. Schrage</t>
  </si>
  <si>
    <t>Dhr. H. Dobree</t>
  </si>
  <si>
    <t>Dhr. J. de Hosson</t>
  </si>
  <si>
    <t>Dhr. G. van der Meer</t>
  </si>
  <si>
    <t>Mevr. J.S. Hut-Rozema</t>
  </si>
  <si>
    <t>Dhr. M.O. Visser</t>
  </si>
  <si>
    <t>Dhr. A. van der Til</t>
  </si>
  <si>
    <t>C.N. van Dijk-Viergever</t>
  </si>
  <si>
    <t>Mevr. A.C. Tromp</t>
  </si>
  <si>
    <t>Dhr. H. Postma</t>
  </si>
  <si>
    <t>Dhr. C. van Genderen</t>
  </si>
  <si>
    <t>Dhr. J.M. Gal</t>
  </si>
  <si>
    <t>Dhr. E. Boonstra</t>
  </si>
  <si>
    <t>Dhr. J. Stol</t>
  </si>
  <si>
    <t>Dhr. S. Boonstra Sr.</t>
  </si>
  <si>
    <t>Dhr. J. Veenema</t>
  </si>
  <si>
    <t>Dhr. J.N. Follmann</t>
  </si>
  <si>
    <t>Mevr. T. Dalmolen-Heijs</t>
  </si>
  <si>
    <t>Steakhouse Banditos</t>
  </si>
  <si>
    <t>Dhr. P. Boetje</t>
  </si>
  <si>
    <t>Dhr. W. Dijkstra</t>
  </si>
  <si>
    <t>Dhr. M.M. Gort</t>
  </si>
  <si>
    <t>Dhr. A. van der Heide</t>
  </si>
  <si>
    <t>Dhr. E. Hoogsteen</t>
  </si>
  <si>
    <t>Dhr. R.W. Bron</t>
  </si>
  <si>
    <t>Erven Dhr. K. Broekema</t>
  </si>
  <si>
    <t>Mevr. C.M. Aalders-Bianchi</t>
  </si>
  <si>
    <t>Mevr. I.K. Huistra</t>
  </si>
  <si>
    <t>Mevr. B.H. Jakobs</t>
  </si>
  <si>
    <t>Dhr. O. Koetje</t>
  </si>
  <si>
    <t>Mevr. J.E.  Lubbers</t>
  </si>
  <si>
    <t>Dhr. S. Marinus</t>
  </si>
  <si>
    <t>Dhr. P. van der Meulen</t>
  </si>
  <si>
    <t>Dhr. G.M.H. Broekema</t>
  </si>
  <si>
    <t>Financieel Vooruit</t>
  </si>
  <si>
    <t>SV Marum</t>
  </si>
  <si>
    <t>Rohda Beheer B.V.</t>
  </si>
  <si>
    <t>Remon Aardwarmte B.V.</t>
  </si>
  <si>
    <t>Bronwater Zuivering en Verkoop B.V.</t>
  </si>
  <si>
    <t>VIZ BV</t>
  </si>
  <si>
    <t>In Choc</t>
  </si>
  <si>
    <t>Dhr. T. Vellinga</t>
  </si>
  <si>
    <t>Metaalbewerking Kees van Strien</t>
  </si>
  <si>
    <t>Dhr. L.H.C. Sterk</t>
  </si>
  <si>
    <t>Dhr. H.J. Plantenga</t>
  </si>
  <si>
    <t>Dhr. Tony Simon</t>
  </si>
  <si>
    <t>Dhr. W. van der Schaaf</t>
  </si>
  <si>
    <t>Mts. J.E. en M.E. de Jong</t>
  </si>
  <si>
    <t>Dhr. B. van den Bos</t>
  </si>
  <si>
    <t>Dhr. R.B. Hoeksema</t>
  </si>
  <si>
    <t>Mevr. R.F.  Postema</t>
  </si>
  <si>
    <t>Dhr. R.T. van der Veen</t>
  </si>
  <si>
    <t>Mevr. H. Heerlien</t>
  </si>
  <si>
    <t>Dhr. J. Jager</t>
  </si>
  <si>
    <t>Mevr. A. Dijkstra</t>
  </si>
  <si>
    <t>Mevr. K.N. Boonstra-Veenstra</t>
  </si>
  <si>
    <t>Dhr. J.B. van der Putte</t>
  </si>
  <si>
    <t>Dhr. P. Rozema</t>
  </si>
  <si>
    <t>Mevr. E.P. Pruis</t>
  </si>
  <si>
    <t>Dhr. R. Scheepstra</t>
  </si>
  <si>
    <t>Mevr. A.W. Strikwerda-Sissing</t>
  </si>
  <si>
    <t>Dhr. J. van der Velde</t>
  </si>
  <si>
    <t>Dhr. J. Venema</t>
  </si>
  <si>
    <t>Mevr. E.M. Verdaasdonk</t>
  </si>
  <si>
    <t>Dhr. H. Visser</t>
  </si>
  <si>
    <t>Mevr. T. van der Wier-Lindeboom</t>
  </si>
  <si>
    <t>Dhr.  F. van der Molen</t>
  </si>
  <si>
    <t>Antea Groep</t>
  </si>
  <si>
    <t>Konnect ICT B.V.</t>
  </si>
  <si>
    <t>Buffetrestaurant De Piramide VOF</t>
  </si>
  <si>
    <t>Dhr. R. van der Wier</t>
  </si>
  <si>
    <t>Dhr. J.T. Postmus</t>
  </si>
  <si>
    <t>Dhr. A. Bonder</t>
  </si>
  <si>
    <t>G.A. Hamstra</t>
  </si>
  <si>
    <t>Dhr. F.B. Hofman</t>
  </si>
  <si>
    <t>Dhr. F. Postema</t>
  </si>
  <si>
    <t>Dhr. D. van der Gaag</t>
  </si>
  <si>
    <t>Andre Mulder</t>
  </si>
  <si>
    <t>Dhr. R. Scheper</t>
  </si>
  <si>
    <t>Mevr. L. Scheper-van der Vaart</t>
  </si>
  <si>
    <t>Dhr. J.O. Hiemstra</t>
  </si>
  <si>
    <t>Mevr. G. Mulder-van Ringen</t>
  </si>
  <si>
    <t>Mevr. J.G.W.A. Slotegraaf</t>
  </si>
  <si>
    <t>Dhr. Y. Oldenburger</t>
  </si>
  <si>
    <t>Dhr. R. Algra</t>
  </si>
  <si>
    <t>Dhr. B. Heis</t>
  </si>
  <si>
    <t>Dhr. A. Gort</t>
  </si>
  <si>
    <t>Mevr. W. de Vries</t>
  </si>
  <si>
    <t xml:space="preserve">Schaaf, R. van der </t>
  </si>
  <si>
    <t>Pama Beheer B.V.</t>
  </si>
  <si>
    <t>Fokke van Dellen</t>
  </si>
  <si>
    <t>Mevr. A. Kuipers</t>
  </si>
  <si>
    <t>Mevr. B. Horenga</t>
  </si>
  <si>
    <t>Mevr. T. Horenga</t>
  </si>
  <si>
    <t>Stichting Algemeen Rouwcentrum Gemeente Marum</t>
  </si>
  <si>
    <t>mevr. B Wardanian</t>
  </si>
  <si>
    <t>Protestantse gemeente Marum-Noordwijk Diakonie</t>
  </si>
  <si>
    <t>Mevr. M.R. van Dijk</t>
  </si>
  <si>
    <t>Gereformeerde Kerk</t>
  </si>
  <si>
    <t>Dhr. O.M. Visser</t>
  </si>
  <si>
    <t>Dhr. D. Dolstra</t>
  </si>
  <si>
    <t>Dhr. H. Dolstra</t>
  </si>
  <si>
    <t>Dhr. J.W. Vonck</t>
  </si>
  <si>
    <t>Dhr. J. Huitema</t>
  </si>
  <si>
    <t>Dhr. P. Sienema</t>
  </si>
  <si>
    <t>Dhr.  H.R. de Vries</t>
  </si>
  <si>
    <t>Mevr. C.H.  Eisinga</t>
  </si>
  <si>
    <t>Mevr. G. Elzinga-van Dijken</t>
  </si>
  <si>
    <t>Dhr. S. Postma</t>
  </si>
  <si>
    <t>Dhr. J. Boonstra</t>
  </si>
  <si>
    <t>Dhr. S.Kooistra</t>
  </si>
  <si>
    <t>Dhr. G. de Vries</t>
  </si>
  <si>
    <t>Dhr. J.H. Geersing</t>
  </si>
  <si>
    <t>T. Jansma</t>
  </si>
  <si>
    <t>Mevr. J. Horenga-Nieboer</t>
  </si>
  <si>
    <t>Dhr. R. Schrik</t>
  </si>
  <si>
    <t>Tjesse ter Veer</t>
  </si>
  <si>
    <t xml:space="preserve">TAC Holding B.V. </t>
  </si>
  <si>
    <t>Barenkamp EZ</t>
  </si>
  <si>
    <t>Dhr. E. Boersma</t>
  </si>
  <si>
    <t>VIZ Worx BV</t>
  </si>
  <si>
    <t>Management Consulting M. Schadenberg</t>
  </si>
  <si>
    <t>Dhr. J. Russchen</t>
  </si>
  <si>
    <t>Dhr. M.E. de Groot</t>
  </si>
  <si>
    <t>Mevr. H. de Jong-de Jong</t>
  </si>
  <si>
    <t>Dhr. S. Zandstra</t>
  </si>
  <si>
    <t>Aramean - The Goldshop</t>
  </si>
  <si>
    <t>Huizinga Metalen</t>
  </si>
  <si>
    <t>LNW Beheer BV</t>
  </si>
  <si>
    <t>Base Beheer BV</t>
  </si>
  <si>
    <t>Unlimited Beheer B.V</t>
  </si>
  <si>
    <t>Dhr. H.W. de Jong</t>
  </si>
  <si>
    <t>Studio Le BB</t>
  </si>
  <si>
    <t>Klussenbedrijf J. Trinks</t>
  </si>
  <si>
    <t>Maatschap Hummel-Renkema</t>
  </si>
  <si>
    <t>Dhr. W.K. Sikkema</t>
  </si>
  <si>
    <t>J. Jagersma</t>
  </si>
  <si>
    <t>J. van der Gevel</t>
  </si>
  <si>
    <t>Dhr. J.H. Brouwer</t>
  </si>
  <si>
    <t>Dhr. L.S. de Vries</t>
  </si>
  <si>
    <t>Dhr. J.H. Kalfsbeek</t>
  </si>
  <si>
    <t>Dhr. E. Dam</t>
  </si>
  <si>
    <t>Dhr. J. Koopman</t>
  </si>
  <si>
    <t>Dhr. D. Boonstra</t>
  </si>
  <si>
    <t>Mevr. T. Ellens-Planting</t>
  </si>
  <si>
    <t>Dhr. J. van Oort</t>
  </si>
  <si>
    <t>Dhr. R. Bos</t>
  </si>
  <si>
    <t>Dhr. A. van der Molen</t>
  </si>
  <si>
    <t>Mevr. R. van der Weij-Kooistra</t>
  </si>
  <si>
    <t>Dhr. N. Aijal</t>
  </si>
  <si>
    <t>Dhr. A.H. Miggels</t>
  </si>
  <si>
    <t>A.C. Zijlstra-Seldenthuis</t>
  </si>
  <si>
    <t>Dhr. A. Oosting</t>
  </si>
  <si>
    <t>Mevr. A. Gjaltema</t>
  </si>
  <si>
    <t>Dhr. J. Henstra</t>
  </si>
  <si>
    <t>Mevr. H. Rappa-Velt</t>
  </si>
  <si>
    <t>Dhr. L. van Slooten</t>
  </si>
  <si>
    <t>Dhr. W. Brandsma</t>
  </si>
  <si>
    <t>Beautysalon Anke</t>
  </si>
  <si>
    <t>R Paulusma EZ</t>
  </si>
  <si>
    <t>Dorpshuis Wouterswoude</t>
  </si>
  <si>
    <t>Pedicure Brigitte Tuijnman</t>
  </si>
  <si>
    <t>Daem BV</t>
  </si>
  <si>
    <t>R Paulusma Beheer BV</t>
  </si>
  <si>
    <t>Dhr. A.J. Brandsma</t>
  </si>
  <si>
    <t>Dhr. J. Zandstra</t>
  </si>
  <si>
    <t>Dhr. H.F. Dijkstra</t>
  </si>
  <si>
    <t>Dhr. J.J. Ottema</t>
  </si>
  <si>
    <t>Dhr. G. Teune</t>
  </si>
  <si>
    <t>Dhr. W. van der Meulen</t>
  </si>
  <si>
    <t>Dhr. W.S. From</t>
  </si>
  <si>
    <t>Inboekkantoor Nina Nijland</t>
  </si>
  <si>
    <t>Mevr. M.E. Paulides-Reitsma</t>
  </si>
  <si>
    <t>Dhr. D.F. Duursma</t>
  </si>
  <si>
    <t>Dhr. J.W. van de Waal</t>
  </si>
  <si>
    <t>Dhr. M. Ybema</t>
  </si>
  <si>
    <t>Mevr. J.A. Wijma</t>
  </si>
  <si>
    <t>Mevr. T. Veenstra</t>
  </si>
  <si>
    <t>Dhr. W.P. Hoekstra</t>
  </si>
  <si>
    <t>Mevr. L.W. Stel-Bos</t>
  </si>
  <si>
    <t>P. de Korte</t>
  </si>
  <si>
    <t>Mevr. J. Herder-Bouwma</t>
  </si>
  <si>
    <t>Dhr. J. Brink</t>
  </si>
  <si>
    <t>Huitema, S.</t>
  </si>
  <si>
    <t>Dhr. G. Doetjes</t>
  </si>
  <si>
    <t>Dhr. A. Niebuur</t>
  </si>
  <si>
    <t>Remon Waterbehandeling BV</t>
  </si>
  <si>
    <t>Reheat BV</t>
  </si>
  <si>
    <t>V.M.D. Handel</t>
  </si>
  <si>
    <t>Biljartfabriek Bierling-de Schepper B.V.</t>
  </si>
  <si>
    <t>Posthumus Diervoeders</t>
  </si>
  <si>
    <t>Genieten bij Groen</t>
  </si>
  <si>
    <t>Dhr. A.J. Siegers</t>
  </si>
  <si>
    <t>Dhr. J. Mekkes</t>
  </si>
  <si>
    <t>Mevr. G. Postmus</t>
  </si>
  <si>
    <t>Dhr. J.J. Jansma</t>
  </si>
  <si>
    <t>Mevr. H.J. Kalsbeek</t>
  </si>
  <si>
    <t>Dhr. H. van der Meulen</t>
  </si>
  <si>
    <t>Wietse Pijpker</t>
  </si>
  <si>
    <t>Dhr. A.S. Kuipers</t>
  </si>
  <si>
    <t>Dhr. I. Feleüs</t>
  </si>
  <si>
    <t>Dhr. J.G.H.H. Brouwer</t>
  </si>
  <si>
    <t>Mevr. M.J. van der Gugten</t>
  </si>
  <si>
    <t>Dhr. N. Hummel</t>
  </si>
  <si>
    <t>Mevr. I.H. Nijdam-Wielinga</t>
  </si>
  <si>
    <t>Dhr. A. Notenbomer</t>
  </si>
  <si>
    <t>Kramer, G.H.</t>
  </si>
  <si>
    <t>Dhr. D.H. Bruining</t>
  </si>
  <si>
    <t>Dhr. J.H. Uitvlugt</t>
  </si>
  <si>
    <t>Dhr. J.W. Horenga</t>
  </si>
  <si>
    <t>Dhr. F.H. Paulides</t>
  </si>
  <si>
    <t>Dhr. R. van Houten</t>
  </si>
  <si>
    <t>Dhr. M. Mulder</t>
  </si>
  <si>
    <t>Dhr. L.E. van Herksen</t>
  </si>
  <si>
    <t>Dhr. S. Bouma</t>
  </si>
  <si>
    <t>Dhr. J. Mulder</t>
  </si>
  <si>
    <t>Dhr. G.L. van Dodewaard</t>
  </si>
  <si>
    <t>Tjeerd Dijk, Griet Dijk</t>
  </si>
  <si>
    <t>DA Drogisterij Boezerooij</t>
  </si>
  <si>
    <t>M. en G. Boezerooij V.O.F.</t>
  </si>
  <si>
    <t>Remon Service BV</t>
  </si>
  <si>
    <t>De ontwikkelcentrale BV</t>
  </si>
  <si>
    <t>A.M. Grondsma Holding B.V.</t>
  </si>
  <si>
    <t>Dhr. J.W. Voornhout</t>
  </si>
  <si>
    <t>Dhr. K. Visser</t>
  </si>
  <si>
    <t>Bouwburo Faber</t>
  </si>
  <si>
    <t>Kapla Creations</t>
  </si>
  <si>
    <t>Dhr. L. Scheper</t>
  </si>
  <si>
    <t>Mevr. T. Hut</t>
  </si>
  <si>
    <t>Dhr. F. van der Veen</t>
  </si>
  <si>
    <t>Mevr. L. Smid-Huizinga</t>
  </si>
  <si>
    <t>Dhr. J. Klaassens</t>
  </si>
  <si>
    <t>Dhr. E.H. Klaver</t>
  </si>
  <si>
    <t>Mevr. C. van der Geugten-van Asdonck</t>
  </si>
  <si>
    <t>Dhr. R. de Haan</t>
  </si>
  <si>
    <t>Dhr. S. Snip</t>
  </si>
  <si>
    <t>Dhr. E. Snip</t>
  </si>
  <si>
    <t>Dhr. M. Zandstra</t>
  </si>
  <si>
    <t>Toeslagen belastingdienst</t>
  </si>
  <si>
    <t>Remon Aardwarmte BV</t>
  </si>
  <si>
    <t>PuntNL Groep B.V.</t>
  </si>
  <si>
    <t>Strikwerda-auto´s</t>
  </si>
  <si>
    <t>Tankstation Nijlân B.V.</t>
  </si>
  <si>
    <t>Barry Boekema Beheer BV</t>
  </si>
  <si>
    <t>Dhr. W. Reitzema</t>
  </si>
  <si>
    <t>Dhr. A.J. van der Wal</t>
  </si>
  <si>
    <t>Droesjok B.V.</t>
  </si>
  <si>
    <t>Dhr. H.R. Mollema</t>
  </si>
  <si>
    <t>Dhr. R. Boer</t>
  </si>
  <si>
    <t>Mevr. A.T. Beuker-Hulsebosch</t>
  </si>
  <si>
    <t>Planting</t>
  </si>
  <si>
    <t>RD Techniek</t>
  </si>
  <si>
    <t>Stefko BV</t>
  </si>
  <si>
    <t>Mevr. J. Dijkstra-Aalders</t>
  </si>
  <si>
    <t>Dhr. J. Dijkstra</t>
  </si>
  <si>
    <t>Dhr. L. Kloosterman</t>
  </si>
  <si>
    <t>Dhr. K.K. Steenbergen</t>
  </si>
  <si>
    <t>Jaar</t>
  </si>
  <si>
    <t>Dhr. J. Aukema</t>
  </si>
  <si>
    <t>Ploeg, Sieds</t>
  </si>
  <si>
    <t>Dhr. J. Algra</t>
  </si>
  <si>
    <t>H.T. Beheer B.V.</t>
  </si>
  <si>
    <t>Mevr. A. Bosma-Posthumus</t>
  </si>
  <si>
    <t>Dhr. M. de Boer</t>
  </si>
  <si>
    <t>Dhr. A.M. Pruis en mevr. J. Pruis-Meijer</t>
  </si>
  <si>
    <t>Stefko Verhuur</t>
  </si>
  <si>
    <t xml:space="preserve">Werkplaats voor inspriratie EZ (Partner </t>
  </si>
  <si>
    <t>HIER by Esther</t>
  </si>
  <si>
    <t>Jansma, L.H.</t>
  </si>
  <si>
    <t>Coupe Volante</t>
  </si>
  <si>
    <t>M.Sagman</t>
  </si>
  <si>
    <t>Dhr. M. van der Zwaag,</t>
  </si>
  <si>
    <t>Tandartspraktijk Surhuisterveen B.V.</t>
  </si>
  <si>
    <t>Trends Kleding</t>
  </si>
  <si>
    <t>Knol - Faber V.O.F.</t>
  </si>
  <si>
    <t>Mevr. I.A.B. Riemsma</t>
  </si>
  <si>
    <t>Dhr. D.A. Wijngaard</t>
  </si>
  <si>
    <t>A Zijlstra BV</t>
  </si>
  <si>
    <t>De Huisman Groep VOF</t>
  </si>
  <si>
    <t>Mevr. M. de Jong-Kuiper</t>
  </si>
  <si>
    <t>Dhr. J.H. Veenstra</t>
  </si>
  <si>
    <t>Dhr. L.P. Elzinga</t>
  </si>
  <si>
    <t>Menno van der Meer</t>
  </si>
  <si>
    <t>Fleur Schoo Events</t>
  </si>
  <si>
    <t>Alie Jonker</t>
  </si>
  <si>
    <t>Dhr. R. Dopstra</t>
  </si>
  <si>
    <t>Dhr. A.M. Leeming</t>
  </si>
  <si>
    <t>Dhr. F. de Haan</t>
  </si>
  <si>
    <t>Dhr. E. de Boer</t>
  </si>
  <si>
    <t>Jan de Haan Hoveniers</t>
  </si>
  <si>
    <t>VIZ</t>
  </si>
  <si>
    <t>Montagebedrijf De Deuroloog VOF</t>
  </si>
  <si>
    <t>Dhr. P. van Campenhout</t>
  </si>
  <si>
    <t>A. Leenstra Administratie en Advies</t>
  </si>
  <si>
    <t>Kees Postma Zandhandel</t>
  </si>
  <si>
    <t>W. Meijer</t>
  </si>
  <si>
    <t>Brink Accountants</t>
  </si>
  <si>
    <t>Mevr. A. Storm-Luimstra</t>
  </si>
  <si>
    <t>De heer J.E. de Jong (PO)</t>
  </si>
  <si>
    <t>Ds. Baas</t>
  </si>
  <si>
    <t>Mevr. A. Dijkstra-de Boer</t>
  </si>
  <si>
    <t>Dhr. A.G. van  der Kooi</t>
  </si>
  <si>
    <t>Dhr. F.D. van der Mei</t>
  </si>
  <si>
    <t>WoodWonders</t>
  </si>
  <si>
    <t>Jan Veenstra</t>
  </si>
  <si>
    <t>Antea Nederland B.V.</t>
  </si>
  <si>
    <t>Dhr. A.E. van der Meij</t>
  </si>
  <si>
    <t>Mevr. H. de Vries-Walstra</t>
  </si>
  <si>
    <t>Dhr. W. Drent</t>
  </si>
  <si>
    <t>Leendert InFood</t>
  </si>
  <si>
    <t>Dhr. P. Boven</t>
  </si>
  <si>
    <t>Maatschap S en R van der Meulen</t>
  </si>
  <si>
    <t>VOF GJ en AA van der Meulen</t>
  </si>
  <si>
    <t>Dhr. J. Storm</t>
  </si>
  <si>
    <t>Sportcentrum Balili EZ</t>
  </si>
  <si>
    <t>Dhr. F. Hoekstra</t>
  </si>
  <si>
    <t>Mevr. S. de Boer-Dijkstra</t>
  </si>
  <si>
    <t>Dhr. R.P. Mulder</t>
  </si>
  <si>
    <t>Dhr. P.A. Lammersma</t>
  </si>
  <si>
    <t>Dhr. J. Renkema</t>
  </si>
  <si>
    <t>Rijschool Favoriet</t>
  </si>
  <si>
    <t>Mevr. J. Elzinga-Lindeboom</t>
  </si>
  <si>
    <t>Mevr. A.G. Elzinga</t>
  </si>
  <si>
    <t>Mevr. C.H. Wijma</t>
  </si>
  <si>
    <t>Mevr. E. Pansier</t>
  </si>
  <si>
    <t>Scholtanus Beheer BV</t>
  </si>
  <si>
    <t>Mevr. A. Scheper</t>
  </si>
  <si>
    <t>Health4U</t>
  </si>
  <si>
    <t>Maatschap W., H. en S. van der Meulen</t>
  </si>
  <si>
    <t>RA Aardwarmte Beheer BV</t>
  </si>
  <si>
    <t>H.R.T. Instruments B.V.</t>
  </si>
  <si>
    <t>Dhr. O.J. Veenstra</t>
  </si>
  <si>
    <t>Dhr. G. Bosma</t>
  </si>
  <si>
    <t>Dhr. P.W. van Reijen</t>
  </si>
  <si>
    <t>Veldzicht dagopvang</t>
  </si>
  <si>
    <t>Mij een zorg V.O.F.</t>
  </si>
  <si>
    <t>Rene en Hetty Hollander</t>
  </si>
  <si>
    <t>De Hondenkapster</t>
  </si>
  <si>
    <t>Bureau Radix</t>
  </si>
  <si>
    <t>S.S.R.L. Logistic Management VOF</t>
  </si>
  <si>
    <t>Mij een Zorg V.O.F.</t>
  </si>
  <si>
    <t>Caravanhandel Smid</t>
  </si>
  <si>
    <t>Dhr. F.A. de Boer</t>
  </si>
  <si>
    <t>Blanke Keurslager V.O.F.</t>
  </si>
  <si>
    <t>Karjankos B.V.</t>
  </si>
  <si>
    <t>Nijcobi B.V.</t>
  </si>
  <si>
    <t>Mevr. H. Drent-Postema</t>
  </si>
  <si>
    <t>Dhr. H.J. Renkema</t>
  </si>
  <si>
    <t>Jack Neggers B.V.</t>
  </si>
  <si>
    <t>Dhr. E.K. Topper</t>
  </si>
  <si>
    <t>Hans Miedema Machines &amp; Materieel Service V.O.F.</t>
  </si>
  <si>
    <t>Promotional Impact</t>
  </si>
  <si>
    <t>Malideco</t>
  </si>
  <si>
    <t>CGK Siegerswoude-De Wilp</t>
  </si>
  <si>
    <t>Dhr. F.G. Veenhuizen</t>
  </si>
  <si>
    <t>Oostindjer, A.J.</t>
  </si>
  <si>
    <t>Stichting Kinderopvang Marum</t>
  </si>
  <si>
    <t>Rene Pijpker</t>
  </si>
  <si>
    <t>Mevr. M. Jansma</t>
  </si>
  <si>
    <t>Dhr. W. de Vries</t>
  </si>
  <si>
    <t>Huisman Reclame</t>
  </si>
  <si>
    <t>Dhr. D.A. Wassink</t>
  </si>
  <si>
    <t>Dhr. A.F. Moltmaker</t>
  </si>
  <si>
    <t>Jagersma, P.</t>
  </si>
  <si>
    <t>Gebroeders Borger Koeriers</t>
  </si>
  <si>
    <t>Hoving Transport-Service</t>
  </si>
  <si>
    <t>Dhr. R. Scheepstra en mevr. S.L. Kersaan</t>
  </si>
  <si>
    <t>P Paulusma EZ</t>
  </si>
  <si>
    <t>Remon Materieel BV</t>
  </si>
  <si>
    <t>Treas Verwarming B.V.</t>
  </si>
  <si>
    <t>Seacall</t>
  </si>
  <si>
    <t>Stefko B.V.</t>
  </si>
  <si>
    <t>Stefko Verhuur V.O.F.</t>
  </si>
  <si>
    <t>Dhr.  H. van der Meulen</t>
  </si>
  <si>
    <t>JAF reclame</t>
  </si>
  <si>
    <t>Frank Lukje</t>
  </si>
  <si>
    <t>Tegelzetbedrijf Mark Brands</t>
  </si>
  <si>
    <t>A.M. Tuinstra</t>
  </si>
  <si>
    <t>Bote Galema</t>
  </si>
  <si>
    <t>M.I.K. Hulzebosch</t>
  </si>
  <si>
    <t>Hair4You</t>
  </si>
  <si>
    <t>Stichting Ondernemersvereniging Marum</t>
  </si>
  <si>
    <t>Jack Neggers</t>
  </si>
  <si>
    <t>Handelsonderneming Barenkamp</t>
  </si>
  <si>
    <t>Dhr. B. Wagenaar</t>
  </si>
  <si>
    <t>BBN</t>
  </si>
  <si>
    <t>Wagenaar, M.</t>
  </si>
  <si>
    <t>Dhr. W. Kloosterman</t>
  </si>
  <si>
    <t>Impact Uitzendbureau B.V.</t>
  </si>
  <si>
    <t>EFP NL B.V.</t>
  </si>
  <si>
    <t>Remon Waterbehandeling personeelsdiensten B.V.</t>
  </si>
  <si>
    <t>Boomkwekerij Westerkwartier B.V.</t>
  </si>
  <si>
    <t>R.W. Huisman Beheer B.V.</t>
  </si>
  <si>
    <t>E Zijlstra Beheer BV</t>
  </si>
  <si>
    <t>SteenzCo</t>
  </si>
  <si>
    <t>Dhr. J.F. de Boer</t>
  </si>
  <si>
    <t>A. Jager</t>
  </si>
  <si>
    <t>Mevr. F.B. Huisma</t>
  </si>
  <si>
    <t>Guitoneau Beheer B.V.</t>
  </si>
  <si>
    <t>Tiemersma, A.</t>
  </si>
  <si>
    <t>Wiegers Schoonmaakservice</t>
  </si>
  <si>
    <t>Holding Mundo B.V.</t>
  </si>
  <si>
    <t>Pro.aktief Service B.V.</t>
  </si>
  <si>
    <t>Dhr. A. Bakering,</t>
  </si>
  <si>
    <t>Ararat Hostmanship</t>
  </si>
  <si>
    <t>Haco Service &amp; Dienstverlening</t>
  </si>
  <si>
    <t>Gastouder Mirjam</t>
  </si>
  <si>
    <t>Dhr. A.E. Tuinstra</t>
  </si>
  <si>
    <t>Holtrop, I.</t>
  </si>
  <si>
    <t>Pro.aktief Beheer B.V.</t>
  </si>
  <si>
    <t>telefonisch overleg</t>
  </si>
  <si>
    <t>Mevr. S.L. Kersaan</t>
  </si>
  <si>
    <t>J. Miedema</t>
  </si>
  <si>
    <t>Nummer</t>
  </si>
  <si>
    <t>Gefactureerd</t>
  </si>
  <si>
    <t>FA</t>
  </si>
  <si>
    <t>AC</t>
  </si>
  <si>
    <t>SA</t>
  </si>
  <si>
    <t>Groep</t>
  </si>
  <si>
    <t>Naam</t>
  </si>
  <si>
    <t>Mevr. S. Alkema en mevr. N.C. Sprenkeling</t>
  </si>
  <si>
    <t>Mevr. A.A. Bandringa</t>
  </si>
  <si>
    <t>Dhr. E.P. Bandringa</t>
  </si>
  <si>
    <t>Dhr. G.P. Bandringa</t>
  </si>
  <si>
    <t>Dhr. L.G. Bentum</t>
  </si>
  <si>
    <t>Mevr. G. Beute-Burgstra</t>
  </si>
  <si>
    <t>Dhr. L. de Boer</t>
  </si>
  <si>
    <t>Boer, W.H. de</t>
  </si>
  <si>
    <t>Erven dhr. G. Boonstra</t>
  </si>
  <si>
    <t>Dhr. M. Boonstra</t>
  </si>
  <si>
    <t>Erven P. Boonstra</t>
  </si>
  <si>
    <t>Mevr. M. Boonstra</t>
  </si>
  <si>
    <t>Mevr. K.V. Boonstra-Gorter</t>
  </si>
  <si>
    <t>Erven J. Boonstra</t>
  </si>
  <si>
    <t>Dhr. T.K.T.A. Borger</t>
  </si>
  <si>
    <t>Dhr. G. Bos</t>
  </si>
  <si>
    <t>Dhr. M.  Brink</t>
  </si>
  <si>
    <t>Dhr. E.J. Bron</t>
  </si>
  <si>
    <t>Dhr. J. Bron</t>
  </si>
  <si>
    <t>Dhr. G. van Bruggen</t>
  </si>
  <si>
    <t>Mevr. J.C. van der Bruggen</t>
  </si>
  <si>
    <t>Mevr. A.M. Brugman</t>
  </si>
  <si>
    <t>Mevr. A.C. Buiter-Rosema</t>
  </si>
  <si>
    <t>Dhr. J. Bijma</t>
  </si>
  <si>
    <t>Mevr. A. Cazemier-Sikkema</t>
  </si>
  <si>
    <t>Dhr. M.C. Clarke</t>
  </si>
  <si>
    <t>Mevr. F. van Dekken</t>
  </si>
  <si>
    <t>Dellen, T. van</t>
  </si>
  <si>
    <t>Erven Dhr. K. van Dellen</t>
  </si>
  <si>
    <t>Dhr. J. Dolstra</t>
  </si>
  <si>
    <t>Erven R.J. Dopstra</t>
  </si>
  <si>
    <t>Erven de heer J. Doornbosch (sr.)</t>
  </si>
  <si>
    <t>Dhr. R. Doornbusch</t>
  </si>
  <si>
    <t>Dhr. J.J. Dop</t>
  </si>
  <si>
    <t>Mevr. E.T. Douma</t>
  </si>
  <si>
    <t>Mevr. E. Dijk</t>
  </si>
  <si>
    <t>Mevr. A. Dijkhuizen-Tellinga</t>
  </si>
  <si>
    <t>Mevr. M.B. Dijkshoorn-Oosterman</t>
  </si>
  <si>
    <t>Mevr. J.R. Dijkstra</t>
  </si>
  <si>
    <t>Geerligs, M.L.C.</t>
  </si>
  <si>
    <t>Dhr. G.K. Dijkstra</t>
  </si>
  <si>
    <t>Dijkstra R.M.</t>
  </si>
  <si>
    <t>Dhr. D. Eisses</t>
  </si>
  <si>
    <t>A.A. Elsinga</t>
  </si>
  <si>
    <t>Erven Mevr. D. Elzinga-Brink</t>
  </si>
  <si>
    <t>Mevr. L.J. Ensing-van der Velde</t>
  </si>
  <si>
    <t>Dhr. R. van Esch</t>
  </si>
  <si>
    <t>Mevr. M. van Esch-Wiersinga</t>
  </si>
  <si>
    <t>Dhr. I. Frankes</t>
  </si>
  <si>
    <t>Dhr. B. Geertsma</t>
  </si>
  <si>
    <t>Dhr. O. Geertsma</t>
  </si>
  <si>
    <t>Dhr. R.J.J. Gjaltema</t>
  </si>
  <si>
    <t>Heidi de Goede</t>
  </si>
  <si>
    <t>Dhr. F.L. Gort</t>
  </si>
  <si>
    <t>Mevr. S.W. de Graaf</t>
  </si>
  <si>
    <t>Dhr. W. Graansma</t>
  </si>
  <si>
    <t>Erven de heer M. Groenendijk</t>
  </si>
  <si>
    <t>Dhr. G. de Groot</t>
  </si>
  <si>
    <t>Groot, A.M. de</t>
  </si>
  <si>
    <t>Erven A.S. de Groot</t>
  </si>
  <si>
    <t>Dhr. E. Harmsen</t>
  </si>
  <si>
    <t>Dhr. F. van der Heide</t>
  </si>
  <si>
    <t>Dhr. G.J. Henstra</t>
  </si>
  <si>
    <t>Dhr. W.S. Heuker</t>
  </si>
  <si>
    <t>Mevr. Y. de Heus</t>
  </si>
  <si>
    <t xml:space="preserve">Erven mevrouw H.E. Hijmersma </t>
  </si>
  <si>
    <t>Mevr. K. Hirsch</t>
  </si>
  <si>
    <t>Erven mevrouw A. Hoekstra-Swieringa</t>
  </si>
  <si>
    <t>Dhr. R. Hoekstra</t>
  </si>
  <si>
    <t>Hoekstra, E.</t>
  </si>
  <si>
    <t>Dhr. E.P. Hofman</t>
  </si>
  <si>
    <t>Dhr. B. Homan</t>
  </si>
  <si>
    <t>Dhr. P. de Hoog</t>
  </si>
  <si>
    <t>Dhr. J. Horenga</t>
  </si>
  <si>
    <t>Mevr. W. Huisma</t>
  </si>
  <si>
    <t>Mevr. H.A. Huizinga</t>
  </si>
  <si>
    <t>Erven Dhr. K. Hulshof</t>
  </si>
  <si>
    <t>Dhr. A. Hut</t>
  </si>
  <si>
    <t>Dhr. M. Hummel</t>
  </si>
  <si>
    <t>Erven mevr. P. Hummel-van Rij</t>
  </si>
  <si>
    <t>Erven dhr. W. Hummel</t>
  </si>
  <si>
    <t>Dhr. T. Hut</t>
  </si>
  <si>
    <t>Mevr. S. van der Veen</t>
  </si>
  <si>
    <t>Erven Y.A. van der Iest-Pool</t>
  </si>
  <si>
    <t>Jakobs, Ankla</t>
  </si>
  <si>
    <t>Jagersma, A.H.</t>
  </si>
  <si>
    <t>Mevr. C. Jansma</t>
  </si>
  <si>
    <t>Mevr. T. Jansma</t>
  </si>
  <si>
    <t>Dhr. M.P. Ordelman</t>
  </si>
  <si>
    <t>Dijkstra, J.</t>
  </si>
  <si>
    <t>Dhr. T.E.F. van der Bruggen</t>
  </si>
  <si>
    <t>Dhr. A. Kamminga</t>
  </si>
  <si>
    <t>Dhr. C.H. Kelder</t>
  </si>
  <si>
    <t>Dhr. R. Kits</t>
  </si>
  <si>
    <t>Dhr. P. van der Kevie</t>
  </si>
  <si>
    <t>Dhr. J. Klok</t>
  </si>
  <si>
    <t>Mevr. G. Klok-Wekema</t>
  </si>
  <si>
    <t>Dhr. A.W. Klop</t>
  </si>
  <si>
    <t>Dhr. S.J. Klopstra</t>
  </si>
  <si>
    <t>Knip, M.</t>
  </si>
  <si>
    <t>Dhr. P. Koehoorn</t>
  </si>
  <si>
    <t>Dhr. A. van der Kooi</t>
  </si>
  <si>
    <t>Exquisite Supplies</t>
  </si>
  <si>
    <t>Dhr. M. Kruijff</t>
  </si>
  <si>
    <t>Mevr. N.W. Kruijff-Kousbroek</t>
  </si>
  <si>
    <t>Kuipers, J.R.</t>
  </si>
  <si>
    <t>Dhr. J.R. Kuipers</t>
  </si>
  <si>
    <t>Dhr. J.S. Kuipers</t>
  </si>
  <si>
    <t>Mevr. H. van Langelaan-Werf</t>
  </si>
  <si>
    <t>Mevr. T. Lap-Kooistra</t>
  </si>
  <si>
    <t>Dhr. W.R.J. Lap</t>
  </si>
  <si>
    <t>J.M. Leenders</t>
  </si>
  <si>
    <t>Let, H.J. v/d</t>
  </si>
  <si>
    <t>Dhr. B. Lindeboom</t>
  </si>
  <si>
    <t>Dhr. S.A. Lieffering</t>
  </si>
  <si>
    <t>Dhr. G.J. Maatkamp</t>
  </si>
  <si>
    <t>Dhr. T.L. Matuankotta</t>
  </si>
  <si>
    <t>Erven dhr. R. Mekkes</t>
  </si>
  <si>
    <t>Dhr.  S. van der Meulen</t>
  </si>
  <si>
    <t>Mevr. M.A. van der Meulen</t>
  </si>
  <si>
    <t>Dhr. A.J. van der Veen</t>
  </si>
  <si>
    <t>J. Meijer</t>
  </si>
  <si>
    <t>Dhr. K. Veenstra</t>
  </si>
  <si>
    <t>Dhr. A.G. Mulder</t>
  </si>
  <si>
    <t>Dhr. A. Mulder</t>
  </si>
  <si>
    <t>Dhr. H. Mulder</t>
  </si>
  <si>
    <t>Mevr. G. Nijhoff</t>
  </si>
  <si>
    <t>Dhr. D. Nijenhuis</t>
  </si>
  <si>
    <t>Erven Mevr. G. Oegema-Spaan</t>
  </si>
  <si>
    <t>Mevr. G. Oldenburger</t>
  </si>
  <si>
    <t>Mevr. M.W. Otten-Neef</t>
  </si>
  <si>
    <t>Dhr. A.J. Pama</t>
  </si>
  <si>
    <t>Mevr. S. Poelman</t>
  </si>
  <si>
    <t>Erven Mevr. T. Postema-de Boer</t>
  </si>
  <si>
    <t>Dhr. G. Posthuma</t>
  </si>
  <si>
    <t>Dhr. K. Postma</t>
  </si>
  <si>
    <t>Erven mevr. Posthumus-Schaafsma</t>
  </si>
  <si>
    <t>Mevr. G. Posthumus-Heida</t>
  </si>
  <si>
    <t>Dhr. E.F. Postma</t>
  </si>
  <si>
    <t>Dhr. E. Postma</t>
  </si>
  <si>
    <t>Mevr. R.G. Radema</t>
  </si>
  <si>
    <t>Mevr. I. Eleftheriadou</t>
  </si>
  <si>
    <t>Dhr. Renkema</t>
  </si>
  <si>
    <t>Reitsema, J.</t>
  </si>
  <si>
    <t>Dhr. R. Rozema</t>
  </si>
  <si>
    <t>Dhr. M.B. Russchen</t>
  </si>
  <si>
    <t>Mevr. K. Russchen</t>
  </si>
  <si>
    <t>Dhr. W. Scheerhoorn</t>
  </si>
  <si>
    <t>Mevr. M.J. Scheeringa</t>
  </si>
  <si>
    <t>Dhr. W. Schuiten</t>
  </si>
  <si>
    <t>Showband Marum</t>
  </si>
  <si>
    <t>Mevr. H.A. Smilda</t>
  </si>
  <si>
    <t>Dhr. A.H. Steenhuis</t>
  </si>
  <si>
    <t>Mevr. V.J.B. Stemmerich</t>
  </si>
  <si>
    <t>Mevr. C.A. Stienstra</t>
  </si>
  <si>
    <t>Dhr. H. Stienstra</t>
  </si>
  <si>
    <t>Mevr. M.G.A. Stuivenwold-Bruins</t>
  </si>
  <si>
    <t>Mevr. S. Terpstra-de Vries</t>
  </si>
  <si>
    <t>Erven H.R. Tiekstra</t>
  </si>
  <si>
    <t>Dhr. C. Tuinman</t>
  </si>
  <si>
    <t>Dhr. E. Ubels</t>
  </si>
  <si>
    <t>Mevr. P.R. Middel</t>
  </si>
  <si>
    <t>Mevr. A.J. Vennema</t>
  </si>
  <si>
    <t>Dhr. S. Visser</t>
  </si>
  <si>
    <t>Mevr. H. Visser-de Jong</t>
  </si>
  <si>
    <t>Mevr. R.F. Visser</t>
  </si>
  <si>
    <t>Mevr. J.J. Vogelzang</t>
  </si>
  <si>
    <t>Erven E. Vonk-ten Brink</t>
  </si>
  <si>
    <t>Dhr. T.L. de Vries</t>
  </si>
  <si>
    <t>Mevr. A. de Vries-Oldenburger</t>
  </si>
  <si>
    <t>Wagenaar, P.</t>
  </si>
  <si>
    <t>Mevr.  K.B.J. Waijer-Reinders</t>
  </si>
  <si>
    <t>Dhr. G. van der Wal</t>
  </si>
  <si>
    <t>Mevr. L.M.J. van der Wal</t>
  </si>
  <si>
    <t>Mevr. J. van der Wier</t>
  </si>
  <si>
    <t>Dhr. W. Wils</t>
  </si>
  <si>
    <t>Mevr. F. de Wind</t>
  </si>
  <si>
    <t>Dhr. J. de Wit</t>
  </si>
  <si>
    <t>Mevr. D. de Wit-v/d Ploeg</t>
  </si>
  <si>
    <t>Dhr. W. de Wit</t>
  </si>
  <si>
    <t>Dhr. I. de Wit</t>
  </si>
  <si>
    <t>Mevr. I. van Wijk</t>
  </si>
  <si>
    <t>Erven Dhr. J. van Wijk</t>
  </si>
  <si>
    <t>Dhr. M. Zaagman</t>
  </si>
  <si>
    <t>Dhr. J.P. Zeemering</t>
  </si>
  <si>
    <t>Dhr. F M E Zoete</t>
  </si>
  <si>
    <t>Dhr. P.W. van der Zwart</t>
  </si>
  <si>
    <t>Erven Mevr. R. Zijlstra-Rintjema</t>
  </si>
  <si>
    <t>BijBrechtje EZ</t>
  </si>
  <si>
    <t>Cafetaria de Koepel EZ</t>
  </si>
  <si>
    <t>IMPACT Administratie &amp; Advies</t>
  </si>
  <si>
    <t>Integraal</t>
  </si>
  <si>
    <t xml:space="preserve">Stucadoorsbedrijf Rozema </t>
  </si>
  <si>
    <t>Schildersbedrijf EPS</t>
  </si>
  <si>
    <t>Unifit (oud)</t>
  </si>
  <si>
    <t>La Luna (Gerda Hofstee) EZ</t>
  </si>
  <si>
    <t>La Nails (Holscher) EZ</t>
  </si>
  <si>
    <t>Madelief (de Vries) EZ</t>
  </si>
  <si>
    <t>Mutzig</t>
  </si>
  <si>
    <t>Mts Benschop</t>
  </si>
  <si>
    <t>B.J. Visscher en A.E. Haanstra</t>
  </si>
  <si>
    <t>GR8DEALS EZ</t>
  </si>
  <si>
    <t>Soap Hair &amp; Beauty</t>
  </si>
  <si>
    <t>Arwin Hoogendam installatiebedrijf</t>
  </si>
  <si>
    <t>Force Wheelz EZ</t>
  </si>
  <si>
    <t>Cafeteria te Leek</t>
  </si>
  <si>
    <t>Let's Shop Fashion and More</t>
  </si>
  <si>
    <t>Let's Shop Shoes and More</t>
  </si>
  <si>
    <t>Lex Werkman</t>
  </si>
  <si>
    <t>Bert Nap</t>
  </si>
  <si>
    <t>Ellerie at Home</t>
  </si>
  <si>
    <t>Johan Mulder</t>
  </si>
  <si>
    <t>Eric Steenhuizen</t>
  </si>
  <si>
    <t>Mailie's Budget Store</t>
  </si>
  <si>
    <t>Mijn trainer.com</t>
  </si>
  <si>
    <t>Kappers Stjelp</t>
  </si>
  <si>
    <t>Timmerfabriek Abe Schakel</t>
  </si>
  <si>
    <t>Green Sales</t>
  </si>
  <si>
    <t>Cafetaria de Schans</t>
  </si>
  <si>
    <t>Beekman Industrial Support</t>
  </si>
  <si>
    <t>Industrial Office Assist</t>
  </si>
  <si>
    <t>Zeldenrust sierbestrating</t>
  </si>
  <si>
    <t>Robert Oosting A7</t>
  </si>
  <si>
    <t>KT Carcleaning</t>
  </si>
  <si>
    <t>Het inboekbureau</t>
  </si>
  <si>
    <t>ALRO (Alwin Roelvink)</t>
  </si>
  <si>
    <t>Dieverence EZ</t>
  </si>
  <si>
    <t>Biermann Management Solutions</t>
  </si>
  <si>
    <t>VDM Hypotheek &amp; Financiële advies</t>
  </si>
  <si>
    <t>Management &amp; Consultancy P.B. Limburg</t>
  </si>
  <si>
    <t>Caravanservice Gram</t>
  </si>
  <si>
    <t>Grand Paviljoen op ‘e Pier</t>
  </si>
  <si>
    <t>Sirks Logistics Consultancy</t>
  </si>
  <si>
    <t xml:space="preserve">Eemspoort Auto's </t>
  </si>
  <si>
    <t>Florion Tuinen</t>
  </si>
  <si>
    <t>Cafe Bolle Ruud</t>
  </si>
  <si>
    <t>OnWheels Koerier</t>
  </si>
  <si>
    <t>Steven Weersing Marketing en Communicatie</t>
  </si>
  <si>
    <t>VOF Gebroeders Paulusma</t>
  </si>
  <si>
    <t>VOF Groeneveld en van der Klift</t>
  </si>
  <si>
    <t xml:space="preserve">Habbekrats </t>
  </si>
  <si>
    <t>VOF Paviljoen Overdiep</t>
  </si>
  <si>
    <t>S&amp;K Swieringa Kunststoffen VOF</t>
  </si>
  <si>
    <t>Van der Kaap Auto's</t>
  </si>
  <si>
    <t>NewBuco VOF</t>
  </si>
  <si>
    <t>Fysioteam Geldermalsen VOF</t>
  </si>
  <si>
    <t>Schaap de With VOF</t>
  </si>
  <si>
    <t>De Gouden Karper VOF</t>
  </si>
  <si>
    <t>A.H. Boekema &amp; Zn</t>
  </si>
  <si>
    <t>Hof Technology vof</t>
  </si>
  <si>
    <t>Maatschap W.L. Feis en S.C.S. Feis-Lwangu</t>
  </si>
  <si>
    <t>Accom Interieur VOF</t>
  </si>
  <si>
    <t>IZA Software</t>
  </si>
  <si>
    <t>VOF Veenstra - Venema</t>
  </si>
  <si>
    <t>Stienstra van der Heide VOF</t>
  </si>
  <si>
    <t>Freese Horeca V.O.F.</t>
  </si>
  <si>
    <t>Poly Nautic B.V.</t>
  </si>
  <si>
    <t>Douma Holding BV</t>
  </si>
  <si>
    <t>Douma Beheer BV</t>
  </si>
  <si>
    <t>C Rosendaal Beheer BV</t>
  </si>
  <si>
    <t>G.K. Strikwerda Holding BV</t>
  </si>
  <si>
    <t>G.K. Strikwerda Pensioen BV</t>
  </si>
  <si>
    <t>Pia Service BV</t>
  </si>
  <si>
    <t>Add Controls BV is gefuseerd met Pia Service BV</t>
  </si>
  <si>
    <t>Horeca Beheer BV</t>
  </si>
  <si>
    <t>Hoogenberg Horeca Beheer Drenthe BV</t>
  </si>
  <si>
    <t>Horeca Beheer Noord Nederland BV</t>
  </si>
  <si>
    <t>Belwazi BV</t>
  </si>
  <si>
    <t>Horeca Exploitatie BV</t>
  </si>
  <si>
    <t>H ten Hage Beheer BV</t>
  </si>
  <si>
    <t>De Jong Autoschade BV</t>
  </si>
  <si>
    <t>MiLisEm BV h.o.d.n. Finovion BV</t>
  </si>
  <si>
    <t>Lise Marum B.V.</t>
  </si>
  <si>
    <t>Impact Salaris B.V.</t>
  </si>
  <si>
    <t>Budget Deals Delfzijl BV</t>
  </si>
  <si>
    <t>Groeneveld en van der Klift BV</t>
  </si>
  <si>
    <t>Piet Dijkstra Holding BV</t>
  </si>
  <si>
    <t>Ploeg Beheer BV</t>
  </si>
  <si>
    <t>BBMS B.V.</t>
  </si>
  <si>
    <t>Quatro Invest BV</t>
  </si>
  <si>
    <t>VPC Quatro Invest BV</t>
  </si>
  <si>
    <t>TFF &amp; Logistic B.V.</t>
  </si>
  <si>
    <t>TFF Air &amp; Sea B.V.</t>
  </si>
  <si>
    <t>Frigomaster BV</t>
  </si>
  <si>
    <t>S.M. Ridder Beheer B.V.</t>
  </si>
  <si>
    <t>Freshmaster BV</t>
  </si>
  <si>
    <t>Inter East Cargo BV</t>
  </si>
  <si>
    <t>Unlimited Beheer BV</t>
  </si>
  <si>
    <t>EHZijlstra BV</t>
  </si>
  <si>
    <t>Consolidatie A Zijlstra BV en AH Zijlstra BV</t>
  </si>
  <si>
    <t>Cafe Scharmer BV</t>
  </si>
  <si>
    <t>PSVM Holding BV</t>
  </si>
  <si>
    <t>MKK BV</t>
  </si>
  <si>
    <t>Sammy Beheer BV</t>
  </si>
  <si>
    <t>Budget Deals Veendam BV</t>
  </si>
  <si>
    <t>Budget Deals Hoogeveen BV</t>
  </si>
  <si>
    <t>Pahe BV</t>
  </si>
  <si>
    <t>Steigerbouwbedrijf Scharmer BV</t>
  </si>
  <si>
    <t>Bistro Anette BV</t>
  </si>
  <si>
    <t>Sameste BV</t>
  </si>
  <si>
    <t>J Koopmans Pensioenuitkering BV</t>
  </si>
  <si>
    <t>Oud Hollandsche Smulkream BV</t>
  </si>
  <si>
    <t xml:space="preserve">Kappasiteit BV </t>
  </si>
  <si>
    <t>Jessep BV KVK 59836067</t>
  </si>
  <si>
    <t>voor de clubkas.nl BV KVK 59836997</t>
  </si>
  <si>
    <t>Innobouw BV</t>
  </si>
  <si>
    <t>J.W.R Kolthof Beheer BV</t>
  </si>
  <si>
    <t>Shoe Lounge Beilen</t>
  </si>
  <si>
    <t>Niestar Hoogeveen</t>
  </si>
  <si>
    <t>Martijn Schadenberg Beheer B.V.</t>
  </si>
  <si>
    <t>Scholte Holding BV</t>
  </si>
  <si>
    <t>SHI Woodgroup BV</t>
  </si>
  <si>
    <t>JB Scholte Musselkanaal BV</t>
  </si>
  <si>
    <t>Scholte Houtindustrie BV</t>
  </si>
  <si>
    <t>Niels Sirks Beheer BV</t>
  </si>
  <si>
    <t>Remon Bronwater Zuiv en Verkoop BV</t>
  </si>
  <si>
    <t>Aras Food International BV</t>
  </si>
  <si>
    <t>A.A. Swart Beheer BV</t>
  </si>
  <si>
    <t>Omni Box BV</t>
  </si>
  <si>
    <t>Drimasch BV</t>
  </si>
  <si>
    <t>P.B. Limburg  Beheer BV</t>
  </si>
  <si>
    <t>Swieringa Beheer BV</t>
  </si>
  <si>
    <t>Swieringa Onroerendgoed BV</t>
  </si>
  <si>
    <t>S&amp;K Schoonmaak en Onderhoudsservice BV</t>
  </si>
  <si>
    <t>Veldzicht &amp; Van Katwijck B.V.</t>
  </si>
  <si>
    <t>Accom Interieur B.V.</t>
  </si>
  <si>
    <t>Echte Bakker Jordy Schepers BV</t>
  </si>
  <si>
    <t>Folkersma Beheer BV</t>
  </si>
  <si>
    <t>Stichting Horeca Beheer Racing</t>
  </si>
  <si>
    <t>Buro "Nootzaak" for Wind, Brass and Percussion</t>
  </si>
  <si>
    <t>Beauty &amp; Dermacare</t>
  </si>
  <si>
    <t>Inta Communicatietrainingen B.V.</t>
  </si>
  <si>
    <t>Vijverkoopjes.nl</t>
  </si>
  <si>
    <t>DPS Dog Protection Security</t>
  </si>
  <si>
    <t>Anderekijk.nl</t>
  </si>
  <si>
    <t>M.J. Houtproducten V.O.F.</t>
  </si>
  <si>
    <t>Frietfavoriet</t>
  </si>
  <si>
    <t>Dhr. E. Kheranyan</t>
  </si>
  <si>
    <t>Grondsma Makelaars</t>
  </si>
  <si>
    <t>AH Consultancy &amp; Management</t>
  </si>
  <si>
    <t>EFT Euro Facade Technology B.V.</t>
  </si>
  <si>
    <t>EFP European Facade Products</t>
  </si>
  <si>
    <t>Lichtbroncentrum Mira</t>
  </si>
  <si>
    <t>Hoekstra Beheer B.V.</t>
  </si>
  <si>
    <t>Hoekstra Hoveniers vof</t>
  </si>
  <si>
    <t>Jakobs Telecom</t>
  </si>
  <si>
    <t>Onik Kadian</t>
  </si>
  <si>
    <t>Dhr. J.J. van der Kamp</t>
  </si>
  <si>
    <t>Erven dhr. S.A. Kloosterman</t>
  </si>
  <si>
    <t>Drukkerij T. v.d. Let VOF</t>
  </si>
  <si>
    <t>Lieffering B.V.</t>
  </si>
  <si>
    <t>Lieffering Beheer B.V.</t>
  </si>
  <si>
    <t>Lieffering Elektrotechniek VOF</t>
  </si>
  <si>
    <t>Stichting MFC 't Marheem Beheer</t>
  </si>
  <si>
    <t>Stichting MFC 't Marheem SCW</t>
  </si>
  <si>
    <t>Dhr. J.P.M. van Ostaijen</t>
  </si>
  <si>
    <t>Posthumus Promotions</t>
  </si>
  <si>
    <t>Maatschap Radema</t>
  </si>
  <si>
    <t>Mevr. A.A. Radema</t>
  </si>
  <si>
    <t>Dhr. P.A. Rijkee</t>
  </si>
  <si>
    <t>Shine interieurverzorging</t>
  </si>
  <si>
    <t>Jambo Foodcenter</t>
  </si>
  <si>
    <t>Dhr. C. Teke</t>
  </si>
  <si>
    <t>Dhr. Marco Werneman</t>
  </si>
  <si>
    <t>Mevr. G. van der Meulen-de Wind</t>
  </si>
  <si>
    <t>Klaas ten Wolde schilderen, onderhoud en montage</t>
  </si>
  <si>
    <t>Mevr. Linda van Zomeren Webdesign</t>
  </si>
  <si>
    <t>Bauke de Jong</t>
  </si>
  <si>
    <t>John de Krijger, Carin Schomaker</t>
  </si>
  <si>
    <t>Mevr. M. Pijper-van der Molen</t>
  </si>
  <si>
    <t>Marion Donkelaar, Ton Donkelaar</t>
  </si>
  <si>
    <t>Marten Douma</t>
  </si>
  <si>
    <t>Piet Dijkstra</t>
  </si>
  <si>
    <t>Johan Haringsma, Jacqeline Haringsma</t>
  </si>
  <si>
    <t>Buitenvennootschappelijk vermogen A Zijlstra en EH</t>
  </si>
  <si>
    <t>Buitenvennootschappelijk vermogen A Zijlstra</t>
  </si>
  <si>
    <t>Paul Schuit</t>
  </si>
  <si>
    <t>AJ Datema en I Que</t>
  </si>
  <si>
    <t>SH Datema en AJ Datema Arents</t>
  </si>
  <si>
    <t>Tijs Hulshof</t>
  </si>
  <si>
    <t>H Lambeck</t>
  </si>
  <si>
    <t>FE Lambeck</t>
  </si>
  <si>
    <t>Henk ten Hage en Gerda</t>
  </si>
  <si>
    <t xml:space="preserve">HC Nieborg </t>
  </si>
  <si>
    <t>P Verwoerd</t>
  </si>
  <si>
    <t>Roos van der Veen</t>
  </si>
  <si>
    <t>Jan Hendrik Niemeijer</t>
  </si>
  <si>
    <t>Jan Strijker</t>
  </si>
  <si>
    <t>Marcel van Goor</t>
  </si>
  <si>
    <t>Gea Dijk</t>
  </si>
  <si>
    <t>Jeanet Miedema</t>
  </si>
  <si>
    <t>AR ter Veer</t>
  </si>
  <si>
    <t>Scholten</t>
  </si>
  <si>
    <t>Jet van der Veen</t>
  </si>
  <si>
    <t>Vivian Scholten en J Keen</t>
  </si>
  <si>
    <t>Jan Postmus</t>
  </si>
  <si>
    <t>Roel Huisman</t>
  </si>
  <si>
    <t xml:space="preserve">Jan Bokma </t>
  </si>
  <si>
    <t>A.M. Stefanik</t>
  </si>
  <si>
    <t>Y. van der Velde</t>
  </si>
  <si>
    <t>Dhr. M.J. de Jonge</t>
  </si>
  <si>
    <t>Onlineveilingmeester.nl BV</t>
  </si>
  <si>
    <t>Diek Invest BV</t>
  </si>
  <si>
    <t>Diek Invest II BV</t>
  </si>
  <si>
    <t>WDL International B.V.</t>
  </si>
  <si>
    <t>J.L. van der Veen</t>
  </si>
  <si>
    <t>Anker Salaris BV</t>
  </si>
  <si>
    <t>ARB Marum</t>
  </si>
  <si>
    <t>A.H. Boekema &amp; Zn VOF</t>
  </si>
  <si>
    <t>HMK Beheer B.V.</t>
  </si>
  <si>
    <t>De Jong Autoschade</t>
  </si>
  <si>
    <t>Kenneth Smit</t>
  </si>
  <si>
    <t>Impact Administratie &amp; Advies</t>
  </si>
  <si>
    <t>S &amp; K Swieringa</t>
  </si>
  <si>
    <t>PCLKS Training</t>
  </si>
  <si>
    <t>Bronwater Zuivering en Verkoop BV</t>
  </si>
  <si>
    <t>Lise Marum</t>
  </si>
  <si>
    <t>Kenneth Smit - oud</t>
  </si>
  <si>
    <t>VITAL-D</t>
  </si>
  <si>
    <t>Paviljoen Overdiep</t>
  </si>
  <si>
    <t>Pia Service</t>
  </si>
  <si>
    <t>Hoogendam Installatietechniek</t>
  </si>
  <si>
    <t>Feenstra Agri BV</t>
  </si>
  <si>
    <t>Hof Technology</t>
  </si>
  <si>
    <t>Ploeg Advies</t>
  </si>
  <si>
    <t>Galema Leeuwarden</t>
  </si>
  <si>
    <t>vof Sluijs Verkleij</t>
  </si>
  <si>
    <t>H. Elshof</t>
  </si>
  <si>
    <t>Impact administratie en advies</t>
  </si>
  <si>
    <t>Transparant advies + accountancy</t>
  </si>
  <si>
    <t>Casalux Tegelimport</t>
  </si>
  <si>
    <t>HO Trefpunt</t>
  </si>
  <si>
    <t>Holtz Houten vloeren</t>
  </si>
  <si>
    <t>Sterenborg/Diek Invest BV</t>
  </si>
  <si>
    <t>Eemspoort Trade</t>
  </si>
  <si>
    <t>Remon International BV</t>
  </si>
  <si>
    <t>Echte Bakker Jordy Schepers B.V.</t>
  </si>
  <si>
    <t>M.W. Trouwborst Scheepvaart B.V.</t>
  </si>
  <si>
    <t>Vaniro BV</t>
  </si>
  <si>
    <t>Maatschap Sonnega</t>
  </si>
  <si>
    <t>PROBIS Nederland B.V.</t>
  </si>
  <si>
    <t>Aqua XL, T. Voznyuk</t>
  </si>
  <si>
    <t>Aqua XL, R. Schipper</t>
  </si>
  <si>
    <t>Groefsma Schoon- en Glazenwasbedrijf</t>
  </si>
  <si>
    <t>VacomAir</t>
  </si>
  <si>
    <t>Scholtens Zakelijke Assurantiën B.V.</t>
  </si>
  <si>
    <t>Mailie's budget store</t>
  </si>
  <si>
    <t>Hof Technology B.V.</t>
  </si>
  <si>
    <t>Lemaire Holding B.V.</t>
  </si>
  <si>
    <t>A.H. Boekema &amp; Zn. Transport</t>
  </si>
  <si>
    <t>T. Edens</t>
  </si>
  <si>
    <t>Goodz for Fashion Winschoten</t>
  </si>
  <si>
    <t>Goods Hoogezand</t>
  </si>
  <si>
    <t>Donkelaar Containers B.V.</t>
  </si>
  <si>
    <t>Dorpshuis De Nije Warf</t>
  </si>
  <si>
    <t>M.M. Donkelaar Ederveen B.V.</t>
  </si>
  <si>
    <t>LNW Beheer B.V.</t>
  </si>
  <si>
    <t>HB Horeca Exploitatie B.V.</t>
  </si>
  <si>
    <t>Let's Shop Fashion &amp; More</t>
  </si>
  <si>
    <t>P.S.V.M. Holding B.V.</t>
  </si>
  <si>
    <t>Geref. Kerk Twijzelerheide</t>
  </si>
  <si>
    <t>Maatschap F., B en G. Nijboer</t>
  </si>
  <si>
    <t>Montagebedrijf Dronrijp B.V.</t>
  </si>
  <si>
    <t>De Kooi Beheer B.V.</t>
  </si>
  <si>
    <t>Autobedrijf Jack Burgwal</t>
  </si>
  <si>
    <t>Mulders Elektronika V.O.F.</t>
  </si>
  <si>
    <t>Texaco Van Kammen V.O.F.</t>
  </si>
  <si>
    <t>Foto Boezerooij</t>
  </si>
  <si>
    <t>You and Me</t>
  </si>
  <si>
    <t>M.H.R. Staalbouw &amp; Lastechniek B.V.</t>
  </si>
  <si>
    <t>Dierenartsenpraktijk Leek</t>
  </si>
  <si>
    <t>D'Olde Kamp Recreatie</t>
  </si>
  <si>
    <t>Autobedrijf Teunis Burgwal</t>
  </si>
  <si>
    <t>Kapsalon Diana</t>
  </si>
  <si>
    <t>De Kooi Partners B.V.</t>
  </si>
  <si>
    <t>Climate-Air B.V.</t>
  </si>
  <si>
    <t>Kapsalon Wilma</t>
  </si>
  <si>
    <t>Laboratory Glass Specialists B.V.</t>
  </si>
  <si>
    <t>HLM Verspaning</t>
  </si>
  <si>
    <t>Noorder Caravan Centrum B.V.</t>
  </si>
  <si>
    <t>Greatz Hair</t>
  </si>
  <si>
    <t>Luten's Geschenkhuis</t>
  </si>
  <si>
    <t>Blanke Keurslager</t>
  </si>
  <si>
    <t>Abraham's Mosterdmakerij</t>
  </si>
  <si>
    <t>Verzuim en Arbocare B.V.</t>
  </si>
  <si>
    <t>Tandartspraktijk Edelhertweg B.V.</t>
  </si>
  <si>
    <t>Boksem B.V.</t>
  </si>
  <si>
    <t>Vorm2 Reclamemakers B.V.</t>
  </si>
  <si>
    <t>VOF Autoservice Henk Kelly</t>
  </si>
  <si>
    <t>Renkema-Grondsma Timmer en Bouwbedrijf V.O.F.</t>
  </si>
  <si>
    <t>Kerssens-kozijnen</t>
  </si>
  <si>
    <t>Hengee Beheer B.V.</t>
  </si>
  <si>
    <t>Kajaan Beheer B.V.</t>
  </si>
  <si>
    <t>Vastgoed Centrale Leek/Marum B.V.</t>
  </si>
  <si>
    <t>J. &amp; N. Luten Holding B.V.</t>
  </si>
  <si>
    <t>LJIP Beheer B.V.</t>
  </si>
  <si>
    <t>L. de Ruiter Beheer B.V.</t>
  </si>
  <si>
    <t>R.J. Sligter Beheer B.V.</t>
  </si>
  <si>
    <t>Devridra Holding B.V.</t>
  </si>
  <si>
    <t>AISHA Beheer B.V.</t>
  </si>
  <si>
    <t>Barry Boekema Beheer B.V.</t>
  </si>
  <si>
    <t>Woonaccent Makelaars Assen B.V.</t>
  </si>
  <si>
    <t>Vorm2 Reclamemakers V.O.F.</t>
  </si>
  <si>
    <t>Diek Invest B.V.</t>
  </si>
  <si>
    <t>Marhaba</t>
  </si>
  <si>
    <t>Heidakwerken</t>
  </si>
  <si>
    <t>Rosendaal Rhenen beheer B.V.</t>
  </si>
  <si>
    <t>Niels Sirks Beheer B.V.</t>
  </si>
  <si>
    <t>P.B. Limburg Beheer B.V.</t>
  </si>
  <si>
    <t>Kerssens Holding B.V.</t>
  </si>
  <si>
    <t>Kerssens Kozijnen B.V.</t>
  </si>
  <si>
    <t>Gatsonides B.V.</t>
  </si>
  <si>
    <t>Autosloperij Jagersma</t>
  </si>
  <si>
    <t>Soap</t>
  </si>
  <si>
    <t>Brand Connect B.V.</t>
  </si>
  <si>
    <t>V.D.A. Feenstra Agri B.V.</t>
  </si>
  <si>
    <t>Roufs</t>
  </si>
  <si>
    <t>T. IJbema Holding B.V.</t>
  </si>
  <si>
    <t>Shaam</t>
  </si>
  <si>
    <t>VOF Shaam</t>
  </si>
  <si>
    <t>J.F. Kelly Beheer B.V.</t>
  </si>
  <si>
    <t>Autoservice Henk Kelly B.V.</t>
  </si>
  <si>
    <t>Bronwater Zuivering Nederland B.V.</t>
  </si>
  <si>
    <t>H. &amp; T. van Slooten Holding B.V.</t>
  </si>
  <si>
    <t>V.O.F. Ritsma</t>
  </si>
  <si>
    <t>Dierenspeciaalzaak Heikens</t>
  </si>
  <si>
    <t>Design Service Noord</t>
  </si>
  <si>
    <t>Heidakwerken KJ regeling</t>
  </si>
  <si>
    <t>De Herberg van Rune</t>
  </si>
  <si>
    <t>AV Holding BV</t>
  </si>
  <si>
    <t>Veurink en Partners</t>
  </si>
  <si>
    <t>Birko Meubelen (B. Korber)</t>
  </si>
  <si>
    <t>Akker, R.</t>
  </si>
  <si>
    <t>Schaafsma, T.</t>
  </si>
  <si>
    <t>Impact Personeelsdiensten B.V.</t>
  </si>
  <si>
    <t>Remon Aquapure personeelsdiensten B.V.</t>
  </si>
  <si>
    <t>Bronwater Zuivering en verkoop personeelsdiensten B.V.</t>
  </si>
  <si>
    <t>Remon Aardwarmte personeelsdiensten B.V.</t>
  </si>
  <si>
    <t>Remon Materieel personeelsdiensten B.V.</t>
  </si>
  <si>
    <t>Remon Service personeelsdiensten B.V.</t>
  </si>
  <si>
    <t>van der Veen Consultancy B.V.</t>
  </si>
  <si>
    <t>NH Consultancy B.V.</t>
  </si>
  <si>
    <t>Live By M&amp;H VOF</t>
  </si>
  <si>
    <t>Kooi, van der S.S. en Kooi, van der-Dekken, van H.</t>
  </si>
  <si>
    <t>Wiersema, K. en Wiersema-Visser, T.</t>
  </si>
  <si>
    <t>M. van der Schaaf</t>
  </si>
  <si>
    <t>Nuus, A.B. en Til, A.</t>
  </si>
  <si>
    <t>Transparant Consultancy + Advies</t>
  </si>
  <si>
    <t>Parketservice Hut</t>
  </si>
  <si>
    <t>Bos, van der J.</t>
  </si>
  <si>
    <t>Allround Solutions B.V.</t>
  </si>
  <si>
    <t>Khachaturian, A.</t>
  </si>
  <si>
    <t>Vigilant Security</t>
  </si>
  <si>
    <t>Uren</t>
  </si>
  <si>
    <t>Waarde</t>
  </si>
  <si>
    <t>Activiteit</t>
  </si>
  <si>
    <t>Resultaat</t>
  </si>
  <si>
    <t>Nummer FA</t>
  </si>
  <si>
    <t>Nummer AC</t>
  </si>
  <si>
    <t>Resultaat over de jaren</t>
  </si>
  <si>
    <t>Enkelvoudig</t>
  </si>
  <si>
    <t>Totaal</t>
  </si>
  <si>
    <t>Resultaat medewerker</t>
  </si>
  <si>
    <t>Verkoop-waarde</t>
  </si>
  <si>
    <t>Pauze</t>
  </si>
  <si>
    <t>Studie(verlof)</t>
  </si>
  <si>
    <t>Geschreven</t>
  </si>
  <si>
    <t>Niet facturabel</t>
  </si>
  <si>
    <t>Declarabel</t>
  </si>
  <si>
    <t>Te factureren</t>
  </si>
  <si>
    <t>IMPACT Payroll B.V.</t>
  </si>
  <si>
    <t>Rapportage</t>
  </si>
  <si>
    <t>Terugkoppeling</t>
  </si>
  <si>
    <t>Salaris</t>
  </si>
  <si>
    <t>Personeels administratie</t>
  </si>
  <si>
    <t>Voorlopige aangifte</t>
  </si>
  <si>
    <t>pauze</t>
  </si>
  <si>
    <t>Telefonisch overleg</t>
  </si>
  <si>
    <t>Nienke</t>
  </si>
  <si>
    <t>Verlof</t>
  </si>
  <si>
    <t>Verlonen</t>
  </si>
  <si>
    <t>Urenregistratie</t>
  </si>
  <si>
    <t>Analyse</t>
  </si>
  <si>
    <t>Administratie</t>
  </si>
  <si>
    <t>Koffiepauze</t>
  </si>
  <si>
    <t>koffiepauze</t>
  </si>
  <si>
    <t>Bijwerken mailbox</t>
  </si>
  <si>
    <t>Inrichten nieuwe medewerker</t>
  </si>
  <si>
    <t>Secretariaat</t>
  </si>
  <si>
    <t>Mutaties verwerken</t>
  </si>
  <si>
    <t>pensioenopgaaf</t>
  </si>
  <si>
    <t>Ziekmeldingen doorvoeren</t>
  </si>
  <si>
    <t>Pensioenopgaaf</t>
  </si>
  <si>
    <t>verlonen</t>
  </si>
  <si>
    <t>Correcties</t>
  </si>
  <si>
    <t>Beantwoorden vragen</t>
  </si>
  <si>
    <t>Sportcentrum Balili</t>
  </si>
  <si>
    <t>Aangifte loonheffing</t>
  </si>
  <si>
    <t>Medewerker uit dienst</t>
  </si>
  <si>
    <t>Verlofstand</t>
  </si>
  <si>
    <t>Samenstellen jaarrekening</t>
  </si>
  <si>
    <t>Aangifte Erfbelasting</t>
  </si>
  <si>
    <t>Invullen formulier/enquete</t>
  </si>
  <si>
    <t>Correspondentie derden</t>
  </si>
  <si>
    <t>Correspondentie klant</t>
  </si>
  <si>
    <t>Advies/meerwerk</t>
  </si>
  <si>
    <t>Bespreking telefonisch</t>
  </si>
  <si>
    <t>Jaarrekening samenstellen</t>
  </si>
  <si>
    <t>Bezwaarschrift / verzoekschrift</t>
  </si>
  <si>
    <t>Controle SBA</t>
  </si>
  <si>
    <t>Bijwerken Mailbox</t>
  </si>
  <si>
    <t>correcties</t>
  </si>
  <si>
    <t>Aangifte Dividendbelasting</t>
  </si>
  <si>
    <t>Ziek/Dokterbezoek/Tandartsbezoek</t>
  </si>
  <si>
    <t>Voorlopige aangifte Inkomstenbelasting</t>
  </si>
  <si>
    <t>Invoeren werkgever/werknemer</t>
  </si>
  <si>
    <t>advies/meerwerk</t>
  </si>
  <si>
    <t>Mevr. T.H. Ditmar</t>
  </si>
  <si>
    <t>Dhr. S. Visser, IB 2018 en 2019</t>
  </si>
  <si>
    <t>20101077</t>
  </si>
  <si>
    <t>20101078</t>
  </si>
  <si>
    <t>20101079</t>
  </si>
  <si>
    <t>20101080</t>
  </si>
  <si>
    <t>Sportcentrum Balili, Maandelijks abonnement salaris</t>
  </si>
  <si>
    <t>20101081</t>
  </si>
  <si>
    <t>Impact Accountants B.V., Doorbelasting kosten</t>
  </si>
  <si>
    <t>20101082</t>
  </si>
  <si>
    <t>Bouwbedrijf Boorsma, Maandelijks abonnement 2020</t>
  </si>
  <si>
    <t>20101083</t>
  </si>
  <si>
    <t>Kapsalon Grypskerk, Maandelijks abonnement 2020</t>
  </si>
  <si>
    <t>20101084</t>
  </si>
  <si>
    <t>Middelsee Schilders VOF, Maandelijks abonnement 2020</t>
  </si>
  <si>
    <t>20101085</t>
  </si>
  <si>
    <t>Ter Veer Techniek VOF, Maandelijks abonnement 2020</t>
  </si>
  <si>
    <t>20101086</t>
  </si>
  <si>
    <t>Studio Elements, Maandelijks abonnement 2020</t>
  </si>
  <si>
    <t>20101087</t>
  </si>
  <si>
    <t>Ter Veer Techniek BV, Maandelijks abonnement 2020</t>
  </si>
  <si>
    <t>20101088</t>
  </si>
  <si>
    <t>Dorpshuis Wouterswoude, Maandelijks abonnement 2020</t>
  </si>
  <si>
    <t>20101089</t>
  </si>
  <si>
    <t>R. Agema t.h.o.d.n. Markant, Maandelijks abonnement 2020</t>
  </si>
  <si>
    <t>20101090</t>
  </si>
  <si>
    <t>Dhr. D. Bandringa, Maandelijks abonnement 2020</t>
  </si>
  <si>
    <t>20101091</t>
  </si>
  <si>
    <t>Stefko BV, Maandelijks abonnement 2020</t>
  </si>
  <si>
    <t>20101092</t>
  </si>
  <si>
    <t>Metsel- en Voegbedrijf Wouda, Maandelijks abonnement 2020</t>
  </si>
  <si>
    <t>20101093</t>
  </si>
  <si>
    <t>Love2Cook, Maandelijks abonnement 2020</t>
  </si>
  <si>
    <t>20101094</t>
  </si>
  <si>
    <t>Stichting The Potato Valley, Maandelijks abonnement 2020</t>
  </si>
  <si>
    <t>20101095</t>
  </si>
  <si>
    <t>R.P. van der Heide Las- en Montagewerk, Maandelijks abonnement 2020</t>
  </si>
  <si>
    <t>20101096</t>
  </si>
  <si>
    <t>Autosloperij Jagersma V.O.F., Maandelijks abonnement 2020</t>
  </si>
  <si>
    <t>20101097</t>
  </si>
  <si>
    <t>Kits Onderhoudstechniek, Maandelijks abonnement 2020</t>
  </si>
  <si>
    <t>20101098</t>
  </si>
  <si>
    <t>A.V.K. Aanhangers, Maandelijks abonnement 2020</t>
  </si>
  <si>
    <t>20101099</t>
  </si>
  <si>
    <t>Klussenbedrijf Oord, Maandelijks abonnement 2020</t>
  </si>
  <si>
    <t>20101100</t>
  </si>
  <si>
    <t>Dhr. T.W. Scheper, Maandelijks abonnement 2020</t>
  </si>
  <si>
    <t>20101101</t>
  </si>
  <si>
    <t>Van der Wier Tuinklussen, Maandelijks abonnement 2020</t>
  </si>
  <si>
    <t>20101103</t>
  </si>
  <si>
    <t>Loonbedrijf P. Scheper, Maandelijks abonnement 2020</t>
  </si>
  <si>
    <t>20101104</t>
  </si>
  <si>
    <t>Autoservice Leek, Maandelijks abonnement salaris</t>
  </si>
  <si>
    <t>20101109</t>
  </si>
  <si>
    <t>BBN, Maandelijks abonnement 2020</t>
  </si>
  <si>
    <t>20101110</t>
  </si>
  <si>
    <t>HIER by Esther, Maandelijks abonnement 2020</t>
  </si>
  <si>
    <t>20101111</t>
  </si>
  <si>
    <t>Wieger's schoonmaakservice, Maandelijks abonnement 2020</t>
  </si>
  <si>
    <t>20101113</t>
  </si>
  <si>
    <t>Wieger's schoonmaakservice</t>
  </si>
  <si>
    <t>Tim's schoonmaakservice, Meerwerk</t>
  </si>
  <si>
    <t>20101114</t>
  </si>
  <si>
    <t>I.M. Lastechniek, Administratieve werkzaamheden</t>
  </si>
  <si>
    <t>20101115</t>
  </si>
  <si>
    <t>I.M. Lastechniek</t>
  </si>
  <si>
    <t>Wieger's schoonmaakservice, Meerwerk</t>
  </si>
  <si>
    <t>20101116</t>
  </si>
  <si>
    <t>20101117</t>
  </si>
  <si>
    <t>20101118</t>
  </si>
  <si>
    <t>20101119</t>
  </si>
  <si>
    <t>Impact Payroll B.V., Werkzaamheden 2019</t>
  </si>
  <si>
    <t>20101120</t>
  </si>
  <si>
    <t>20101121</t>
  </si>
  <si>
    <t>20101123</t>
  </si>
  <si>
    <t>20101124</t>
  </si>
  <si>
    <t>Mevrouw T.H. Ditmar</t>
  </si>
  <si>
    <t>20101125</t>
  </si>
  <si>
    <t>20101126</t>
  </si>
  <si>
    <t>20101127</t>
  </si>
  <si>
    <t>20101129</t>
  </si>
  <si>
    <t>20101130</t>
  </si>
  <si>
    <t>20101131</t>
  </si>
  <si>
    <t>20101132</t>
  </si>
  <si>
    <t>Erven mevr. C.H.  Eisinga</t>
  </si>
  <si>
    <t>20101133</t>
  </si>
  <si>
    <t>RA Aardwarmte Beheer B.V., Jaarwerk 2019 en administratie 2020</t>
  </si>
  <si>
    <t>20140218</t>
  </si>
  <si>
    <t>RA Aardwarmte Beheer B.V.</t>
  </si>
  <si>
    <t>Bronwater Zuivering Nederland BV, Jaarwerk 2019</t>
  </si>
  <si>
    <t>20140219</t>
  </si>
  <si>
    <t>Martini Reclamemakers BV, Extra werkzaamheden</t>
  </si>
  <si>
    <t>20140220</t>
  </si>
  <si>
    <t>Totaal Energie Concept B.V., Diverse werkzaamheden</t>
  </si>
  <si>
    <t>20140221</t>
  </si>
  <si>
    <t>Impact Financiële Administratie B.V., Werkzaamheden oktober 2020</t>
  </si>
  <si>
    <t>20140239</t>
  </si>
  <si>
    <t>Remon International B.V., Maandelijks abonnement 2020</t>
  </si>
  <si>
    <t>20140222</t>
  </si>
  <si>
    <t>REHEAT B.V., Maandelijks abonnement 2020</t>
  </si>
  <si>
    <t>20140224</t>
  </si>
  <si>
    <t>Lemaire Holding BV, Maandelijks abonnement 2020</t>
  </si>
  <si>
    <t>20140225</t>
  </si>
  <si>
    <t>TBH Beheer B.V., Maandelijks abonnement 2020</t>
  </si>
  <si>
    <t>20140226</t>
  </si>
  <si>
    <t>TBH Vastgoed B.V., Maandelijks abonnement 2020</t>
  </si>
  <si>
    <t>20140227</t>
  </si>
  <si>
    <t>VOF Installatiebedrijf Zijlstra, Maandelijks abonnement 2020</t>
  </si>
  <si>
    <t>20140228</t>
  </si>
  <si>
    <t>Martini Reclamemakers BV, Maandelijks abonnement 2020</t>
  </si>
  <si>
    <t>20140229</t>
  </si>
  <si>
    <t>FBSJ B.V., Maandelijks abonnement 2020</t>
  </si>
  <si>
    <t>20140230</t>
  </si>
  <si>
    <t>Fidus Management B.V., Maandelijks abonnement 2020</t>
  </si>
  <si>
    <t>20140231</t>
  </si>
  <si>
    <t>Pro Aktief Beheer B.V., Maandelijks abonnement 2020</t>
  </si>
  <si>
    <t>20140233</t>
  </si>
  <si>
    <t>Pro Aktief Beheer B.V.</t>
  </si>
  <si>
    <t>Pro Aktief Services B.V., Maandelijks abonnement 2020</t>
  </si>
  <si>
    <t>20140234</t>
  </si>
  <si>
    <t>Pro Aktief Services B.V.</t>
  </si>
  <si>
    <t>Houtkonstruktie Friesland B.V., Meerwerk oktober</t>
  </si>
  <si>
    <t>20140235</t>
  </si>
  <si>
    <t>Remon Waterbehandeling, Meerwerk oktober</t>
  </si>
  <si>
    <t>20140236</t>
  </si>
  <si>
    <t>Huisman Reclame Groep BV, Meerwerk oktober</t>
  </si>
  <si>
    <t>20140237</t>
  </si>
  <si>
    <t>H.T. Beheer, Jaarwerk 2019</t>
  </si>
  <si>
    <t>20140238</t>
  </si>
  <si>
    <t>H.T. Beheer</t>
  </si>
  <si>
    <t>Pama Beheer B.V., Jaarwerk 2020</t>
  </si>
  <si>
    <t>20140240</t>
  </si>
  <si>
    <t>Impact B.V., Jaarwerk 2019</t>
  </si>
  <si>
    <t>20140241</t>
  </si>
  <si>
    <t>Impact Administratie &amp; Advies, Jaarwerk 2019</t>
  </si>
  <si>
    <t>20140242</t>
  </si>
  <si>
    <t>IMPACT Payroll B.V., Jaarwerk 2019</t>
  </si>
  <si>
    <t>20140243</t>
  </si>
  <si>
    <t>van der Veen Consulting B.V., Jaarwerk 2019</t>
  </si>
  <si>
    <t>20140244</t>
  </si>
  <si>
    <t>van der Veen Consulting B.V.</t>
  </si>
  <si>
    <t>NH Consultancy B.V., Jaarwerk 2019</t>
  </si>
  <si>
    <t>20140245</t>
  </si>
  <si>
    <t>Klant</t>
  </si>
  <si>
    <t>Klantstatus</t>
  </si>
  <si>
    <t>Voormalig</t>
  </si>
  <si>
    <t>Actief</t>
  </si>
  <si>
    <t>Gekozen bestandsnamen, brongegevens</t>
  </si>
  <si>
    <t>Boekingen FA</t>
  </si>
  <si>
    <t>Boekingen AC</t>
  </si>
  <si>
    <t>Pad</t>
  </si>
  <si>
    <t>C:\Users\Laptop\Documents\GitHub\DS\ONDERHANDEN TB\Impact, Niels Hannessen\Boekingen FA.xlsx</t>
  </si>
  <si>
    <t>C:\Users\Laptop\Documents\GitHub\DS\ONDERHANDEN TB\Impact, Niels Hannessen\Boekingen AC.xlsx</t>
  </si>
  <si>
    <t>C:\Users\Laptop\Documents\GitHub\DS\ONDERHANDEN TB\Impact, Niels Hannessen\Klantstatus.xlsx</t>
  </si>
  <si>
    <t>Te Factureren</t>
  </si>
  <si>
    <t>C:\Users\Laptop\Documents\GitHub\DS\ONDERHANDEN TB\Impact, Niels Hannessen\Urenregistratie verzamelbestand.xlsm</t>
  </si>
  <si>
    <t xml:space="preserve">Jaar </t>
  </si>
  <si>
    <t>Uren geschreven</t>
  </si>
  <si>
    <t>Verkoopwaarde geschreven</t>
  </si>
  <si>
    <t>Uren niet facturabel</t>
  </si>
  <si>
    <t>Verkoopwaarde niet facturabel</t>
  </si>
  <si>
    <t>Uren te factureren</t>
  </si>
  <si>
    <t>Verkoopwaarde te factureren</t>
  </si>
  <si>
    <t>Verwijderd</t>
  </si>
  <si>
    <t>Dhr. W. Kuiper en mevr. L. Hoijng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</si>
</sst>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\-m\-yyyy"/>
    <numFmt numFmtId="165" formatCode="[hh]:mm"/>
    <numFmt numFmtId="166" formatCode="[hh]:mm;_ * &quot;-&quot;??_ ;"/>
    <numFmt numFmtId="167" formatCode="_ * ###0_ ;_ * \-###0_ ;_ * &quot;-&quot;??_ ;_ @_ "/>
    <numFmt numFmtId="168" formatCode="_ * #,##0.00_ ;_ * \-#,##0.00_ ;_ * &quot;&quot;??_ ;_ @_ "/>
    <numFmt numFmtId="169" formatCode="[hh]:mm&quot; &quot;"/>
    <numFmt numFmtId="170" formatCode="[h]:mm"/>
  </numFmts>
  <fonts count="8" x14ac:knownFonts="1">
    <font>
      <sz val="11"/>
      <color theme="1"/>
      <name val="Calibri"/>
      <family val="2"/>
      <scheme val="minor"/>
    </font>
    <font>
      <sz val="9"/>
      <name val="Segoe UI"/>
      <family val="2"/>
    </font>
    <font>
      <b/>
      <sz val="9"/>
      <name val="Segoe UI"/>
      <family val="2"/>
    </font>
    <font>
      <b/>
      <sz val="10"/>
      <color indexed="9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Segoe UI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3D3D3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33CC"/>
        <bgColor indexed="3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95">
    <xf numFmtId="0" fontId="0" fillId="0" borderId="0" xfId="0"/>
    <xf numFmtId="1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164" fontId="1" fillId="0" borderId="1" xfId="0" applyNumberFormat="1" applyFont="1" applyBorder="1" applyAlignment="1">
      <alignment horizontal="right" vertical="center"/>
    </xf>
    <xf numFmtId="4" fontId="1" fillId="0" borderId="1" xfId="0" applyNumberFormat="1" applyFont="1" applyBorder="1" applyAlignment="1">
      <alignment vertical="center"/>
    </xf>
    <xf numFmtId="1" fontId="2" fillId="2" borderId="1" xfId="0" applyNumberFormat="1" applyFont="1" applyFill="1" applyBorder="1"/>
    <xf numFmtId="0" fontId="2" fillId="2" borderId="1" xfId="0" applyFont="1" applyFill="1" applyBorder="1"/>
    <xf numFmtId="164" fontId="2" fillId="2" borderId="1" xfId="0" applyNumberFormat="1" applyFont="1" applyFill="1" applyBorder="1"/>
    <xf numFmtId="4" fontId="2" fillId="2" borderId="1" xfId="0" applyNumberFormat="1" applyFont="1" applyFill="1" applyBorder="1"/>
    <xf numFmtId="0" fontId="2" fillId="2" borderId="3" xfId="0" applyFont="1" applyFill="1" applyBorder="1"/>
    <xf numFmtId="0" fontId="1" fillId="0" borderId="3" xfId="0" applyFont="1" applyBorder="1" applyAlignment="1">
      <alignment vertical="center"/>
    </xf>
    <xf numFmtId="0" fontId="0" fillId="3" borderId="2" xfId="0" applyFill="1" applyBorder="1"/>
    <xf numFmtId="1" fontId="0" fillId="3" borderId="2" xfId="0" applyNumberFormat="1" applyFill="1" applyBorder="1"/>
    <xf numFmtId="0" fontId="0" fillId="0" borderId="0" xfId="0" applyProtection="1">
      <protection locked="0"/>
    </xf>
    <xf numFmtId="0" fontId="3" fillId="4" borderId="4" xfId="0" applyFont="1" applyFill="1" applyBorder="1" applyProtection="1">
      <protection locked="0"/>
    </xf>
    <xf numFmtId="43" fontId="0" fillId="0" borderId="0" xfId="0" applyNumberFormat="1"/>
    <xf numFmtId="0" fontId="0" fillId="0" borderId="0" xfId="0" applyBorder="1"/>
    <xf numFmtId="0" fontId="0" fillId="0" borderId="5" xfId="0" applyBorder="1"/>
    <xf numFmtId="43" fontId="0" fillId="0" borderId="0" xfId="0" applyNumberFormat="1" applyBorder="1"/>
    <xf numFmtId="43" fontId="0" fillId="0" borderId="5" xfId="0" applyNumberFormat="1" applyBorder="1"/>
    <xf numFmtId="1" fontId="6" fillId="0" borderId="1" xfId="0" applyNumberFormat="1" applyFont="1" applyBorder="1" applyAlignment="1">
      <alignment vertical="center"/>
    </xf>
    <xf numFmtId="0" fontId="6" fillId="0" borderId="1" xfId="0" applyFont="1" applyBorder="1" applyAlignment="1">
      <alignment vertical="center"/>
    </xf>
    <xf numFmtId="164" fontId="6" fillId="0" borderId="1" xfId="0" applyNumberFormat="1" applyFont="1" applyBorder="1" applyAlignment="1">
      <alignment horizontal="right" vertical="center"/>
    </xf>
    <xf numFmtId="4" fontId="6" fillId="0" borderId="1" xfId="0" applyNumberFormat="1" applyFont="1" applyBorder="1" applyAlignment="1">
      <alignment vertical="center"/>
    </xf>
    <xf numFmtId="0" fontId="0" fillId="6" borderId="9" xfId="0" applyFill="1" applyBorder="1"/>
    <xf numFmtId="0" fontId="0" fillId="0" borderId="10" xfId="0" applyBorder="1"/>
    <xf numFmtId="0" fontId="0" fillId="0" borderId="11" xfId="0" applyBorder="1"/>
    <xf numFmtId="0" fontId="0" fillId="6" borderId="12" xfId="0" applyFill="1" applyBorder="1"/>
    <xf numFmtId="0" fontId="0" fillId="0" borderId="13" xfId="0" applyBorder="1"/>
    <xf numFmtId="0" fontId="0" fillId="0" borderId="14" xfId="0" applyBorder="1"/>
    <xf numFmtId="0" fontId="0" fillId="0" borderId="0" xfId="0" applyBorder="1" applyAlignment="1">
      <alignment vertical="top" wrapText="1"/>
    </xf>
    <xf numFmtId="0" fontId="0" fillId="0" borderId="0" xfId="0" applyBorder="1" applyAlignment="1">
      <alignment vertical="top"/>
    </xf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top" wrapText="1"/>
    </xf>
    <xf numFmtId="0" fontId="0" fillId="0" borderId="5" xfId="0" applyBorder="1" applyAlignment="1">
      <alignment vertical="top"/>
    </xf>
    <xf numFmtId="0" fontId="0" fillId="0" borderId="8" xfId="0" applyBorder="1" applyAlignment="1"/>
    <xf numFmtId="170" fontId="0" fillId="0" borderId="8" xfId="0" applyNumberFormat="1" applyBorder="1"/>
    <xf numFmtId="43" fontId="0" fillId="0" borderId="0" xfId="0" applyNumberFormat="1" applyBorder="1" applyAlignment="1"/>
    <xf numFmtId="43" fontId="0" fillId="0" borderId="5" xfId="0" applyNumberFormat="1" applyBorder="1" applyAlignment="1"/>
    <xf numFmtId="43" fontId="7" fillId="0" borderId="0" xfId="0" applyNumberFormat="1" applyFont="1" applyBorder="1"/>
    <xf numFmtId="170" fontId="0" fillId="0" borderId="0" xfId="0" applyNumberFormat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Alignment="1" applyProtection="1">
      <alignment horizontal="center" vertical="top"/>
      <protection locked="0"/>
    </xf>
    <xf numFmtId="168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167" fontId="0" fillId="0" borderId="0" xfId="0" applyNumberFormat="1" applyProtection="1">
      <protection locked="0"/>
    </xf>
    <xf numFmtId="43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3" fontId="0" fillId="0" borderId="0" xfId="1" applyNumberFormat="1" applyFont="1" applyProtection="1">
      <protection locked="0"/>
    </xf>
    <xf numFmtId="43" fontId="0" fillId="0" borderId="4" xfId="0" applyNumberFormat="1" applyBorder="1" applyProtection="1">
      <protection locked="0"/>
    </xf>
    <xf numFmtId="166" fontId="0" fillId="0" borderId="4" xfId="0" applyNumberFormat="1" applyBorder="1" applyProtection="1">
      <protection locked="0"/>
    </xf>
    <xf numFmtId="0" fontId="0" fillId="5" borderId="0" xfId="0" applyFill="1" applyProtection="1">
      <protection locked="0"/>
    </xf>
    <xf numFmtId="43" fontId="0" fillId="0" borderId="7" xfId="0" applyNumberFormat="1" applyBorder="1" applyProtection="1">
      <protection locked="0"/>
    </xf>
    <xf numFmtId="166" fontId="0" fillId="0" borderId="0" xfId="0" applyNumberFormat="1" applyBorder="1" applyProtection="1">
      <protection locked="0"/>
    </xf>
    <xf numFmtId="0" fontId="5" fillId="0" borderId="2" xfId="0" applyFont="1" applyBorder="1" applyAlignment="1" applyProtection="1">
      <alignment vertical="top"/>
      <protection locked="0"/>
    </xf>
    <xf numFmtId="0" fontId="0" fillId="0" borderId="2" xfId="0" applyBorder="1" applyAlignment="1" applyProtection="1">
      <alignment vertical="top" wrapText="1"/>
      <protection locked="0"/>
    </xf>
    <xf numFmtId="0" fontId="0" fillId="0" borderId="15" xfId="0" applyBorder="1" applyProtection="1">
      <protection locked="0"/>
    </xf>
    <xf numFmtId="166" fontId="0" fillId="0" borderId="18" xfId="0" applyNumberFormat="1" applyBorder="1" applyProtection="1">
      <protection locked="0"/>
    </xf>
    <xf numFmtId="166" fontId="0" fillId="0" borderId="19" xfId="0" applyNumberFormat="1" applyBorder="1" applyProtection="1">
      <protection locked="0"/>
    </xf>
    <xf numFmtId="166" fontId="0" fillId="0" borderId="20" xfId="0" applyNumberFormat="1" applyBorder="1" applyProtection="1">
      <protection locked="0"/>
    </xf>
    <xf numFmtId="166" fontId="0" fillId="0" borderId="27" xfId="0" applyNumberFormat="1" applyBorder="1" applyProtection="1">
      <protection locked="0"/>
    </xf>
    <xf numFmtId="0" fontId="0" fillId="0" borderId="16" xfId="0" applyBorder="1" applyProtection="1">
      <protection locked="0"/>
    </xf>
    <xf numFmtId="166" fontId="0" fillId="0" borderId="21" xfId="0" applyNumberFormat="1" applyBorder="1" applyProtection="1">
      <protection locked="0"/>
    </xf>
    <xf numFmtId="166" fontId="0" fillId="0" borderId="22" xfId="0" applyNumberFormat="1" applyBorder="1" applyProtection="1">
      <protection locked="0"/>
    </xf>
    <xf numFmtId="166" fontId="0" fillId="0" borderId="23" xfId="0" applyNumberFormat="1" applyBorder="1" applyProtection="1">
      <protection locked="0"/>
    </xf>
    <xf numFmtId="166" fontId="0" fillId="0" borderId="16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7" xfId="0" applyNumberFormat="1" applyBorder="1" applyProtection="1">
      <protection locked="0"/>
    </xf>
    <xf numFmtId="166" fontId="0" fillId="0" borderId="28" xfId="0" applyNumberFormat="1" applyBorder="1" applyProtection="1">
      <protection locked="0"/>
    </xf>
    <xf numFmtId="168" fontId="0" fillId="0" borderId="7" xfId="1" applyNumberFormat="1" applyFont="1" applyBorder="1" applyProtection="1">
      <protection locked="0"/>
    </xf>
    <xf numFmtId="168" fontId="0" fillId="0" borderId="6" xfId="1" applyNumberFormat="1" applyFont="1" applyBorder="1" applyProtection="1">
      <protection locked="0"/>
    </xf>
    <xf numFmtId="0" fontId="0" fillId="5" borderId="0" xfId="0" applyFill="1" applyAlignment="1" applyProtection="1">
      <alignment vertical="top"/>
    </xf>
    <xf numFmtId="0" fontId="0" fillId="0" borderId="27" xfId="0" applyBorder="1" applyProtection="1">
      <protection locked="0"/>
    </xf>
    <xf numFmtId="0" fontId="5" fillId="0" borderId="2" xfId="0" applyFont="1" applyBorder="1" applyAlignment="1" applyProtection="1">
      <alignment vertical="top" wrapText="1"/>
      <protection locked="0"/>
    </xf>
    <xf numFmtId="0" fontId="0" fillId="0" borderId="2" xfId="0" applyFill="1" applyBorder="1" applyAlignment="1" applyProtection="1">
      <alignment vertical="top" wrapText="1"/>
      <protection locked="0"/>
    </xf>
    <xf numFmtId="168" fontId="0" fillId="0" borderId="29" xfId="1" applyNumberFormat="1" applyFont="1" applyBorder="1" applyProtection="1">
      <protection locked="0"/>
    </xf>
    <xf numFmtId="168" fontId="0" fillId="0" borderId="30" xfId="1" applyNumberFormat="1" applyFont="1" applyBorder="1" applyProtection="1">
      <protection locked="0"/>
    </xf>
    <xf numFmtId="168" fontId="0" fillId="0" borderId="31" xfId="1" applyNumberFormat="1" applyFont="1" applyBorder="1" applyProtection="1">
      <protection locked="0"/>
    </xf>
    <xf numFmtId="168" fontId="0" fillId="0" borderId="32" xfId="1" applyNumberFormat="1" applyFont="1" applyBorder="1" applyProtection="1">
      <protection locked="0"/>
    </xf>
    <xf numFmtId="168" fontId="0" fillId="0" borderId="33" xfId="0" applyNumberFormat="1" applyBorder="1" applyProtection="1">
      <protection locked="0"/>
    </xf>
    <xf numFmtId="0" fontId="0" fillId="0" borderId="34" xfId="0" applyBorder="1" applyProtection="1">
      <protection locked="0"/>
    </xf>
    <xf numFmtId="168" fontId="0" fillId="0" borderId="18" xfId="1" applyNumberFormat="1" applyFont="1" applyBorder="1" applyProtection="1">
      <protection locked="0"/>
    </xf>
    <xf numFmtId="168" fontId="0" fillId="0" borderId="19" xfId="1" applyNumberFormat="1" applyFont="1" applyBorder="1" applyProtection="1">
      <protection locked="0"/>
    </xf>
    <xf numFmtId="168" fontId="0" fillId="0" borderId="20" xfId="1" applyNumberFormat="1" applyFont="1" applyBorder="1" applyProtection="1">
      <protection locked="0"/>
    </xf>
    <xf numFmtId="168" fontId="0" fillId="0" borderId="21" xfId="1" applyNumberFormat="1" applyFont="1" applyBorder="1" applyProtection="1">
      <protection locked="0"/>
    </xf>
    <xf numFmtId="168" fontId="0" fillId="0" borderId="22" xfId="1" applyNumberFormat="1" applyFont="1" applyBorder="1" applyProtection="1">
      <protection locked="0"/>
    </xf>
    <xf numFmtId="168" fontId="0" fillId="0" borderId="23" xfId="1" applyNumberFormat="1" applyFont="1" applyBorder="1" applyProtection="1">
      <protection locked="0"/>
    </xf>
    <xf numFmtId="168" fontId="0" fillId="0" borderId="24" xfId="0" applyNumberFormat="1" applyBorder="1" applyProtection="1">
      <protection locked="0"/>
    </xf>
    <xf numFmtId="168" fontId="0" fillId="0" borderId="25" xfId="0" applyNumberFormat="1" applyBorder="1" applyProtection="1">
      <protection locked="0"/>
    </xf>
    <xf numFmtId="168" fontId="0" fillId="0" borderId="26" xfId="0" applyNumberFormat="1" applyBorder="1" applyProtection="1">
      <protection locked="0"/>
    </xf>
  </cellXfs>
  <cellStyles count="2">
    <cellStyle name="Standaard" xfId="0" builtinId="0"/>
    <cellStyle name="Valuta" xfId="1" builtinId="4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</xdr:colOff>
      <xdr:row>1</xdr:row>
      <xdr:rowOff>9525</xdr:rowOff>
    </xdr:from>
    <xdr:to>
      <xdr:col>5</xdr:col>
      <xdr:colOff>704850</xdr:colOff>
      <xdr:row>2</xdr:row>
      <xdr:rowOff>180975</xdr:rowOff>
    </xdr:to>
    <xdr:sp macro="[0]!VindKlant" textlink="">
      <xdr:nvSpPr>
        <xdr:cNvPr id="2" name="Rechthoek 1">
          <a:extLst>
            <a:ext uri="{FF2B5EF4-FFF2-40B4-BE49-F238E27FC236}">
              <a16:creationId xmlns:a16="http://schemas.microsoft.com/office/drawing/2014/main" id="{86BA46BB-626E-4A23-AA5C-2CFFF3E940FE}"/>
            </a:ext>
          </a:extLst>
        </xdr:cNvPr>
        <xdr:cNvSpPr/>
      </xdr:nvSpPr>
      <xdr:spPr>
        <a:xfrm>
          <a:off x="1609724" y="390525"/>
          <a:ext cx="2838451" cy="3619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 b="1"/>
            <a:t>SELECTEER KLANT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.hannessen/Desktop/Boekingen%20A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.hannessen/Desktop/Boekinge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2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"/>
      <sheetName val="Sheet2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outlinePr summaryBelow="0" summaryRight="0"/>
  </sheetPr>
  <dimension ref="A1:U1702"/>
  <sheetViews>
    <sheetView topLeftCell="A1285" workbookViewId="0">
      <selection activeCell="E1403" sqref="E1403"/>
    </sheetView>
  </sheetViews>
  <sheetFormatPr defaultRowHeight="15" x14ac:dyDescent="0.25"/>
  <cols>
    <col min="1" max="1" width="11.140625" style="1" customWidth="1"/>
    <col min="2" max="2" width="14.28515625" style="2" customWidth="1"/>
    <col min="3" max="3" width="11.140625" style="3" customWidth="1"/>
    <col min="4" max="4" width="12.7109375" style="1" customWidth="1"/>
    <col min="5" max="5" width="25.140625" style="2" customWidth="1"/>
    <col min="6" max="6" width="69.42578125" style="2" customWidth="1"/>
    <col min="7" max="7" width="16.7109375" style="2" customWidth="1"/>
    <col min="8" max="8" width="17.5703125" style="2" bestFit="1" customWidth="1"/>
    <col min="9" max="10" width="11.42578125" style="4" customWidth="1"/>
    <col min="11" max="11" width="9.7109375" style="4" customWidth="1"/>
    <col min="12" max="12" width="9.28515625" style="4" customWidth="1"/>
    <col min="13" max="13" width="9.28515625" style="2" customWidth="1"/>
    <col min="14" max="14" width="10.140625" style="2" customWidth="1"/>
    <col min="15" max="15" width="8.42578125" style="1" customWidth="1"/>
    <col min="16" max="16" width="8.28515625" style="2" customWidth="1"/>
    <col min="17" max="17" width="20.7109375" style="2" bestFit="1" customWidth="1"/>
    <col min="18" max="18" width="8.28515625" style="2" customWidth="1"/>
    <col min="19" max="19" width="21.42578125" style="10" customWidth="1"/>
    <col min="20" max="20" width="12" style="11" bestFit="1" customWidth="1"/>
    <col min="21" max="21" width="6.7109375" style="11" bestFit="1" customWidth="1"/>
  </cols>
  <sheetData>
    <row r="1" spans="1:21" x14ac:dyDescent="0.25">
      <c r="A1" s="5" t="s">
        <v>0</v>
      </c>
      <c r="B1" s="6" t="s">
        <v>1</v>
      </c>
      <c r="C1" s="7" t="s">
        <v>2</v>
      </c>
      <c r="D1" s="5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6" t="s">
        <v>12</v>
      </c>
      <c r="N1" s="6" t="s">
        <v>13</v>
      </c>
      <c r="O1" s="5" t="s">
        <v>14</v>
      </c>
      <c r="P1" s="6" t="s">
        <v>15</v>
      </c>
      <c r="Q1" s="6" t="s">
        <v>16</v>
      </c>
      <c r="R1" s="6" t="s">
        <v>17</v>
      </c>
      <c r="S1" s="9" t="s">
        <v>18</v>
      </c>
      <c r="T1" s="9" t="s">
        <v>1460</v>
      </c>
      <c r="U1" s="9" t="s">
        <v>1461</v>
      </c>
    </row>
    <row r="2" spans="1:21" x14ac:dyDescent="0.25">
      <c r="A2" s="1">
        <v>9996</v>
      </c>
      <c r="B2" s="2" t="s">
        <v>19</v>
      </c>
      <c r="C2" s="3">
        <v>43830</v>
      </c>
      <c r="D2" s="1">
        <v>8062</v>
      </c>
      <c r="E2" s="2" t="s">
        <v>20</v>
      </c>
      <c r="F2" s="2" t="s">
        <v>21</v>
      </c>
      <c r="I2" s="4">
        <v>0</v>
      </c>
      <c r="J2" s="4">
        <v>1720</v>
      </c>
      <c r="K2" s="4">
        <v>-1720</v>
      </c>
      <c r="L2" s="4">
        <v>0</v>
      </c>
      <c r="M2" s="2" t="s">
        <v>22</v>
      </c>
      <c r="N2" s="2" t="b">
        <v>0</v>
      </c>
      <c r="O2" s="1">
        <v>16</v>
      </c>
      <c r="R2" s="2" t="s">
        <v>23</v>
      </c>
      <c r="S2" s="10" t="s">
        <v>24</v>
      </c>
      <c r="T2" s="11">
        <f>IF(P2="",IF(IFERROR(SEARCH("doorbelast",F2),0)&gt;0,301114,IFERROR(MID(F2,1,6)+0,MID(F2,1,5)+0)),P2)</f>
        <v>513798</v>
      </c>
      <c r="U2" s="12">
        <f>YEAR(C2)+INDEX('Correctie boekjaar'!$B:$B,MATCH(Facturatie!D2,'Correctie boekjaar'!$A:$A,0))</f>
        <v>2017</v>
      </c>
    </row>
    <row r="3" spans="1:21" x14ac:dyDescent="0.25">
      <c r="A3" s="1">
        <v>9996</v>
      </c>
      <c r="B3" s="2" t="s">
        <v>19</v>
      </c>
      <c r="C3" s="3">
        <v>43830</v>
      </c>
      <c r="D3" s="1">
        <v>8062</v>
      </c>
      <c r="E3" s="2" t="s">
        <v>20</v>
      </c>
      <c r="F3" s="2" t="s">
        <v>25</v>
      </c>
      <c r="I3" s="4">
        <v>0</v>
      </c>
      <c r="J3" s="4">
        <v>1365</v>
      </c>
      <c r="K3" s="4">
        <v>-1365</v>
      </c>
      <c r="L3" s="4">
        <v>0</v>
      </c>
      <c r="M3" s="2" t="s">
        <v>22</v>
      </c>
      <c r="N3" s="2" t="b">
        <v>0</v>
      </c>
      <c r="O3" s="1">
        <v>17</v>
      </c>
      <c r="R3" s="2" t="s">
        <v>23</v>
      </c>
      <c r="S3" s="10" t="s">
        <v>24</v>
      </c>
      <c r="T3" s="11">
        <v>511205</v>
      </c>
      <c r="U3" s="12">
        <v>2017</v>
      </c>
    </row>
    <row r="4" spans="1:21" x14ac:dyDescent="0.25">
      <c r="A4" s="1">
        <v>9996</v>
      </c>
      <c r="B4" s="2" t="s">
        <v>19</v>
      </c>
      <c r="C4" s="3">
        <v>43830</v>
      </c>
      <c r="D4" s="1">
        <v>8062</v>
      </c>
      <c r="E4" s="2" t="s">
        <v>20</v>
      </c>
      <c r="F4" s="2" t="s">
        <v>26</v>
      </c>
      <c r="I4" s="4">
        <v>0</v>
      </c>
      <c r="J4" s="4">
        <v>1253</v>
      </c>
      <c r="K4" s="4">
        <v>-1253</v>
      </c>
      <c r="L4" s="4">
        <v>0</v>
      </c>
      <c r="M4" s="2" t="s">
        <v>22</v>
      </c>
      <c r="N4" s="2" t="b">
        <v>0</v>
      </c>
      <c r="O4" s="1">
        <v>18</v>
      </c>
      <c r="R4" s="2" t="s">
        <v>23</v>
      </c>
      <c r="S4" s="10" t="s">
        <v>24</v>
      </c>
      <c r="T4" s="11">
        <v>518630</v>
      </c>
      <c r="U4" s="12">
        <v>2017</v>
      </c>
    </row>
    <row r="5" spans="1:21" x14ac:dyDescent="0.25">
      <c r="A5" s="1">
        <v>9996</v>
      </c>
      <c r="B5" s="2" t="s">
        <v>19</v>
      </c>
      <c r="C5" s="3">
        <v>43830</v>
      </c>
      <c r="D5" s="1">
        <v>8060</v>
      </c>
      <c r="E5" s="2" t="s">
        <v>27</v>
      </c>
      <c r="F5" s="2" t="s">
        <v>28</v>
      </c>
      <c r="I5" s="4">
        <v>0</v>
      </c>
      <c r="J5" s="4">
        <v>2288.8200000000002</v>
      </c>
      <c r="K5" s="4">
        <v>-2288.8200000000002</v>
      </c>
      <c r="L5" s="4">
        <v>0</v>
      </c>
      <c r="M5" s="2" t="s">
        <v>22</v>
      </c>
      <c r="N5" s="2" t="b">
        <v>0</v>
      </c>
      <c r="O5" s="1">
        <v>19</v>
      </c>
      <c r="R5" s="2" t="s">
        <v>23</v>
      </c>
      <c r="S5" s="10" t="s">
        <v>24</v>
      </c>
      <c r="T5" s="11">
        <v>305710</v>
      </c>
      <c r="U5" s="12">
        <v>2019</v>
      </c>
    </row>
    <row r="6" spans="1:21" x14ac:dyDescent="0.25">
      <c r="A6" s="1">
        <v>9996</v>
      </c>
      <c r="B6" s="2" t="s">
        <v>19</v>
      </c>
      <c r="C6" s="3">
        <v>43830</v>
      </c>
      <c r="D6" s="1">
        <v>8062</v>
      </c>
      <c r="E6" s="2" t="s">
        <v>20</v>
      </c>
      <c r="F6" s="2" t="s">
        <v>29</v>
      </c>
      <c r="I6" s="4">
        <v>0</v>
      </c>
      <c r="J6" s="4">
        <v>1725</v>
      </c>
      <c r="K6" s="4">
        <v>-1725</v>
      </c>
      <c r="L6" s="4">
        <v>0</v>
      </c>
      <c r="M6" s="2" t="s">
        <v>22</v>
      </c>
      <c r="N6" s="2" t="b">
        <v>0</v>
      </c>
      <c r="O6" s="1">
        <v>20</v>
      </c>
      <c r="R6" s="2" t="s">
        <v>23</v>
      </c>
      <c r="S6" s="10" t="s">
        <v>24</v>
      </c>
      <c r="T6" s="11">
        <v>513810</v>
      </c>
      <c r="U6" s="12">
        <v>2017</v>
      </c>
    </row>
    <row r="7" spans="1:21" x14ac:dyDescent="0.25">
      <c r="A7" s="1">
        <v>9996</v>
      </c>
      <c r="B7" s="2" t="s">
        <v>19</v>
      </c>
      <c r="C7" s="3">
        <v>43830</v>
      </c>
      <c r="D7" s="1">
        <v>8061</v>
      </c>
      <c r="E7" s="2" t="s">
        <v>30</v>
      </c>
      <c r="F7" s="2" t="s">
        <v>31</v>
      </c>
      <c r="I7" s="4">
        <v>0</v>
      </c>
      <c r="J7" s="4">
        <v>202.49</v>
      </c>
      <c r="K7" s="4">
        <v>-202.49</v>
      </c>
      <c r="L7" s="4">
        <v>0</v>
      </c>
      <c r="M7" s="2" t="s">
        <v>22</v>
      </c>
      <c r="N7" s="2" t="b">
        <v>0</v>
      </c>
      <c r="O7" s="1">
        <v>21</v>
      </c>
      <c r="R7" s="2" t="s">
        <v>23</v>
      </c>
      <c r="S7" s="10" t="s">
        <v>24</v>
      </c>
      <c r="T7" s="11">
        <v>619633</v>
      </c>
      <c r="U7" s="12">
        <v>2018</v>
      </c>
    </row>
    <row r="8" spans="1:21" x14ac:dyDescent="0.25">
      <c r="A8" s="1">
        <v>9996</v>
      </c>
      <c r="B8" s="2" t="s">
        <v>19</v>
      </c>
      <c r="C8" s="3">
        <v>43830</v>
      </c>
      <c r="D8" s="1">
        <v>8061</v>
      </c>
      <c r="E8" s="2" t="s">
        <v>30</v>
      </c>
      <c r="F8" s="2" t="s">
        <v>32</v>
      </c>
      <c r="I8" s="4">
        <v>0</v>
      </c>
      <c r="J8" s="4">
        <v>45</v>
      </c>
      <c r="K8" s="4">
        <v>-45</v>
      </c>
      <c r="L8" s="4">
        <v>0</v>
      </c>
      <c r="M8" s="2" t="s">
        <v>22</v>
      </c>
      <c r="N8" s="2" t="b">
        <v>0</v>
      </c>
      <c r="O8" s="1">
        <v>22</v>
      </c>
      <c r="R8" s="2" t="s">
        <v>23</v>
      </c>
      <c r="S8" s="10" t="s">
        <v>24</v>
      </c>
      <c r="T8" s="11">
        <v>510834</v>
      </c>
      <c r="U8" s="12">
        <v>2018</v>
      </c>
    </row>
    <row r="9" spans="1:21" x14ac:dyDescent="0.25">
      <c r="A9" s="1">
        <v>9996</v>
      </c>
      <c r="B9" s="2" t="s">
        <v>19</v>
      </c>
      <c r="C9" s="3">
        <v>43830</v>
      </c>
      <c r="D9" s="1">
        <v>8061</v>
      </c>
      <c r="E9" s="2" t="s">
        <v>30</v>
      </c>
      <c r="F9" s="2" t="s">
        <v>33</v>
      </c>
      <c r="I9" s="4">
        <v>0</v>
      </c>
      <c r="J9" s="4">
        <v>2698.5</v>
      </c>
      <c r="K9" s="4">
        <v>-2698.5</v>
      </c>
      <c r="L9" s="4">
        <v>0</v>
      </c>
      <c r="M9" s="2" t="s">
        <v>22</v>
      </c>
      <c r="N9" s="2" t="b">
        <v>0</v>
      </c>
      <c r="O9" s="1">
        <v>23</v>
      </c>
      <c r="R9" s="2" t="s">
        <v>23</v>
      </c>
      <c r="S9" s="10" t="s">
        <v>24</v>
      </c>
      <c r="T9" s="11">
        <v>511791</v>
      </c>
      <c r="U9" s="12">
        <v>2018</v>
      </c>
    </row>
    <row r="10" spans="1:21" x14ac:dyDescent="0.25">
      <c r="A10" s="1">
        <v>9996</v>
      </c>
      <c r="B10" s="2" t="s">
        <v>19</v>
      </c>
      <c r="C10" s="3">
        <v>43830</v>
      </c>
      <c r="D10" s="1">
        <v>8061</v>
      </c>
      <c r="E10" s="2" t="s">
        <v>30</v>
      </c>
      <c r="F10" s="2" t="s">
        <v>34</v>
      </c>
      <c r="I10" s="4">
        <v>0</v>
      </c>
      <c r="J10" s="4">
        <v>2386</v>
      </c>
      <c r="K10" s="4">
        <v>-2386</v>
      </c>
      <c r="L10" s="4">
        <v>0</v>
      </c>
      <c r="M10" s="2" t="s">
        <v>22</v>
      </c>
      <c r="N10" s="2" t="b">
        <v>0</v>
      </c>
      <c r="O10" s="1">
        <v>24</v>
      </c>
      <c r="R10" s="2" t="s">
        <v>23</v>
      </c>
      <c r="S10" s="10" t="s">
        <v>24</v>
      </c>
      <c r="T10" s="11">
        <v>516105</v>
      </c>
      <c r="U10" s="12">
        <v>2018</v>
      </c>
    </row>
    <row r="11" spans="1:21" x14ac:dyDescent="0.25">
      <c r="A11" s="1">
        <v>9996</v>
      </c>
      <c r="B11" s="2" t="s">
        <v>19</v>
      </c>
      <c r="C11" s="3">
        <v>43830</v>
      </c>
      <c r="D11" s="1">
        <v>8061</v>
      </c>
      <c r="E11" s="2" t="s">
        <v>30</v>
      </c>
      <c r="F11" s="2" t="s">
        <v>35</v>
      </c>
      <c r="I11" s="4">
        <v>0</v>
      </c>
      <c r="J11" s="4">
        <v>1180</v>
      </c>
      <c r="K11" s="4">
        <v>-1180</v>
      </c>
      <c r="L11" s="4">
        <v>0</v>
      </c>
      <c r="M11" s="2" t="s">
        <v>22</v>
      </c>
      <c r="N11" s="2" t="b">
        <v>0</v>
      </c>
      <c r="O11" s="1">
        <v>25</v>
      </c>
      <c r="R11" s="2" t="s">
        <v>23</v>
      </c>
      <c r="S11" s="10" t="s">
        <v>24</v>
      </c>
      <c r="T11" s="11">
        <v>517055</v>
      </c>
      <c r="U11" s="12">
        <v>2018</v>
      </c>
    </row>
    <row r="12" spans="1:21" x14ac:dyDescent="0.25">
      <c r="A12" s="1">
        <v>9996</v>
      </c>
      <c r="B12" s="2" t="s">
        <v>19</v>
      </c>
      <c r="C12" s="3">
        <v>43830</v>
      </c>
      <c r="D12" s="1">
        <v>8060</v>
      </c>
      <c r="E12" s="2" t="s">
        <v>27</v>
      </c>
      <c r="F12" s="2" t="s">
        <v>36</v>
      </c>
      <c r="I12" s="4">
        <v>0</v>
      </c>
      <c r="J12" s="4">
        <v>101.5</v>
      </c>
      <c r="K12" s="4">
        <v>-101.5</v>
      </c>
      <c r="L12" s="4">
        <v>0</v>
      </c>
      <c r="M12" s="2" t="s">
        <v>22</v>
      </c>
      <c r="N12" s="2" t="b">
        <v>0</v>
      </c>
      <c r="O12" s="1">
        <v>26</v>
      </c>
      <c r="R12" s="2" t="s">
        <v>23</v>
      </c>
      <c r="S12" s="10" t="s">
        <v>24</v>
      </c>
      <c r="T12" s="11">
        <v>518255</v>
      </c>
      <c r="U12" s="12">
        <v>2019</v>
      </c>
    </row>
    <row r="13" spans="1:21" x14ac:dyDescent="0.25">
      <c r="A13" s="1">
        <v>9996</v>
      </c>
      <c r="B13" s="2" t="s">
        <v>19</v>
      </c>
      <c r="C13" s="3">
        <v>43830</v>
      </c>
      <c r="D13" s="1">
        <v>8060</v>
      </c>
      <c r="E13" s="2" t="s">
        <v>27</v>
      </c>
      <c r="F13" s="2" t="s">
        <v>37</v>
      </c>
      <c r="I13" s="4">
        <v>0</v>
      </c>
      <c r="J13" s="4">
        <v>400</v>
      </c>
      <c r="K13" s="4">
        <v>-400</v>
      </c>
      <c r="L13" s="4">
        <v>0</v>
      </c>
      <c r="M13" s="2" t="s">
        <v>22</v>
      </c>
      <c r="N13" s="2" t="b">
        <v>0</v>
      </c>
      <c r="O13" s="1">
        <v>27</v>
      </c>
      <c r="R13" s="2" t="s">
        <v>23</v>
      </c>
      <c r="S13" s="10" t="s">
        <v>24</v>
      </c>
      <c r="T13" s="11">
        <v>305717</v>
      </c>
      <c r="U13" s="12">
        <v>2019</v>
      </c>
    </row>
    <row r="14" spans="1:21" x14ac:dyDescent="0.25">
      <c r="A14" s="1">
        <v>9996</v>
      </c>
      <c r="B14" s="2" t="s">
        <v>19</v>
      </c>
      <c r="C14" s="3">
        <v>43830</v>
      </c>
      <c r="D14" s="1">
        <v>8060</v>
      </c>
      <c r="E14" s="2" t="s">
        <v>27</v>
      </c>
      <c r="F14" s="2" t="s">
        <v>38</v>
      </c>
      <c r="I14" s="4">
        <v>0</v>
      </c>
      <c r="J14" s="4">
        <v>116.74</v>
      </c>
      <c r="K14" s="4">
        <v>-116.74</v>
      </c>
      <c r="L14" s="4">
        <v>0</v>
      </c>
      <c r="M14" s="2" t="s">
        <v>22</v>
      </c>
      <c r="N14" s="2" t="b">
        <v>0</v>
      </c>
      <c r="O14" s="1">
        <v>28</v>
      </c>
      <c r="R14" s="2" t="s">
        <v>23</v>
      </c>
      <c r="S14" s="10" t="s">
        <v>24</v>
      </c>
      <c r="T14" s="11">
        <v>100200</v>
      </c>
      <c r="U14" s="12">
        <v>2019</v>
      </c>
    </row>
    <row r="15" spans="1:21" x14ac:dyDescent="0.25">
      <c r="A15" s="1">
        <v>9996</v>
      </c>
      <c r="B15" s="2" t="s">
        <v>19</v>
      </c>
      <c r="C15" s="3">
        <v>43830</v>
      </c>
      <c r="D15" s="1">
        <v>8061</v>
      </c>
      <c r="E15" s="2" t="s">
        <v>30</v>
      </c>
      <c r="F15" s="2" t="s">
        <v>39</v>
      </c>
      <c r="I15" s="4">
        <v>0</v>
      </c>
      <c r="J15" s="4">
        <v>492.26</v>
      </c>
      <c r="K15" s="4">
        <v>-492.26</v>
      </c>
      <c r="L15" s="4">
        <v>0</v>
      </c>
      <c r="M15" s="2" t="s">
        <v>22</v>
      </c>
      <c r="N15" s="2" t="b">
        <v>0</v>
      </c>
      <c r="O15" s="1">
        <v>29</v>
      </c>
      <c r="R15" s="2" t="s">
        <v>23</v>
      </c>
      <c r="S15" s="10" t="s">
        <v>24</v>
      </c>
      <c r="T15" s="11">
        <v>100200</v>
      </c>
      <c r="U15" s="12">
        <v>2018</v>
      </c>
    </row>
    <row r="16" spans="1:21" x14ac:dyDescent="0.25">
      <c r="A16" s="1">
        <v>9996</v>
      </c>
      <c r="B16" s="2" t="s">
        <v>19</v>
      </c>
      <c r="C16" s="3">
        <v>43830</v>
      </c>
      <c r="D16" s="1">
        <v>8061</v>
      </c>
      <c r="E16" s="2" t="s">
        <v>30</v>
      </c>
      <c r="F16" s="2" t="s">
        <v>40</v>
      </c>
      <c r="I16" s="4">
        <v>0</v>
      </c>
      <c r="J16" s="4">
        <v>399.76</v>
      </c>
      <c r="K16" s="4">
        <v>-399.76</v>
      </c>
      <c r="L16" s="4">
        <v>0</v>
      </c>
      <c r="M16" s="2" t="s">
        <v>22</v>
      </c>
      <c r="N16" s="2" t="b">
        <v>0</v>
      </c>
      <c r="O16" s="1">
        <v>30</v>
      </c>
      <c r="R16" s="2" t="s">
        <v>23</v>
      </c>
      <c r="S16" s="10" t="s">
        <v>24</v>
      </c>
      <c r="T16" s="11">
        <v>100300</v>
      </c>
      <c r="U16" s="12">
        <v>2018</v>
      </c>
    </row>
    <row r="17" spans="1:21" x14ac:dyDescent="0.25">
      <c r="A17" s="1">
        <v>9996</v>
      </c>
      <c r="B17" s="2" t="s">
        <v>19</v>
      </c>
      <c r="C17" s="3">
        <v>43830</v>
      </c>
      <c r="D17" s="1">
        <v>8062</v>
      </c>
      <c r="E17" s="2" t="s">
        <v>20</v>
      </c>
      <c r="F17" s="2" t="s">
        <v>41</v>
      </c>
      <c r="I17" s="4">
        <v>0</v>
      </c>
      <c r="J17" s="4">
        <v>121.25</v>
      </c>
      <c r="K17" s="4">
        <v>-121.25</v>
      </c>
      <c r="L17" s="4">
        <v>0</v>
      </c>
      <c r="M17" s="2" t="s">
        <v>22</v>
      </c>
      <c r="N17" s="2" t="b">
        <v>0</v>
      </c>
      <c r="O17" s="1">
        <v>31</v>
      </c>
      <c r="R17" s="2" t="s">
        <v>23</v>
      </c>
      <c r="S17" s="10" t="s">
        <v>24</v>
      </c>
      <c r="T17" s="11">
        <v>100300</v>
      </c>
      <c r="U17" s="12">
        <v>2017</v>
      </c>
    </row>
    <row r="18" spans="1:21" x14ac:dyDescent="0.25">
      <c r="A18" s="1">
        <v>9996</v>
      </c>
      <c r="B18" s="2" t="s">
        <v>19</v>
      </c>
      <c r="C18" s="3">
        <v>43830</v>
      </c>
      <c r="D18" s="1">
        <v>8060</v>
      </c>
      <c r="E18" s="2" t="s">
        <v>27</v>
      </c>
      <c r="F18" s="2" t="s">
        <v>42</v>
      </c>
      <c r="I18" s="4">
        <v>0</v>
      </c>
      <c r="J18" s="4">
        <v>268.99</v>
      </c>
      <c r="K18" s="4">
        <v>-268.99</v>
      </c>
      <c r="L18" s="4">
        <v>0</v>
      </c>
      <c r="M18" s="2" t="s">
        <v>22</v>
      </c>
      <c r="N18" s="2" t="b">
        <v>0</v>
      </c>
      <c r="O18" s="1">
        <v>32</v>
      </c>
      <c r="R18" s="2" t="s">
        <v>23</v>
      </c>
      <c r="S18" s="10" t="s">
        <v>24</v>
      </c>
      <c r="T18" s="11">
        <v>100900</v>
      </c>
      <c r="U18" s="12">
        <v>2019</v>
      </c>
    </row>
    <row r="19" spans="1:21" x14ac:dyDescent="0.25">
      <c r="A19" s="1">
        <v>9996</v>
      </c>
      <c r="B19" s="2" t="s">
        <v>19</v>
      </c>
      <c r="C19" s="3">
        <v>43830</v>
      </c>
      <c r="D19" s="1">
        <v>8061</v>
      </c>
      <c r="E19" s="2" t="s">
        <v>30</v>
      </c>
      <c r="F19" s="2" t="s">
        <v>43</v>
      </c>
      <c r="I19" s="4">
        <v>0</v>
      </c>
      <c r="J19" s="4">
        <v>522.71</v>
      </c>
      <c r="K19" s="4">
        <v>-522.71</v>
      </c>
      <c r="L19" s="4">
        <v>0</v>
      </c>
      <c r="M19" s="2" t="s">
        <v>22</v>
      </c>
      <c r="N19" s="2" t="b">
        <v>0</v>
      </c>
      <c r="O19" s="1">
        <v>33</v>
      </c>
      <c r="R19" s="2" t="s">
        <v>23</v>
      </c>
      <c r="S19" s="10" t="s">
        <v>24</v>
      </c>
      <c r="T19" s="11">
        <v>100900</v>
      </c>
      <c r="U19" s="12">
        <v>2018</v>
      </c>
    </row>
    <row r="20" spans="1:21" x14ac:dyDescent="0.25">
      <c r="A20" s="1">
        <v>9996</v>
      </c>
      <c r="B20" s="2" t="s">
        <v>19</v>
      </c>
      <c r="C20" s="3">
        <v>43830</v>
      </c>
      <c r="D20" s="1">
        <v>8061</v>
      </c>
      <c r="E20" s="2" t="s">
        <v>30</v>
      </c>
      <c r="F20" s="2" t="s">
        <v>44</v>
      </c>
      <c r="I20" s="4">
        <v>0</v>
      </c>
      <c r="J20" s="4">
        <v>65</v>
      </c>
      <c r="K20" s="4">
        <v>-65</v>
      </c>
      <c r="L20" s="4">
        <v>0</v>
      </c>
      <c r="M20" s="2" t="s">
        <v>22</v>
      </c>
      <c r="N20" s="2" t="b">
        <v>0</v>
      </c>
      <c r="O20" s="1">
        <v>34</v>
      </c>
      <c r="R20" s="2" t="s">
        <v>23</v>
      </c>
      <c r="S20" s="10" t="s">
        <v>24</v>
      </c>
      <c r="T20" s="11">
        <v>101100</v>
      </c>
      <c r="U20" s="12">
        <v>2018</v>
      </c>
    </row>
    <row r="21" spans="1:21" x14ac:dyDescent="0.25">
      <c r="A21" s="1">
        <v>9996</v>
      </c>
      <c r="B21" s="2" t="s">
        <v>19</v>
      </c>
      <c r="C21" s="3">
        <v>43830</v>
      </c>
      <c r="D21" s="1">
        <v>8060</v>
      </c>
      <c r="E21" s="2" t="s">
        <v>27</v>
      </c>
      <c r="F21" s="2" t="s">
        <v>45</v>
      </c>
      <c r="I21" s="4">
        <v>0</v>
      </c>
      <c r="J21" s="4">
        <v>269.05</v>
      </c>
      <c r="K21" s="4">
        <v>-269.05</v>
      </c>
      <c r="L21" s="4">
        <v>0</v>
      </c>
      <c r="M21" s="2" t="s">
        <v>22</v>
      </c>
      <c r="N21" s="2" t="b">
        <v>0</v>
      </c>
      <c r="O21" s="1">
        <v>35</v>
      </c>
      <c r="R21" s="2" t="s">
        <v>23</v>
      </c>
      <c r="S21" s="10" t="s">
        <v>24</v>
      </c>
      <c r="T21" s="11">
        <v>101300</v>
      </c>
      <c r="U21" s="12">
        <v>2019</v>
      </c>
    </row>
    <row r="22" spans="1:21" x14ac:dyDescent="0.25">
      <c r="A22" s="1">
        <v>9996</v>
      </c>
      <c r="B22" s="2" t="s">
        <v>19</v>
      </c>
      <c r="C22" s="3">
        <v>43830</v>
      </c>
      <c r="D22" s="1">
        <v>8061</v>
      </c>
      <c r="E22" s="2" t="s">
        <v>30</v>
      </c>
      <c r="F22" s="2" t="s">
        <v>46</v>
      </c>
      <c r="I22" s="4">
        <v>0</v>
      </c>
      <c r="J22" s="4">
        <v>522.79999999999995</v>
      </c>
      <c r="K22" s="4">
        <v>-522.79999999999995</v>
      </c>
      <c r="L22" s="4">
        <v>0</v>
      </c>
      <c r="M22" s="2" t="s">
        <v>22</v>
      </c>
      <c r="N22" s="2" t="b">
        <v>0</v>
      </c>
      <c r="O22" s="1">
        <v>36</v>
      </c>
      <c r="R22" s="2" t="s">
        <v>23</v>
      </c>
      <c r="S22" s="10" t="s">
        <v>24</v>
      </c>
      <c r="T22" s="11">
        <v>101300</v>
      </c>
      <c r="U22" s="12">
        <v>2018</v>
      </c>
    </row>
    <row r="23" spans="1:21" x14ac:dyDescent="0.25">
      <c r="A23" s="1">
        <v>9996</v>
      </c>
      <c r="B23" s="2" t="s">
        <v>19</v>
      </c>
      <c r="C23" s="3">
        <v>43830</v>
      </c>
      <c r="D23" s="1">
        <v>8061</v>
      </c>
      <c r="E23" s="2" t="s">
        <v>30</v>
      </c>
      <c r="F23" s="2" t="s">
        <v>47</v>
      </c>
      <c r="I23" s="4">
        <v>0</v>
      </c>
      <c r="J23" s="4">
        <v>460.3</v>
      </c>
      <c r="K23" s="4">
        <v>-460.3</v>
      </c>
      <c r="L23" s="4">
        <v>0</v>
      </c>
      <c r="M23" s="2" t="s">
        <v>22</v>
      </c>
      <c r="N23" s="2" t="b">
        <v>0</v>
      </c>
      <c r="O23" s="1">
        <v>37</v>
      </c>
      <c r="R23" s="2" t="s">
        <v>23</v>
      </c>
      <c r="S23" s="10" t="s">
        <v>24</v>
      </c>
      <c r="T23" s="11">
        <v>101700</v>
      </c>
      <c r="U23" s="12">
        <v>2018</v>
      </c>
    </row>
    <row r="24" spans="1:21" x14ac:dyDescent="0.25">
      <c r="A24" s="1">
        <v>9996</v>
      </c>
      <c r="B24" s="2" t="s">
        <v>19</v>
      </c>
      <c r="C24" s="3">
        <v>43830</v>
      </c>
      <c r="D24" s="1">
        <v>8062</v>
      </c>
      <c r="E24" s="2" t="s">
        <v>20</v>
      </c>
      <c r="F24" s="2" t="s">
        <v>48</v>
      </c>
      <c r="I24" s="4">
        <v>0</v>
      </c>
      <c r="J24" s="4">
        <v>128.75</v>
      </c>
      <c r="K24" s="4">
        <v>-128.75</v>
      </c>
      <c r="L24" s="4">
        <v>0</v>
      </c>
      <c r="M24" s="2" t="s">
        <v>22</v>
      </c>
      <c r="N24" s="2" t="b">
        <v>0</v>
      </c>
      <c r="O24" s="1">
        <v>38</v>
      </c>
      <c r="R24" s="2" t="s">
        <v>23</v>
      </c>
      <c r="S24" s="10" t="s">
        <v>24</v>
      </c>
      <c r="T24" s="11">
        <v>101700</v>
      </c>
      <c r="U24" s="12">
        <v>2017</v>
      </c>
    </row>
    <row r="25" spans="1:21" x14ac:dyDescent="0.25">
      <c r="A25" s="1">
        <v>9996</v>
      </c>
      <c r="B25" s="2" t="s">
        <v>19</v>
      </c>
      <c r="C25" s="3">
        <v>43830</v>
      </c>
      <c r="D25" s="1">
        <v>8061</v>
      </c>
      <c r="E25" s="2" t="s">
        <v>30</v>
      </c>
      <c r="F25" s="2" t="s">
        <v>49</v>
      </c>
      <c r="I25" s="4">
        <v>0</v>
      </c>
      <c r="J25" s="4">
        <v>480.3</v>
      </c>
      <c r="K25" s="4">
        <v>-480.3</v>
      </c>
      <c r="L25" s="4">
        <v>0</v>
      </c>
      <c r="M25" s="2" t="s">
        <v>22</v>
      </c>
      <c r="N25" s="2" t="b">
        <v>0</v>
      </c>
      <c r="O25" s="1">
        <v>39</v>
      </c>
      <c r="R25" s="2" t="s">
        <v>23</v>
      </c>
      <c r="S25" s="10" t="s">
        <v>24</v>
      </c>
      <c r="T25" s="11">
        <v>102400</v>
      </c>
      <c r="U25" s="12">
        <v>2018</v>
      </c>
    </row>
    <row r="26" spans="1:21" x14ac:dyDescent="0.25">
      <c r="A26" s="1">
        <v>9996</v>
      </c>
      <c r="B26" s="2" t="s">
        <v>19</v>
      </c>
      <c r="C26" s="3">
        <v>43830</v>
      </c>
      <c r="D26" s="1">
        <v>8062</v>
      </c>
      <c r="E26" s="2" t="s">
        <v>20</v>
      </c>
      <c r="F26" s="2" t="s">
        <v>50</v>
      </c>
      <c r="I26" s="4">
        <v>0</v>
      </c>
      <c r="J26" s="4">
        <v>128.75</v>
      </c>
      <c r="K26" s="4">
        <v>-128.75</v>
      </c>
      <c r="L26" s="4">
        <v>0</v>
      </c>
      <c r="M26" s="2" t="s">
        <v>22</v>
      </c>
      <c r="N26" s="2" t="b">
        <v>0</v>
      </c>
      <c r="O26" s="1">
        <v>40</v>
      </c>
      <c r="R26" s="2" t="s">
        <v>23</v>
      </c>
      <c r="S26" s="10" t="s">
        <v>24</v>
      </c>
      <c r="T26" s="11">
        <v>102400</v>
      </c>
      <c r="U26" s="12">
        <v>2017</v>
      </c>
    </row>
    <row r="27" spans="1:21" x14ac:dyDescent="0.25">
      <c r="A27" s="1">
        <v>9996</v>
      </c>
      <c r="B27" s="2" t="s">
        <v>19</v>
      </c>
      <c r="C27" s="3">
        <v>43830</v>
      </c>
      <c r="D27" s="1">
        <v>8061</v>
      </c>
      <c r="E27" s="2" t="s">
        <v>30</v>
      </c>
      <c r="F27" s="2" t="s">
        <v>51</v>
      </c>
      <c r="I27" s="4">
        <v>0</v>
      </c>
      <c r="J27" s="4">
        <v>652.79</v>
      </c>
      <c r="K27" s="4">
        <v>-652.79</v>
      </c>
      <c r="L27" s="4">
        <v>0</v>
      </c>
      <c r="M27" s="2" t="s">
        <v>22</v>
      </c>
      <c r="N27" s="2" t="b">
        <v>0</v>
      </c>
      <c r="O27" s="1">
        <v>41</v>
      </c>
      <c r="R27" s="2" t="s">
        <v>23</v>
      </c>
      <c r="S27" s="10" t="s">
        <v>24</v>
      </c>
      <c r="T27" s="11">
        <v>104200</v>
      </c>
      <c r="U27" s="12">
        <v>2018</v>
      </c>
    </row>
    <row r="28" spans="1:21" x14ac:dyDescent="0.25">
      <c r="A28" s="1">
        <v>9996</v>
      </c>
      <c r="B28" s="2" t="s">
        <v>19</v>
      </c>
      <c r="C28" s="3">
        <v>43830</v>
      </c>
      <c r="D28" s="1">
        <v>8062</v>
      </c>
      <c r="E28" s="2" t="s">
        <v>20</v>
      </c>
      <c r="F28" s="2" t="s">
        <v>52</v>
      </c>
      <c r="I28" s="4">
        <v>0</v>
      </c>
      <c r="J28" s="4">
        <v>171.25</v>
      </c>
      <c r="K28" s="4">
        <v>-171.25</v>
      </c>
      <c r="L28" s="4">
        <v>0</v>
      </c>
      <c r="M28" s="2" t="s">
        <v>22</v>
      </c>
      <c r="N28" s="2" t="b">
        <v>0</v>
      </c>
      <c r="O28" s="1">
        <v>42</v>
      </c>
      <c r="R28" s="2" t="s">
        <v>23</v>
      </c>
      <c r="S28" s="10" t="s">
        <v>24</v>
      </c>
      <c r="T28" s="11">
        <v>104200</v>
      </c>
      <c r="U28" s="12">
        <v>2017</v>
      </c>
    </row>
    <row r="29" spans="1:21" x14ac:dyDescent="0.25">
      <c r="A29" s="1">
        <v>9996</v>
      </c>
      <c r="B29" s="2" t="s">
        <v>19</v>
      </c>
      <c r="C29" s="3">
        <v>43830</v>
      </c>
      <c r="D29" s="1">
        <v>8060</v>
      </c>
      <c r="E29" s="2" t="s">
        <v>27</v>
      </c>
      <c r="F29" s="2" t="s">
        <v>53</v>
      </c>
      <c r="I29" s="4">
        <v>0</v>
      </c>
      <c r="J29" s="4">
        <v>629.29999999999995</v>
      </c>
      <c r="K29" s="4">
        <v>-629.29999999999995</v>
      </c>
      <c r="L29" s="4">
        <v>0</v>
      </c>
      <c r="M29" s="2" t="s">
        <v>22</v>
      </c>
      <c r="N29" s="2" t="b">
        <v>0</v>
      </c>
      <c r="O29" s="1">
        <v>43</v>
      </c>
      <c r="R29" s="2" t="s">
        <v>23</v>
      </c>
      <c r="S29" s="10" t="s">
        <v>24</v>
      </c>
      <c r="T29" s="11">
        <v>105500</v>
      </c>
      <c r="U29" s="12">
        <v>2019</v>
      </c>
    </row>
    <row r="30" spans="1:21" x14ac:dyDescent="0.25">
      <c r="A30" s="1">
        <v>9996</v>
      </c>
      <c r="B30" s="2" t="s">
        <v>19</v>
      </c>
      <c r="C30" s="3">
        <v>43830</v>
      </c>
      <c r="D30" s="1">
        <v>8061</v>
      </c>
      <c r="E30" s="2" t="s">
        <v>30</v>
      </c>
      <c r="F30" s="2" t="s">
        <v>54</v>
      </c>
      <c r="I30" s="4">
        <v>0</v>
      </c>
      <c r="J30" s="4">
        <v>715.65</v>
      </c>
      <c r="K30" s="4">
        <v>-715.65</v>
      </c>
      <c r="L30" s="4">
        <v>0</v>
      </c>
      <c r="M30" s="2" t="s">
        <v>22</v>
      </c>
      <c r="N30" s="2" t="b">
        <v>0</v>
      </c>
      <c r="O30" s="1">
        <v>44</v>
      </c>
      <c r="R30" s="2" t="s">
        <v>23</v>
      </c>
      <c r="S30" s="10" t="s">
        <v>24</v>
      </c>
      <c r="T30" s="11">
        <v>105500</v>
      </c>
      <c r="U30" s="12">
        <v>2018</v>
      </c>
    </row>
    <row r="31" spans="1:21" x14ac:dyDescent="0.25">
      <c r="A31" s="1">
        <v>9996</v>
      </c>
      <c r="B31" s="2" t="s">
        <v>19</v>
      </c>
      <c r="C31" s="3">
        <v>43830</v>
      </c>
      <c r="D31" s="1">
        <v>8061</v>
      </c>
      <c r="E31" s="2" t="s">
        <v>30</v>
      </c>
      <c r="F31" s="2" t="s">
        <v>55</v>
      </c>
      <c r="I31" s="4">
        <v>0</v>
      </c>
      <c r="J31" s="4">
        <v>65</v>
      </c>
      <c r="K31" s="4">
        <v>-65</v>
      </c>
      <c r="L31" s="4">
        <v>0</v>
      </c>
      <c r="M31" s="2" t="s">
        <v>22</v>
      </c>
      <c r="N31" s="2" t="b">
        <v>0</v>
      </c>
      <c r="O31" s="1">
        <v>45</v>
      </c>
      <c r="R31" s="2" t="s">
        <v>23</v>
      </c>
      <c r="S31" s="10" t="s">
        <v>24</v>
      </c>
      <c r="T31" s="11">
        <v>106000</v>
      </c>
      <c r="U31" s="12">
        <v>2018</v>
      </c>
    </row>
    <row r="32" spans="1:21" x14ac:dyDescent="0.25">
      <c r="A32" s="1">
        <v>9996</v>
      </c>
      <c r="B32" s="2" t="s">
        <v>19</v>
      </c>
      <c r="C32" s="3">
        <v>43830</v>
      </c>
      <c r="D32" s="1">
        <v>8061</v>
      </c>
      <c r="E32" s="2" t="s">
        <v>30</v>
      </c>
      <c r="F32" s="2" t="s">
        <v>56</v>
      </c>
      <c r="I32" s="4">
        <v>0</v>
      </c>
      <c r="J32" s="4">
        <v>610.26</v>
      </c>
      <c r="K32" s="4">
        <v>-610.26</v>
      </c>
      <c r="L32" s="4">
        <v>0</v>
      </c>
      <c r="M32" s="2" t="s">
        <v>22</v>
      </c>
      <c r="N32" s="2" t="b">
        <v>0</v>
      </c>
      <c r="O32" s="1">
        <v>46</v>
      </c>
      <c r="R32" s="2" t="s">
        <v>23</v>
      </c>
      <c r="S32" s="10" t="s">
        <v>24</v>
      </c>
      <c r="T32" s="11">
        <v>106300</v>
      </c>
      <c r="U32" s="12">
        <v>2018</v>
      </c>
    </row>
    <row r="33" spans="1:21" x14ac:dyDescent="0.25">
      <c r="A33" s="1">
        <v>9996</v>
      </c>
      <c r="B33" s="2" t="s">
        <v>19</v>
      </c>
      <c r="C33" s="3">
        <v>43830</v>
      </c>
      <c r="D33" s="1">
        <v>8062</v>
      </c>
      <c r="E33" s="2" t="s">
        <v>20</v>
      </c>
      <c r="F33" s="2" t="s">
        <v>57</v>
      </c>
      <c r="I33" s="4">
        <v>0</v>
      </c>
      <c r="J33" s="4">
        <v>171.25</v>
      </c>
      <c r="K33" s="4">
        <v>-171.25</v>
      </c>
      <c r="L33" s="4">
        <v>0</v>
      </c>
      <c r="M33" s="2" t="s">
        <v>22</v>
      </c>
      <c r="N33" s="2" t="b">
        <v>0</v>
      </c>
      <c r="O33" s="1">
        <v>47</v>
      </c>
      <c r="R33" s="2" t="s">
        <v>23</v>
      </c>
      <c r="S33" s="10" t="s">
        <v>24</v>
      </c>
      <c r="T33" s="11">
        <v>106300</v>
      </c>
      <c r="U33" s="12">
        <v>2017</v>
      </c>
    </row>
    <row r="34" spans="1:21" x14ac:dyDescent="0.25">
      <c r="A34" s="1">
        <v>9996</v>
      </c>
      <c r="B34" s="2" t="s">
        <v>19</v>
      </c>
      <c r="C34" s="3">
        <v>43830</v>
      </c>
      <c r="D34" s="1">
        <v>8061</v>
      </c>
      <c r="E34" s="2" t="s">
        <v>30</v>
      </c>
      <c r="F34" s="2" t="s">
        <v>58</v>
      </c>
      <c r="I34" s="4">
        <v>0</v>
      </c>
      <c r="J34" s="4">
        <v>564.79</v>
      </c>
      <c r="K34" s="4">
        <v>-564.79</v>
      </c>
      <c r="L34" s="4">
        <v>0</v>
      </c>
      <c r="M34" s="2" t="s">
        <v>22</v>
      </c>
      <c r="N34" s="2" t="b">
        <v>0</v>
      </c>
      <c r="O34" s="1">
        <v>48</v>
      </c>
      <c r="R34" s="2" t="s">
        <v>23</v>
      </c>
      <c r="S34" s="10" t="s">
        <v>24</v>
      </c>
      <c r="T34" s="11">
        <v>106800</v>
      </c>
      <c r="U34" s="12">
        <v>2018</v>
      </c>
    </row>
    <row r="35" spans="1:21" x14ac:dyDescent="0.25">
      <c r="A35" s="1">
        <v>9996</v>
      </c>
      <c r="B35" s="2" t="s">
        <v>19</v>
      </c>
      <c r="C35" s="3">
        <v>43830</v>
      </c>
      <c r="D35" s="1">
        <v>8062</v>
      </c>
      <c r="E35" s="2" t="s">
        <v>20</v>
      </c>
      <c r="F35" s="2" t="s">
        <v>59</v>
      </c>
      <c r="I35" s="4">
        <v>0</v>
      </c>
      <c r="J35" s="4">
        <v>171.25</v>
      </c>
      <c r="K35" s="4">
        <v>-171.25</v>
      </c>
      <c r="L35" s="4">
        <v>0</v>
      </c>
      <c r="M35" s="2" t="s">
        <v>22</v>
      </c>
      <c r="N35" s="2" t="b">
        <v>0</v>
      </c>
      <c r="O35" s="1">
        <v>49</v>
      </c>
      <c r="R35" s="2" t="s">
        <v>23</v>
      </c>
      <c r="S35" s="10" t="s">
        <v>24</v>
      </c>
      <c r="T35" s="11">
        <v>106800</v>
      </c>
      <c r="U35" s="12">
        <v>2017</v>
      </c>
    </row>
    <row r="36" spans="1:21" x14ac:dyDescent="0.25">
      <c r="A36" s="1">
        <v>9996</v>
      </c>
      <c r="B36" s="2" t="s">
        <v>19</v>
      </c>
      <c r="C36" s="3">
        <v>43830</v>
      </c>
      <c r="D36" s="1">
        <v>8060</v>
      </c>
      <c r="E36" s="2" t="s">
        <v>27</v>
      </c>
      <c r="F36" s="2" t="s">
        <v>60</v>
      </c>
      <c r="I36" s="4">
        <v>0</v>
      </c>
      <c r="J36" s="4">
        <v>239.39</v>
      </c>
      <c r="K36" s="4">
        <v>-239.39</v>
      </c>
      <c r="L36" s="4">
        <v>0</v>
      </c>
      <c r="M36" s="2" t="s">
        <v>22</v>
      </c>
      <c r="N36" s="2" t="b">
        <v>0</v>
      </c>
      <c r="O36" s="1">
        <v>50</v>
      </c>
      <c r="R36" s="2" t="s">
        <v>23</v>
      </c>
      <c r="S36" s="10" t="s">
        <v>24</v>
      </c>
      <c r="T36" s="11">
        <v>108600</v>
      </c>
      <c r="U36" s="12">
        <v>2019</v>
      </c>
    </row>
    <row r="37" spans="1:21" x14ac:dyDescent="0.25">
      <c r="A37" s="1">
        <v>9996</v>
      </c>
      <c r="B37" s="2" t="s">
        <v>19</v>
      </c>
      <c r="C37" s="3">
        <v>43830</v>
      </c>
      <c r="D37" s="1">
        <v>8061</v>
      </c>
      <c r="E37" s="2" t="s">
        <v>30</v>
      </c>
      <c r="F37" s="2" t="s">
        <v>61</v>
      </c>
      <c r="I37" s="4">
        <v>0</v>
      </c>
      <c r="J37" s="4">
        <v>520.61</v>
      </c>
      <c r="K37" s="4">
        <v>-520.61</v>
      </c>
      <c r="L37" s="4">
        <v>0</v>
      </c>
      <c r="M37" s="2" t="s">
        <v>22</v>
      </c>
      <c r="N37" s="2" t="b">
        <v>0</v>
      </c>
      <c r="O37" s="1">
        <v>51</v>
      </c>
      <c r="R37" s="2" t="s">
        <v>23</v>
      </c>
      <c r="S37" s="10" t="s">
        <v>24</v>
      </c>
      <c r="T37" s="11">
        <v>108600</v>
      </c>
      <c r="U37" s="12">
        <v>2018</v>
      </c>
    </row>
    <row r="38" spans="1:21" x14ac:dyDescent="0.25">
      <c r="A38" s="1">
        <v>9996</v>
      </c>
      <c r="B38" s="2" t="s">
        <v>19</v>
      </c>
      <c r="C38" s="3">
        <v>43830</v>
      </c>
      <c r="D38" s="1">
        <v>8060</v>
      </c>
      <c r="E38" s="2" t="s">
        <v>27</v>
      </c>
      <c r="F38" s="2" t="s">
        <v>62</v>
      </c>
      <c r="I38" s="4">
        <v>0</v>
      </c>
      <c r="J38" s="4">
        <v>263.89999999999998</v>
      </c>
      <c r="K38" s="4">
        <v>-263.89999999999998</v>
      </c>
      <c r="L38" s="4">
        <v>0</v>
      </c>
      <c r="M38" s="2" t="s">
        <v>22</v>
      </c>
      <c r="N38" s="2" t="b">
        <v>0</v>
      </c>
      <c r="O38" s="1">
        <v>52</v>
      </c>
      <c r="R38" s="2" t="s">
        <v>23</v>
      </c>
      <c r="S38" s="10" t="s">
        <v>24</v>
      </c>
      <c r="T38" s="11">
        <v>101000</v>
      </c>
      <c r="U38" s="12">
        <v>2019</v>
      </c>
    </row>
    <row r="39" spans="1:21" x14ac:dyDescent="0.25">
      <c r="A39" s="1">
        <v>9996</v>
      </c>
      <c r="B39" s="2" t="s">
        <v>19</v>
      </c>
      <c r="C39" s="3">
        <v>43830</v>
      </c>
      <c r="D39" s="1">
        <v>8061</v>
      </c>
      <c r="E39" s="2" t="s">
        <v>30</v>
      </c>
      <c r="F39" s="2" t="s">
        <v>63</v>
      </c>
      <c r="I39" s="4">
        <v>0</v>
      </c>
      <c r="J39" s="4">
        <v>453.89</v>
      </c>
      <c r="K39" s="4">
        <v>-453.89</v>
      </c>
      <c r="L39" s="4">
        <v>0</v>
      </c>
      <c r="M39" s="2" t="s">
        <v>22</v>
      </c>
      <c r="N39" s="2" t="b">
        <v>0</v>
      </c>
      <c r="O39" s="1">
        <v>53</v>
      </c>
      <c r="R39" s="2" t="s">
        <v>23</v>
      </c>
      <c r="S39" s="10" t="s">
        <v>24</v>
      </c>
      <c r="T39" s="11">
        <v>107700</v>
      </c>
      <c r="U39" s="12">
        <v>2018</v>
      </c>
    </row>
    <row r="40" spans="1:21" x14ac:dyDescent="0.25">
      <c r="A40" s="1">
        <v>9996</v>
      </c>
      <c r="B40" s="2" t="s">
        <v>19</v>
      </c>
      <c r="C40" s="3">
        <v>43830</v>
      </c>
      <c r="D40" s="1">
        <v>8062</v>
      </c>
      <c r="E40" s="2" t="s">
        <v>20</v>
      </c>
      <c r="F40" s="2" t="s">
        <v>64</v>
      </c>
      <c r="I40" s="4">
        <v>0</v>
      </c>
      <c r="J40" s="4">
        <v>128.75</v>
      </c>
      <c r="K40" s="4">
        <v>-128.75</v>
      </c>
      <c r="L40" s="4">
        <v>0</v>
      </c>
      <c r="M40" s="2" t="s">
        <v>22</v>
      </c>
      <c r="N40" s="2" t="b">
        <v>0</v>
      </c>
      <c r="O40" s="1">
        <v>54</v>
      </c>
      <c r="R40" s="2" t="s">
        <v>23</v>
      </c>
      <c r="S40" s="10" t="s">
        <v>24</v>
      </c>
      <c r="T40" s="11">
        <v>107700</v>
      </c>
      <c r="U40" s="12">
        <v>2017</v>
      </c>
    </row>
    <row r="41" spans="1:21" x14ac:dyDescent="0.25">
      <c r="A41" s="1">
        <v>9996</v>
      </c>
      <c r="B41" s="2" t="s">
        <v>19</v>
      </c>
      <c r="C41" s="3">
        <v>43830</v>
      </c>
      <c r="D41" s="1">
        <v>8061</v>
      </c>
      <c r="E41" s="2" t="s">
        <v>30</v>
      </c>
      <c r="F41" s="2" t="s">
        <v>65</v>
      </c>
      <c r="I41" s="4">
        <v>0</v>
      </c>
      <c r="J41" s="4">
        <v>671.6</v>
      </c>
      <c r="K41" s="4">
        <v>-671.6</v>
      </c>
      <c r="L41" s="4">
        <v>0</v>
      </c>
      <c r="M41" s="2" t="s">
        <v>22</v>
      </c>
      <c r="N41" s="2" t="b">
        <v>0</v>
      </c>
      <c r="O41" s="1">
        <v>55</v>
      </c>
      <c r="R41" s="2" t="s">
        <v>23</v>
      </c>
      <c r="S41" s="10" t="s">
        <v>24</v>
      </c>
      <c r="T41" s="11">
        <v>107900</v>
      </c>
      <c r="U41" s="12">
        <v>2018</v>
      </c>
    </row>
    <row r="42" spans="1:21" x14ac:dyDescent="0.25">
      <c r="A42" s="1">
        <v>9996</v>
      </c>
      <c r="B42" s="2" t="s">
        <v>19</v>
      </c>
      <c r="C42" s="3">
        <v>43830</v>
      </c>
      <c r="D42" s="1">
        <v>8062</v>
      </c>
      <c r="E42" s="2" t="s">
        <v>20</v>
      </c>
      <c r="F42" s="2" t="s">
        <v>66</v>
      </c>
      <c r="I42" s="4">
        <v>0</v>
      </c>
      <c r="J42" s="4">
        <v>171.25</v>
      </c>
      <c r="K42" s="4">
        <v>-171.25</v>
      </c>
      <c r="L42" s="4">
        <v>0</v>
      </c>
      <c r="M42" s="2" t="s">
        <v>22</v>
      </c>
      <c r="N42" s="2" t="b">
        <v>0</v>
      </c>
      <c r="O42" s="1">
        <v>56</v>
      </c>
      <c r="R42" s="2" t="s">
        <v>23</v>
      </c>
      <c r="S42" s="10" t="s">
        <v>24</v>
      </c>
      <c r="T42" s="11">
        <v>107900</v>
      </c>
      <c r="U42" s="12">
        <v>2017</v>
      </c>
    </row>
    <row r="43" spans="1:21" x14ac:dyDescent="0.25">
      <c r="A43" s="1">
        <v>9996</v>
      </c>
      <c r="B43" s="2" t="s">
        <v>19</v>
      </c>
      <c r="C43" s="3">
        <v>43830</v>
      </c>
      <c r="D43" s="1">
        <v>8061</v>
      </c>
      <c r="E43" s="2" t="s">
        <v>30</v>
      </c>
      <c r="F43" s="2" t="s">
        <v>67</v>
      </c>
      <c r="I43" s="4">
        <v>0</v>
      </c>
      <c r="J43" s="4">
        <v>602.76</v>
      </c>
      <c r="K43" s="4">
        <v>-602.76</v>
      </c>
      <c r="L43" s="4">
        <v>0</v>
      </c>
      <c r="M43" s="2" t="s">
        <v>22</v>
      </c>
      <c r="N43" s="2" t="b">
        <v>0</v>
      </c>
      <c r="O43" s="1">
        <v>57</v>
      </c>
      <c r="R43" s="2" t="s">
        <v>23</v>
      </c>
      <c r="S43" s="10" t="s">
        <v>24</v>
      </c>
      <c r="T43" s="11">
        <v>108100</v>
      </c>
      <c r="U43" s="12">
        <v>2018</v>
      </c>
    </row>
    <row r="44" spans="1:21" x14ac:dyDescent="0.25">
      <c r="A44" s="1">
        <v>9996</v>
      </c>
      <c r="B44" s="2" t="s">
        <v>19</v>
      </c>
      <c r="C44" s="3">
        <v>43830</v>
      </c>
      <c r="D44" s="1">
        <v>8062</v>
      </c>
      <c r="E44" s="2" t="s">
        <v>20</v>
      </c>
      <c r="F44" s="2" t="s">
        <v>68</v>
      </c>
      <c r="I44" s="4">
        <v>0</v>
      </c>
      <c r="J44" s="4">
        <v>171.25</v>
      </c>
      <c r="K44" s="4">
        <v>-171.25</v>
      </c>
      <c r="L44" s="4">
        <v>0</v>
      </c>
      <c r="M44" s="2" t="s">
        <v>22</v>
      </c>
      <c r="N44" s="2" t="b">
        <v>0</v>
      </c>
      <c r="O44" s="1">
        <v>58</v>
      </c>
      <c r="R44" s="2" t="s">
        <v>23</v>
      </c>
      <c r="S44" s="10" t="s">
        <v>24</v>
      </c>
      <c r="T44" s="11">
        <v>108100</v>
      </c>
      <c r="U44" s="12">
        <v>2017</v>
      </c>
    </row>
    <row r="45" spans="1:21" x14ac:dyDescent="0.25">
      <c r="A45" s="1">
        <v>9996</v>
      </c>
      <c r="B45" s="2" t="s">
        <v>19</v>
      </c>
      <c r="C45" s="3">
        <v>43830</v>
      </c>
      <c r="D45" s="1">
        <v>8061</v>
      </c>
      <c r="E45" s="2" t="s">
        <v>30</v>
      </c>
      <c r="F45" s="2" t="s">
        <v>69</v>
      </c>
      <c r="I45" s="4">
        <v>0</v>
      </c>
      <c r="J45" s="4">
        <v>525</v>
      </c>
      <c r="K45" s="4">
        <v>-525</v>
      </c>
      <c r="L45" s="4">
        <v>0</v>
      </c>
      <c r="M45" s="2" t="s">
        <v>22</v>
      </c>
      <c r="N45" s="2" t="b">
        <v>0</v>
      </c>
      <c r="O45" s="1">
        <v>59</v>
      </c>
      <c r="R45" s="2" t="s">
        <v>23</v>
      </c>
      <c r="S45" s="10" t="s">
        <v>24</v>
      </c>
      <c r="T45" s="11">
        <v>109400</v>
      </c>
      <c r="U45" s="12">
        <v>2018</v>
      </c>
    </row>
    <row r="46" spans="1:21" x14ac:dyDescent="0.25">
      <c r="A46" s="1">
        <v>9996</v>
      </c>
      <c r="B46" s="2" t="s">
        <v>19</v>
      </c>
      <c r="C46" s="3">
        <v>43830</v>
      </c>
      <c r="D46" s="1">
        <v>8062</v>
      </c>
      <c r="E46" s="2" t="s">
        <v>20</v>
      </c>
      <c r="F46" s="2" t="s">
        <v>70</v>
      </c>
      <c r="I46" s="4">
        <v>0</v>
      </c>
      <c r="J46" s="4">
        <v>155</v>
      </c>
      <c r="K46" s="4">
        <v>-155</v>
      </c>
      <c r="L46" s="4">
        <v>0</v>
      </c>
      <c r="M46" s="2" t="s">
        <v>22</v>
      </c>
      <c r="N46" s="2" t="b">
        <v>0</v>
      </c>
      <c r="O46" s="1">
        <v>60</v>
      </c>
      <c r="R46" s="2" t="s">
        <v>23</v>
      </c>
      <c r="S46" s="10" t="s">
        <v>24</v>
      </c>
      <c r="T46" s="11">
        <v>109400</v>
      </c>
      <c r="U46" s="12">
        <v>2017</v>
      </c>
    </row>
    <row r="47" spans="1:21" x14ac:dyDescent="0.25">
      <c r="A47" s="1">
        <v>9996</v>
      </c>
      <c r="B47" s="2" t="s">
        <v>19</v>
      </c>
      <c r="C47" s="3">
        <v>43830</v>
      </c>
      <c r="D47" s="1">
        <v>8061</v>
      </c>
      <c r="E47" s="2" t="s">
        <v>30</v>
      </c>
      <c r="F47" s="2" t="s">
        <v>71</v>
      </c>
      <c r="I47" s="4">
        <v>0</v>
      </c>
      <c r="J47" s="4">
        <v>325</v>
      </c>
      <c r="K47" s="4">
        <v>-325</v>
      </c>
      <c r="L47" s="4">
        <v>0</v>
      </c>
      <c r="M47" s="2" t="s">
        <v>22</v>
      </c>
      <c r="N47" s="2" t="b">
        <v>0</v>
      </c>
      <c r="O47" s="1">
        <v>61</v>
      </c>
      <c r="R47" s="2" t="s">
        <v>23</v>
      </c>
      <c r="S47" s="10" t="s">
        <v>24</v>
      </c>
      <c r="T47" s="11">
        <v>302802</v>
      </c>
      <c r="U47" s="12">
        <v>2018</v>
      </c>
    </row>
    <row r="48" spans="1:21" x14ac:dyDescent="0.25">
      <c r="A48" s="1">
        <v>9996</v>
      </c>
      <c r="B48" s="2" t="s">
        <v>19</v>
      </c>
      <c r="C48" s="3">
        <v>43830</v>
      </c>
      <c r="D48" s="1">
        <v>8061</v>
      </c>
      <c r="E48" s="2" t="s">
        <v>30</v>
      </c>
      <c r="F48" s="2" t="s">
        <v>72</v>
      </c>
      <c r="I48" s="4">
        <v>0</v>
      </c>
      <c r="J48" s="4">
        <v>155</v>
      </c>
      <c r="K48" s="4">
        <v>-155</v>
      </c>
      <c r="L48" s="4">
        <v>0</v>
      </c>
      <c r="M48" s="2" t="s">
        <v>22</v>
      </c>
      <c r="N48" s="2" t="b">
        <v>0</v>
      </c>
      <c r="O48" s="1">
        <v>62</v>
      </c>
      <c r="R48" s="2" t="s">
        <v>23</v>
      </c>
      <c r="S48" s="10" t="s">
        <v>24</v>
      </c>
      <c r="T48" s="11">
        <v>309300</v>
      </c>
      <c r="U48" s="12">
        <v>2018</v>
      </c>
    </row>
    <row r="49" spans="1:21" x14ac:dyDescent="0.25">
      <c r="A49" s="1">
        <v>9996</v>
      </c>
      <c r="B49" s="2" t="s">
        <v>19</v>
      </c>
      <c r="C49" s="3">
        <v>43830</v>
      </c>
      <c r="D49" s="1">
        <v>8060</v>
      </c>
      <c r="E49" s="2" t="s">
        <v>27</v>
      </c>
      <c r="F49" s="2" t="s">
        <v>73</v>
      </c>
      <c r="I49" s="4">
        <v>0</v>
      </c>
      <c r="J49" s="4">
        <v>1385</v>
      </c>
      <c r="K49" s="4">
        <v>-1385</v>
      </c>
      <c r="L49" s="4">
        <v>0</v>
      </c>
      <c r="M49" s="2" t="s">
        <v>22</v>
      </c>
      <c r="N49" s="2" t="b">
        <v>0</v>
      </c>
      <c r="O49" s="1">
        <v>63</v>
      </c>
      <c r="R49" s="2" t="s">
        <v>23</v>
      </c>
      <c r="S49" s="10" t="s">
        <v>24</v>
      </c>
      <c r="T49" s="11">
        <v>109200</v>
      </c>
      <c r="U49" s="12">
        <v>2019</v>
      </c>
    </row>
    <row r="50" spans="1:21" x14ac:dyDescent="0.25">
      <c r="A50" s="1">
        <v>9996</v>
      </c>
      <c r="B50" s="2" t="s">
        <v>19</v>
      </c>
      <c r="C50" s="3">
        <v>43830</v>
      </c>
      <c r="D50" s="1">
        <v>8061</v>
      </c>
      <c r="E50" s="2" t="s">
        <v>30</v>
      </c>
      <c r="F50" s="2" t="s">
        <v>74</v>
      </c>
      <c r="I50" s="4">
        <v>0</v>
      </c>
      <c r="J50" s="4">
        <v>520.65</v>
      </c>
      <c r="K50" s="4">
        <v>-520.65</v>
      </c>
      <c r="L50" s="4">
        <v>0</v>
      </c>
      <c r="M50" s="2" t="s">
        <v>22</v>
      </c>
      <c r="N50" s="2" t="b">
        <v>0</v>
      </c>
      <c r="O50" s="1">
        <v>64</v>
      </c>
      <c r="R50" s="2" t="s">
        <v>23</v>
      </c>
      <c r="S50" s="10" t="s">
        <v>24</v>
      </c>
      <c r="T50" s="11">
        <v>109200</v>
      </c>
      <c r="U50" s="12">
        <v>2018</v>
      </c>
    </row>
    <row r="51" spans="1:21" x14ac:dyDescent="0.25">
      <c r="A51" s="1">
        <v>9996</v>
      </c>
      <c r="B51" s="2" t="s">
        <v>19</v>
      </c>
      <c r="C51" s="3">
        <v>43830</v>
      </c>
      <c r="D51" s="1">
        <v>8061</v>
      </c>
      <c r="E51" s="2" t="s">
        <v>30</v>
      </c>
      <c r="F51" s="2" t="s">
        <v>75</v>
      </c>
      <c r="I51" s="4">
        <v>0</v>
      </c>
      <c r="J51" s="4">
        <v>718.95</v>
      </c>
      <c r="K51" s="4">
        <v>-718.95</v>
      </c>
      <c r="L51" s="4">
        <v>0</v>
      </c>
      <c r="M51" s="2" t="s">
        <v>22</v>
      </c>
      <c r="N51" s="2" t="b">
        <v>0</v>
      </c>
      <c r="O51" s="1">
        <v>65</v>
      </c>
      <c r="R51" s="2" t="s">
        <v>23</v>
      </c>
      <c r="S51" s="10" t="s">
        <v>24</v>
      </c>
      <c r="T51" s="11">
        <v>302803</v>
      </c>
      <c r="U51" s="12">
        <v>2018</v>
      </c>
    </row>
    <row r="52" spans="1:21" x14ac:dyDescent="0.25">
      <c r="A52" s="1">
        <v>9996</v>
      </c>
      <c r="B52" s="2" t="s">
        <v>19</v>
      </c>
      <c r="C52" s="3">
        <v>43830</v>
      </c>
      <c r="D52" s="1">
        <v>8062</v>
      </c>
      <c r="E52" s="2" t="s">
        <v>20</v>
      </c>
      <c r="F52" s="2" t="s">
        <v>76</v>
      </c>
      <c r="I52" s="4">
        <v>0</v>
      </c>
      <c r="J52" s="4">
        <v>171.25</v>
      </c>
      <c r="K52" s="4">
        <v>-171.25</v>
      </c>
      <c r="L52" s="4">
        <v>0</v>
      </c>
      <c r="M52" s="2" t="s">
        <v>22</v>
      </c>
      <c r="N52" s="2" t="b">
        <v>0</v>
      </c>
      <c r="O52" s="1">
        <v>66</v>
      </c>
      <c r="R52" s="2" t="s">
        <v>23</v>
      </c>
      <c r="S52" s="10" t="s">
        <v>24</v>
      </c>
      <c r="T52" s="11">
        <v>302803</v>
      </c>
      <c r="U52" s="12">
        <v>2017</v>
      </c>
    </row>
    <row r="53" spans="1:21" x14ac:dyDescent="0.25">
      <c r="A53" s="1">
        <v>9996</v>
      </c>
      <c r="B53" s="2" t="s">
        <v>19</v>
      </c>
      <c r="C53" s="3">
        <v>43830</v>
      </c>
      <c r="D53" s="1">
        <v>8061</v>
      </c>
      <c r="E53" s="2" t="s">
        <v>30</v>
      </c>
      <c r="F53" s="2" t="s">
        <v>77</v>
      </c>
      <c r="I53" s="4">
        <v>0</v>
      </c>
      <c r="J53" s="4">
        <v>699.34</v>
      </c>
      <c r="K53" s="4">
        <v>-699.34</v>
      </c>
      <c r="L53" s="4">
        <v>0</v>
      </c>
      <c r="M53" s="2" t="s">
        <v>22</v>
      </c>
      <c r="N53" s="2" t="b">
        <v>0</v>
      </c>
      <c r="O53" s="1">
        <v>67</v>
      </c>
      <c r="R53" s="2" t="s">
        <v>23</v>
      </c>
      <c r="S53" s="10" t="s">
        <v>24</v>
      </c>
      <c r="T53" s="11">
        <v>102600</v>
      </c>
      <c r="U53" s="12">
        <v>2018</v>
      </c>
    </row>
    <row r="54" spans="1:21" x14ac:dyDescent="0.25">
      <c r="A54" s="1">
        <v>9996</v>
      </c>
      <c r="B54" s="2" t="s">
        <v>19</v>
      </c>
      <c r="C54" s="3">
        <v>43830</v>
      </c>
      <c r="D54" s="1">
        <v>8062</v>
      </c>
      <c r="E54" s="2" t="s">
        <v>20</v>
      </c>
      <c r="F54" s="2" t="s">
        <v>78</v>
      </c>
      <c r="I54" s="4">
        <v>0</v>
      </c>
      <c r="J54" s="4">
        <v>171.25</v>
      </c>
      <c r="K54" s="4">
        <v>-171.25</v>
      </c>
      <c r="L54" s="4">
        <v>0</v>
      </c>
      <c r="M54" s="2" t="s">
        <v>22</v>
      </c>
      <c r="N54" s="2" t="b">
        <v>0</v>
      </c>
      <c r="O54" s="1">
        <v>68</v>
      </c>
      <c r="R54" s="2" t="s">
        <v>23</v>
      </c>
      <c r="S54" s="10" t="s">
        <v>24</v>
      </c>
      <c r="T54" s="11">
        <v>102600</v>
      </c>
      <c r="U54" s="12">
        <v>2017</v>
      </c>
    </row>
    <row r="55" spans="1:21" x14ac:dyDescent="0.25">
      <c r="A55" s="1">
        <v>9996</v>
      </c>
      <c r="B55" s="2" t="s">
        <v>19</v>
      </c>
      <c r="C55" s="3">
        <v>43830</v>
      </c>
      <c r="D55" s="1">
        <v>8061</v>
      </c>
      <c r="E55" s="2" t="s">
        <v>30</v>
      </c>
      <c r="F55" s="2" t="s">
        <v>79</v>
      </c>
      <c r="I55" s="4">
        <v>0</v>
      </c>
      <c r="J55" s="4">
        <v>310</v>
      </c>
      <c r="K55" s="4">
        <v>-310</v>
      </c>
      <c r="L55" s="4">
        <v>0</v>
      </c>
      <c r="M55" s="2" t="s">
        <v>22</v>
      </c>
      <c r="N55" s="2" t="b">
        <v>0</v>
      </c>
      <c r="O55" s="1">
        <v>69</v>
      </c>
      <c r="R55" s="2" t="s">
        <v>23</v>
      </c>
      <c r="S55" s="10" t="s">
        <v>24</v>
      </c>
      <c r="T55" s="11">
        <v>519419</v>
      </c>
      <c r="U55" s="12">
        <v>2018</v>
      </c>
    </row>
    <row r="56" spans="1:21" x14ac:dyDescent="0.25">
      <c r="A56" s="1">
        <v>9996</v>
      </c>
      <c r="B56" s="2" t="s">
        <v>19</v>
      </c>
      <c r="C56" s="3">
        <v>43830</v>
      </c>
      <c r="D56" s="1">
        <v>8062</v>
      </c>
      <c r="E56" s="2" t="s">
        <v>20</v>
      </c>
      <c r="F56" s="2" t="s">
        <v>80</v>
      </c>
      <c r="I56" s="4">
        <v>0</v>
      </c>
      <c r="J56" s="4">
        <v>90</v>
      </c>
      <c r="K56" s="4">
        <v>-90</v>
      </c>
      <c r="L56" s="4">
        <v>0</v>
      </c>
      <c r="M56" s="2" t="s">
        <v>22</v>
      </c>
      <c r="N56" s="2" t="b">
        <v>0</v>
      </c>
      <c r="O56" s="1">
        <v>70</v>
      </c>
      <c r="R56" s="2" t="s">
        <v>23</v>
      </c>
      <c r="S56" s="10" t="s">
        <v>24</v>
      </c>
      <c r="T56" s="11">
        <v>519419</v>
      </c>
      <c r="U56" s="12">
        <v>2017</v>
      </c>
    </row>
    <row r="57" spans="1:21" x14ac:dyDescent="0.25">
      <c r="A57" s="1">
        <v>9996</v>
      </c>
      <c r="B57" s="2" t="s">
        <v>19</v>
      </c>
      <c r="C57" s="3">
        <v>43830</v>
      </c>
      <c r="D57" s="1">
        <v>8060</v>
      </c>
      <c r="E57" s="2" t="s">
        <v>27</v>
      </c>
      <c r="F57" s="2" t="s">
        <v>81</v>
      </c>
      <c r="I57" s="4">
        <v>0</v>
      </c>
      <c r="J57" s="4">
        <v>227.5</v>
      </c>
      <c r="K57" s="4">
        <v>-227.5</v>
      </c>
      <c r="L57" s="4">
        <v>0</v>
      </c>
      <c r="M57" s="2" t="s">
        <v>22</v>
      </c>
      <c r="N57" s="2" t="b">
        <v>0</v>
      </c>
      <c r="O57" s="1">
        <v>71</v>
      </c>
      <c r="R57" s="2" t="s">
        <v>23</v>
      </c>
      <c r="S57" s="10" t="s">
        <v>24</v>
      </c>
      <c r="T57" s="11">
        <v>511209</v>
      </c>
      <c r="U57" s="12">
        <v>2019</v>
      </c>
    </row>
    <row r="58" spans="1:21" x14ac:dyDescent="0.25">
      <c r="A58" s="1">
        <v>9996</v>
      </c>
      <c r="B58" s="2" t="s">
        <v>19</v>
      </c>
      <c r="C58" s="3">
        <v>43830</v>
      </c>
      <c r="D58" s="1">
        <v>8061</v>
      </c>
      <c r="E58" s="2" t="s">
        <v>30</v>
      </c>
      <c r="F58" s="2" t="s">
        <v>82</v>
      </c>
      <c r="I58" s="4">
        <v>0</v>
      </c>
      <c r="J58" s="4">
        <v>588.79</v>
      </c>
      <c r="K58" s="4">
        <v>-588.79</v>
      </c>
      <c r="L58" s="4">
        <v>0</v>
      </c>
      <c r="M58" s="2" t="s">
        <v>22</v>
      </c>
      <c r="N58" s="2" t="b">
        <v>0</v>
      </c>
      <c r="O58" s="1">
        <v>72</v>
      </c>
      <c r="R58" s="2" t="s">
        <v>23</v>
      </c>
      <c r="S58" s="10" t="s">
        <v>24</v>
      </c>
      <c r="T58" s="11">
        <v>511209</v>
      </c>
      <c r="U58" s="12">
        <v>2018</v>
      </c>
    </row>
    <row r="59" spans="1:21" x14ac:dyDescent="0.25">
      <c r="A59" s="1">
        <v>9996</v>
      </c>
      <c r="B59" s="2" t="s">
        <v>19</v>
      </c>
      <c r="C59" s="3">
        <v>43830</v>
      </c>
      <c r="D59" s="1">
        <v>8060</v>
      </c>
      <c r="E59" s="2" t="s">
        <v>27</v>
      </c>
      <c r="F59" s="2" t="s">
        <v>83</v>
      </c>
      <c r="I59" s="4">
        <v>0</v>
      </c>
      <c r="J59" s="4">
        <v>1050</v>
      </c>
      <c r="K59" s="4">
        <v>-1050</v>
      </c>
      <c r="L59" s="4">
        <v>0</v>
      </c>
      <c r="M59" s="2" t="s">
        <v>22</v>
      </c>
      <c r="N59" s="2" t="b">
        <v>0</v>
      </c>
      <c r="O59" s="1">
        <v>73</v>
      </c>
      <c r="R59" s="2" t="s">
        <v>23</v>
      </c>
      <c r="S59" s="10" t="s">
        <v>24</v>
      </c>
      <c r="T59" s="11">
        <v>517830</v>
      </c>
      <c r="U59" s="12">
        <v>2019</v>
      </c>
    </row>
    <row r="60" spans="1:21" x14ac:dyDescent="0.25">
      <c r="A60" s="1">
        <v>9996</v>
      </c>
      <c r="B60" s="2" t="s">
        <v>19</v>
      </c>
      <c r="C60" s="3">
        <v>43830</v>
      </c>
      <c r="D60" s="1">
        <v>8061</v>
      </c>
      <c r="E60" s="2" t="s">
        <v>30</v>
      </c>
      <c r="F60" s="2" t="s">
        <v>84</v>
      </c>
      <c r="I60" s="4">
        <v>0</v>
      </c>
      <c r="J60" s="4">
        <v>175</v>
      </c>
      <c r="K60" s="4">
        <v>-175</v>
      </c>
      <c r="L60" s="4">
        <v>0</v>
      </c>
      <c r="M60" s="2" t="s">
        <v>22</v>
      </c>
      <c r="N60" s="2" t="b">
        <v>0</v>
      </c>
      <c r="O60" s="1">
        <v>74</v>
      </c>
      <c r="R60" s="2" t="s">
        <v>23</v>
      </c>
      <c r="S60" s="10" t="s">
        <v>24</v>
      </c>
      <c r="T60" s="11">
        <v>517830</v>
      </c>
      <c r="U60" s="12">
        <v>2018</v>
      </c>
    </row>
    <row r="61" spans="1:21" x14ac:dyDescent="0.25">
      <c r="A61" s="1">
        <v>9996</v>
      </c>
      <c r="B61" s="2" t="s">
        <v>19</v>
      </c>
      <c r="C61" s="3">
        <v>43830</v>
      </c>
      <c r="D61" s="1">
        <v>8061</v>
      </c>
      <c r="E61" s="2" t="s">
        <v>30</v>
      </c>
      <c r="F61" s="2" t="s">
        <v>85</v>
      </c>
      <c r="I61" s="4">
        <v>0</v>
      </c>
      <c r="J61" s="4">
        <v>41.67</v>
      </c>
      <c r="K61" s="4">
        <v>-41.67</v>
      </c>
      <c r="L61" s="4">
        <v>0</v>
      </c>
      <c r="M61" s="2" t="s">
        <v>22</v>
      </c>
      <c r="N61" s="2" t="b">
        <v>0</v>
      </c>
      <c r="O61" s="1">
        <v>75</v>
      </c>
      <c r="R61" s="2" t="s">
        <v>23</v>
      </c>
      <c r="S61" s="10" t="s">
        <v>24</v>
      </c>
      <c r="T61" s="11">
        <v>200800</v>
      </c>
      <c r="U61" s="12">
        <v>2018</v>
      </c>
    </row>
    <row r="62" spans="1:21" x14ac:dyDescent="0.25">
      <c r="A62" s="1">
        <v>9996</v>
      </c>
      <c r="B62" s="2" t="s">
        <v>19</v>
      </c>
      <c r="C62" s="3">
        <v>43830</v>
      </c>
      <c r="D62" s="1">
        <v>8060</v>
      </c>
      <c r="E62" s="2" t="s">
        <v>27</v>
      </c>
      <c r="F62" s="2" t="s">
        <v>86</v>
      </c>
      <c r="I62" s="4">
        <v>0</v>
      </c>
      <c r="J62" s="4">
        <v>3590.76</v>
      </c>
      <c r="K62" s="4">
        <v>-3590.76</v>
      </c>
      <c r="L62" s="4">
        <v>0</v>
      </c>
      <c r="M62" s="2" t="s">
        <v>22</v>
      </c>
      <c r="N62" s="2" t="b">
        <v>0</v>
      </c>
      <c r="O62" s="1">
        <v>76</v>
      </c>
      <c r="R62" s="2" t="s">
        <v>23</v>
      </c>
      <c r="S62" s="10" t="s">
        <v>24</v>
      </c>
      <c r="T62" s="11">
        <v>300410</v>
      </c>
      <c r="U62" s="12">
        <v>2019</v>
      </c>
    </row>
    <row r="63" spans="1:21" x14ac:dyDescent="0.25">
      <c r="A63" s="1">
        <v>9996</v>
      </c>
      <c r="B63" s="2" t="s">
        <v>19</v>
      </c>
      <c r="C63" s="3">
        <v>43830</v>
      </c>
      <c r="D63" s="1">
        <v>8060</v>
      </c>
      <c r="E63" s="2" t="s">
        <v>27</v>
      </c>
      <c r="F63" s="2" t="s">
        <v>87</v>
      </c>
      <c r="I63" s="4">
        <v>0</v>
      </c>
      <c r="J63" s="4">
        <v>4508.3999999999996</v>
      </c>
      <c r="K63" s="4">
        <v>-4508.3999999999996</v>
      </c>
      <c r="L63" s="4">
        <v>0</v>
      </c>
      <c r="M63" s="2" t="s">
        <v>22</v>
      </c>
      <c r="N63" s="2" t="b">
        <v>0</v>
      </c>
      <c r="O63" s="1">
        <v>77</v>
      </c>
      <c r="R63" s="2" t="s">
        <v>23</v>
      </c>
      <c r="S63" s="10" t="s">
        <v>24</v>
      </c>
      <c r="T63" s="11">
        <v>307510</v>
      </c>
      <c r="U63" s="12">
        <v>2019</v>
      </c>
    </row>
    <row r="64" spans="1:21" x14ac:dyDescent="0.25">
      <c r="A64" s="1">
        <v>9996</v>
      </c>
      <c r="B64" s="2" t="s">
        <v>19</v>
      </c>
      <c r="C64" s="3">
        <v>43830</v>
      </c>
      <c r="D64" s="1">
        <v>8060</v>
      </c>
      <c r="E64" s="2" t="s">
        <v>27</v>
      </c>
      <c r="F64" s="2" t="s">
        <v>88</v>
      </c>
      <c r="I64" s="4">
        <v>0</v>
      </c>
      <c r="J64" s="4">
        <v>1590</v>
      </c>
      <c r="K64" s="4">
        <v>-1590</v>
      </c>
      <c r="L64" s="4">
        <v>0</v>
      </c>
      <c r="M64" s="2" t="s">
        <v>22</v>
      </c>
      <c r="N64" s="2" t="b">
        <v>0</v>
      </c>
      <c r="O64" s="1">
        <v>78</v>
      </c>
      <c r="R64" s="2" t="s">
        <v>23</v>
      </c>
      <c r="S64" s="10" t="s">
        <v>24</v>
      </c>
      <c r="T64" s="11">
        <v>310200</v>
      </c>
      <c r="U64" s="12">
        <v>2019</v>
      </c>
    </row>
    <row r="65" spans="1:21" x14ac:dyDescent="0.25">
      <c r="A65" s="1">
        <v>9996</v>
      </c>
      <c r="B65" s="2" t="s">
        <v>19</v>
      </c>
      <c r="C65" s="3">
        <v>43830</v>
      </c>
      <c r="D65" s="1">
        <v>8060</v>
      </c>
      <c r="E65" s="2" t="s">
        <v>27</v>
      </c>
      <c r="F65" s="2" t="s">
        <v>89</v>
      </c>
      <c r="I65" s="4">
        <v>0</v>
      </c>
      <c r="J65" s="4">
        <v>1059.07</v>
      </c>
      <c r="K65" s="4">
        <v>-1059.07</v>
      </c>
      <c r="L65" s="4">
        <v>0</v>
      </c>
      <c r="M65" s="2" t="s">
        <v>22</v>
      </c>
      <c r="N65" s="2" t="b">
        <v>0</v>
      </c>
      <c r="O65" s="1">
        <v>79</v>
      </c>
      <c r="R65" s="2" t="s">
        <v>23</v>
      </c>
      <c r="S65" s="10" t="s">
        <v>24</v>
      </c>
      <c r="T65" s="11">
        <v>310320</v>
      </c>
      <c r="U65" s="12">
        <v>2019</v>
      </c>
    </row>
    <row r="66" spans="1:21" x14ac:dyDescent="0.25">
      <c r="A66" s="1">
        <v>9996</v>
      </c>
      <c r="B66" s="2" t="s">
        <v>19</v>
      </c>
      <c r="C66" s="3">
        <v>43830</v>
      </c>
      <c r="D66" s="1">
        <v>8060</v>
      </c>
      <c r="E66" s="2" t="s">
        <v>27</v>
      </c>
      <c r="F66" s="2" t="s">
        <v>90</v>
      </c>
      <c r="I66" s="4">
        <v>0</v>
      </c>
      <c r="J66" s="4">
        <v>793.87</v>
      </c>
      <c r="K66" s="4">
        <v>-793.87</v>
      </c>
      <c r="L66" s="4">
        <v>0</v>
      </c>
      <c r="M66" s="2" t="s">
        <v>22</v>
      </c>
      <c r="N66" s="2" t="b">
        <v>0</v>
      </c>
      <c r="O66" s="1">
        <v>80</v>
      </c>
      <c r="R66" s="2" t="s">
        <v>23</v>
      </c>
      <c r="S66" s="10" t="s">
        <v>24</v>
      </c>
      <c r="T66" s="11">
        <v>310600</v>
      </c>
      <c r="U66" s="12">
        <v>2019</v>
      </c>
    </row>
    <row r="67" spans="1:21" x14ac:dyDescent="0.25">
      <c r="A67" s="1">
        <v>9996</v>
      </c>
      <c r="B67" s="2" t="s">
        <v>19</v>
      </c>
      <c r="C67" s="3">
        <v>43830</v>
      </c>
      <c r="D67" s="1">
        <v>8060</v>
      </c>
      <c r="E67" s="2" t="s">
        <v>27</v>
      </c>
      <c r="F67" s="2" t="s">
        <v>91</v>
      </c>
      <c r="I67" s="4">
        <v>0</v>
      </c>
      <c r="J67" s="4">
        <v>5478.63</v>
      </c>
      <c r="K67" s="4">
        <v>-5478.63</v>
      </c>
      <c r="L67" s="4">
        <v>0</v>
      </c>
      <c r="M67" s="2" t="s">
        <v>22</v>
      </c>
      <c r="N67" s="2" t="b">
        <v>0</v>
      </c>
      <c r="O67" s="1">
        <v>81</v>
      </c>
      <c r="R67" s="2" t="s">
        <v>23</v>
      </c>
      <c r="S67" s="10" t="s">
        <v>24</v>
      </c>
      <c r="T67" s="11">
        <v>310700</v>
      </c>
      <c r="U67" s="12">
        <v>2019</v>
      </c>
    </row>
    <row r="68" spans="1:21" x14ac:dyDescent="0.25">
      <c r="A68" s="1">
        <v>9996</v>
      </c>
      <c r="B68" s="2" t="s">
        <v>19</v>
      </c>
      <c r="C68" s="3">
        <v>43830</v>
      </c>
      <c r="D68" s="1">
        <v>8061</v>
      </c>
      <c r="E68" s="2" t="s">
        <v>30</v>
      </c>
      <c r="F68" s="2" t="s">
        <v>92</v>
      </c>
      <c r="I68" s="4">
        <v>0</v>
      </c>
      <c r="J68" s="4">
        <v>972.6</v>
      </c>
      <c r="K68" s="4">
        <v>-972.6</v>
      </c>
      <c r="L68" s="4">
        <v>0</v>
      </c>
      <c r="M68" s="2" t="s">
        <v>22</v>
      </c>
      <c r="N68" s="2" t="b">
        <v>0</v>
      </c>
      <c r="O68" s="1">
        <v>82</v>
      </c>
      <c r="R68" s="2" t="s">
        <v>23</v>
      </c>
      <c r="S68" s="10" t="s">
        <v>24</v>
      </c>
      <c r="T68" s="11">
        <v>512821</v>
      </c>
      <c r="U68" s="12">
        <v>2018</v>
      </c>
    </row>
    <row r="69" spans="1:21" x14ac:dyDescent="0.25">
      <c r="A69" s="1">
        <v>9996</v>
      </c>
      <c r="B69" s="2" t="s">
        <v>19</v>
      </c>
      <c r="C69" s="3">
        <v>43830</v>
      </c>
      <c r="D69" s="1">
        <v>8062</v>
      </c>
      <c r="E69" s="2" t="s">
        <v>20</v>
      </c>
      <c r="F69" s="2" t="s">
        <v>93</v>
      </c>
      <c r="I69" s="4">
        <v>0</v>
      </c>
      <c r="J69" s="4">
        <v>82.5</v>
      </c>
      <c r="K69" s="4">
        <v>-82.5</v>
      </c>
      <c r="L69" s="4">
        <v>0</v>
      </c>
      <c r="M69" s="2" t="s">
        <v>22</v>
      </c>
      <c r="N69" s="2" t="b">
        <v>0</v>
      </c>
      <c r="O69" s="1">
        <v>83</v>
      </c>
      <c r="R69" s="2" t="s">
        <v>23</v>
      </c>
      <c r="S69" s="10" t="s">
        <v>24</v>
      </c>
      <c r="T69" s="11">
        <v>512821</v>
      </c>
      <c r="U69" s="12">
        <v>2017</v>
      </c>
    </row>
    <row r="70" spans="1:21" x14ac:dyDescent="0.25">
      <c r="A70" s="1">
        <v>9996</v>
      </c>
      <c r="B70" s="2" t="s">
        <v>19</v>
      </c>
      <c r="C70" s="3">
        <v>43830</v>
      </c>
      <c r="D70" s="1">
        <v>8060</v>
      </c>
      <c r="E70" s="2" t="s">
        <v>27</v>
      </c>
      <c r="F70" s="2" t="s">
        <v>94</v>
      </c>
      <c r="I70" s="4">
        <v>0</v>
      </c>
      <c r="J70" s="4">
        <v>164.4</v>
      </c>
      <c r="K70" s="4">
        <v>-164.4</v>
      </c>
      <c r="L70" s="4">
        <v>0</v>
      </c>
      <c r="M70" s="2" t="s">
        <v>22</v>
      </c>
      <c r="N70" s="2" t="b">
        <v>0</v>
      </c>
      <c r="O70" s="1">
        <v>84</v>
      </c>
      <c r="R70" s="2" t="s">
        <v>23</v>
      </c>
      <c r="S70" s="10" t="s">
        <v>24</v>
      </c>
      <c r="T70" s="11">
        <v>513225</v>
      </c>
      <c r="U70" s="12">
        <v>2019</v>
      </c>
    </row>
    <row r="71" spans="1:21" x14ac:dyDescent="0.25">
      <c r="A71" s="1">
        <v>9996</v>
      </c>
      <c r="B71" s="2" t="s">
        <v>19</v>
      </c>
      <c r="C71" s="3">
        <v>43830</v>
      </c>
      <c r="D71" s="1">
        <v>8061</v>
      </c>
      <c r="E71" s="2" t="s">
        <v>30</v>
      </c>
      <c r="F71" s="2" t="s">
        <v>95</v>
      </c>
      <c r="I71" s="4">
        <v>0</v>
      </c>
      <c r="J71" s="4">
        <v>1335</v>
      </c>
      <c r="K71" s="4">
        <v>-1335</v>
      </c>
      <c r="L71" s="4">
        <v>0</v>
      </c>
      <c r="M71" s="2" t="s">
        <v>22</v>
      </c>
      <c r="N71" s="2" t="b">
        <v>0</v>
      </c>
      <c r="O71" s="1">
        <v>85</v>
      </c>
      <c r="R71" s="2" t="s">
        <v>23</v>
      </c>
      <c r="S71" s="10" t="s">
        <v>24</v>
      </c>
      <c r="T71" s="11">
        <v>513225</v>
      </c>
      <c r="U71" s="12">
        <v>2018</v>
      </c>
    </row>
    <row r="72" spans="1:21" x14ac:dyDescent="0.25">
      <c r="A72" s="1">
        <v>9996</v>
      </c>
      <c r="B72" s="2" t="s">
        <v>19</v>
      </c>
      <c r="C72" s="3">
        <v>43830</v>
      </c>
      <c r="D72" s="1">
        <v>8060</v>
      </c>
      <c r="E72" s="2" t="s">
        <v>27</v>
      </c>
      <c r="F72" s="2" t="s">
        <v>96</v>
      </c>
      <c r="I72" s="4">
        <v>0</v>
      </c>
      <c r="J72" s="4">
        <v>1572.5</v>
      </c>
      <c r="K72" s="4">
        <v>-1572.5</v>
      </c>
      <c r="L72" s="4">
        <v>0</v>
      </c>
      <c r="M72" s="2" t="s">
        <v>22</v>
      </c>
      <c r="N72" s="2" t="b">
        <v>0</v>
      </c>
      <c r="O72" s="1">
        <v>86</v>
      </c>
      <c r="R72" s="2" t="s">
        <v>23</v>
      </c>
      <c r="S72" s="10" t="s">
        <v>24</v>
      </c>
      <c r="T72" s="11">
        <v>513885</v>
      </c>
      <c r="U72" s="12">
        <v>2019</v>
      </c>
    </row>
    <row r="73" spans="1:21" x14ac:dyDescent="0.25">
      <c r="A73" s="1">
        <v>9996</v>
      </c>
      <c r="B73" s="2" t="s">
        <v>19</v>
      </c>
      <c r="C73" s="3">
        <v>43830</v>
      </c>
      <c r="D73" s="1">
        <v>8061</v>
      </c>
      <c r="E73" s="2" t="s">
        <v>30</v>
      </c>
      <c r="F73" s="2" t="s">
        <v>97</v>
      </c>
      <c r="I73" s="4">
        <v>0</v>
      </c>
      <c r="J73" s="4">
        <v>1723.2</v>
      </c>
      <c r="K73" s="4">
        <v>-1723.2</v>
      </c>
      <c r="L73" s="4">
        <v>0</v>
      </c>
      <c r="M73" s="2" t="s">
        <v>22</v>
      </c>
      <c r="N73" s="2" t="b">
        <v>0</v>
      </c>
      <c r="O73" s="1">
        <v>87</v>
      </c>
      <c r="R73" s="2" t="s">
        <v>23</v>
      </c>
      <c r="S73" s="10" t="s">
        <v>24</v>
      </c>
      <c r="T73" s="11">
        <v>513885</v>
      </c>
      <c r="U73" s="12">
        <v>2018</v>
      </c>
    </row>
    <row r="74" spans="1:21" x14ac:dyDescent="0.25">
      <c r="A74" s="1">
        <v>9996</v>
      </c>
      <c r="B74" s="2" t="s">
        <v>19</v>
      </c>
      <c r="C74" s="3">
        <v>43830</v>
      </c>
      <c r="D74" s="1">
        <v>8060</v>
      </c>
      <c r="E74" s="2" t="s">
        <v>27</v>
      </c>
      <c r="F74" s="2" t="s">
        <v>98</v>
      </c>
      <c r="I74" s="4">
        <v>0</v>
      </c>
      <c r="J74" s="4">
        <v>729.6</v>
      </c>
      <c r="K74" s="4">
        <v>-729.6</v>
      </c>
      <c r="L74" s="4">
        <v>0</v>
      </c>
      <c r="M74" s="2" t="s">
        <v>22</v>
      </c>
      <c r="N74" s="2" t="b">
        <v>0</v>
      </c>
      <c r="O74" s="1">
        <v>88</v>
      </c>
      <c r="R74" s="2" t="s">
        <v>23</v>
      </c>
      <c r="S74" s="10" t="s">
        <v>24</v>
      </c>
      <c r="T74" s="11">
        <v>516223</v>
      </c>
      <c r="U74" s="12">
        <v>2019</v>
      </c>
    </row>
    <row r="75" spans="1:21" x14ac:dyDescent="0.25">
      <c r="A75" s="1">
        <v>9996</v>
      </c>
      <c r="B75" s="2" t="s">
        <v>19</v>
      </c>
      <c r="C75" s="3">
        <v>43830</v>
      </c>
      <c r="D75" s="1">
        <v>8061</v>
      </c>
      <c r="E75" s="2" t="s">
        <v>30</v>
      </c>
      <c r="F75" s="2" t="s">
        <v>99</v>
      </c>
      <c r="I75" s="4">
        <v>0</v>
      </c>
      <c r="J75" s="4">
        <v>793.2</v>
      </c>
      <c r="K75" s="4">
        <v>-793.2</v>
      </c>
      <c r="L75" s="4">
        <v>0</v>
      </c>
      <c r="M75" s="2" t="s">
        <v>22</v>
      </c>
      <c r="N75" s="2" t="b">
        <v>0</v>
      </c>
      <c r="O75" s="1">
        <v>89</v>
      </c>
      <c r="R75" s="2" t="s">
        <v>23</v>
      </c>
      <c r="S75" s="10" t="s">
        <v>24</v>
      </c>
      <c r="T75" s="11">
        <v>516223</v>
      </c>
      <c r="U75" s="12">
        <v>2018</v>
      </c>
    </row>
    <row r="76" spans="1:21" x14ac:dyDescent="0.25">
      <c r="A76" s="1">
        <v>9996</v>
      </c>
      <c r="B76" s="2" t="s">
        <v>19</v>
      </c>
      <c r="C76" s="3">
        <v>43830</v>
      </c>
      <c r="D76" s="1">
        <v>8060</v>
      </c>
      <c r="E76" s="2" t="s">
        <v>27</v>
      </c>
      <c r="F76" s="2" t="s">
        <v>100</v>
      </c>
      <c r="I76" s="4">
        <v>0</v>
      </c>
      <c r="J76" s="4">
        <v>810.96</v>
      </c>
      <c r="K76" s="4">
        <v>-810.96</v>
      </c>
      <c r="L76" s="4">
        <v>0</v>
      </c>
      <c r="M76" s="2" t="s">
        <v>22</v>
      </c>
      <c r="N76" s="2" t="b">
        <v>0</v>
      </c>
      <c r="O76" s="1">
        <v>90</v>
      </c>
      <c r="R76" s="2" t="s">
        <v>23</v>
      </c>
      <c r="S76" s="10" t="s">
        <v>24</v>
      </c>
      <c r="T76" s="11">
        <v>517327</v>
      </c>
      <c r="U76" s="12">
        <v>2019</v>
      </c>
    </row>
    <row r="77" spans="1:21" x14ac:dyDescent="0.25">
      <c r="A77" s="1">
        <v>9996</v>
      </c>
      <c r="B77" s="2" t="s">
        <v>19</v>
      </c>
      <c r="C77" s="3">
        <v>43830</v>
      </c>
      <c r="D77" s="1">
        <v>8061</v>
      </c>
      <c r="E77" s="2" t="s">
        <v>30</v>
      </c>
      <c r="F77" s="2" t="s">
        <v>101</v>
      </c>
      <c r="I77" s="4">
        <v>0</v>
      </c>
      <c r="J77" s="4">
        <v>729.24</v>
      </c>
      <c r="K77" s="4">
        <v>-729.24</v>
      </c>
      <c r="L77" s="4">
        <v>0</v>
      </c>
      <c r="M77" s="2" t="s">
        <v>22</v>
      </c>
      <c r="N77" s="2" t="b">
        <v>0</v>
      </c>
      <c r="O77" s="1">
        <v>91</v>
      </c>
      <c r="R77" s="2" t="s">
        <v>23</v>
      </c>
      <c r="S77" s="10" t="s">
        <v>24</v>
      </c>
      <c r="T77" s="11">
        <v>517327</v>
      </c>
      <c r="U77" s="12">
        <v>2018</v>
      </c>
    </row>
    <row r="78" spans="1:21" x14ac:dyDescent="0.25">
      <c r="A78" s="1">
        <v>9996</v>
      </c>
      <c r="B78" s="2" t="s">
        <v>19</v>
      </c>
      <c r="C78" s="3">
        <v>43830</v>
      </c>
      <c r="D78" s="1">
        <v>8060</v>
      </c>
      <c r="E78" s="2" t="s">
        <v>27</v>
      </c>
      <c r="F78" s="2" t="s">
        <v>102</v>
      </c>
      <c r="I78" s="4">
        <v>0</v>
      </c>
      <c r="J78" s="4">
        <v>1265.96</v>
      </c>
      <c r="K78" s="4">
        <v>-1265.96</v>
      </c>
      <c r="L78" s="4">
        <v>0</v>
      </c>
      <c r="M78" s="2" t="s">
        <v>22</v>
      </c>
      <c r="N78" s="2" t="b">
        <v>0</v>
      </c>
      <c r="O78" s="1">
        <v>92</v>
      </c>
      <c r="R78" s="2" t="s">
        <v>23</v>
      </c>
      <c r="S78" s="10" t="s">
        <v>24</v>
      </c>
      <c r="T78" s="11">
        <v>517330</v>
      </c>
      <c r="U78" s="12">
        <v>2019</v>
      </c>
    </row>
    <row r="79" spans="1:21" x14ac:dyDescent="0.25">
      <c r="A79" s="1">
        <v>9996</v>
      </c>
      <c r="B79" s="2" t="s">
        <v>19</v>
      </c>
      <c r="C79" s="3">
        <v>43830</v>
      </c>
      <c r="D79" s="1">
        <v>8061</v>
      </c>
      <c r="E79" s="2" t="s">
        <v>30</v>
      </c>
      <c r="F79" s="2" t="s">
        <v>103</v>
      </c>
      <c r="I79" s="4">
        <v>0</v>
      </c>
      <c r="J79" s="4">
        <v>729.24</v>
      </c>
      <c r="K79" s="4">
        <v>-729.24</v>
      </c>
      <c r="L79" s="4">
        <v>0</v>
      </c>
      <c r="M79" s="2" t="s">
        <v>22</v>
      </c>
      <c r="N79" s="2" t="b">
        <v>0</v>
      </c>
      <c r="O79" s="1">
        <v>93</v>
      </c>
      <c r="R79" s="2" t="s">
        <v>23</v>
      </c>
      <c r="S79" s="10" t="s">
        <v>24</v>
      </c>
      <c r="T79" s="11">
        <v>517330</v>
      </c>
      <c r="U79" s="12">
        <v>2018</v>
      </c>
    </row>
    <row r="80" spans="1:21" x14ac:dyDescent="0.25">
      <c r="A80" s="1">
        <v>9996</v>
      </c>
      <c r="B80" s="2" t="s">
        <v>19</v>
      </c>
      <c r="C80" s="3">
        <v>43830</v>
      </c>
      <c r="D80" s="1">
        <v>8061</v>
      </c>
      <c r="E80" s="2" t="s">
        <v>30</v>
      </c>
      <c r="F80" s="2" t="s">
        <v>104</v>
      </c>
      <c r="I80" s="4">
        <v>0</v>
      </c>
      <c r="J80" s="4">
        <v>961.61</v>
      </c>
      <c r="K80" s="4">
        <v>-961.61</v>
      </c>
      <c r="L80" s="4">
        <v>0</v>
      </c>
      <c r="M80" s="2" t="s">
        <v>22</v>
      </c>
      <c r="N80" s="2" t="b">
        <v>0</v>
      </c>
      <c r="O80" s="1">
        <v>94</v>
      </c>
      <c r="R80" s="2" t="s">
        <v>23</v>
      </c>
      <c r="S80" s="10" t="s">
        <v>24</v>
      </c>
      <c r="T80" s="11">
        <v>517800</v>
      </c>
      <c r="U80" s="12">
        <v>2018</v>
      </c>
    </row>
    <row r="81" spans="1:21" x14ac:dyDescent="0.25">
      <c r="A81" s="1">
        <v>9996</v>
      </c>
      <c r="B81" s="2" t="s">
        <v>19</v>
      </c>
      <c r="C81" s="3">
        <v>43830</v>
      </c>
      <c r="D81" s="1">
        <v>8062</v>
      </c>
      <c r="E81" s="2" t="s">
        <v>20</v>
      </c>
      <c r="F81" s="2" t="s">
        <v>105</v>
      </c>
      <c r="I81" s="4">
        <v>0</v>
      </c>
      <c r="J81" s="4">
        <v>83.74</v>
      </c>
      <c r="K81" s="4">
        <v>-83.74</v>
      </c>
      <c r="L81" s="4">
        <v>0</v>
      </c>
      <c r="M81" s="2" t="s">
        <v>22</v>
      </c>
      <c r="N81" s="2" t="b">
        <v>0</v>
      </c>
      <c r="O81" s="1">
        <v>95</v>
      </c>
      <c r="R81" s="2" t="s">
        <v>23</v>
      </c>
      <c r="S81" s="10" t="s">
        <v>24</v>
      </c>
      <c r="T81" s="11">
        <v>517800</v>
      </c>
      <c r="U81" s="12">
        <v>2017</v>
      </c>
    </row>
    <row r="82" spans="1:21" x14ac:dyDescent="0.25">
      <c r="A82" s="1">
        <v>9996</v>
      </c>
      <c r="B82" s="2" t="s">
        <v>19</v>
      </c>
      <c r="C82" s="3">
        <v>43830</v>
      </c>
      <c r="D82" s="1">
        <v>8060</v>
      </c>
      <c r="E82" s="2" t="s">
        <v>27</v>
      </c>
      <c r="F82" s="2" t="s">
        <v>106</v>
      </c>
      <c r="I82" s="4">
        <v>0</v>
      </c>
      <c r="J82" s="4">
        <v>918</v>
      </c>
      <c r="K82" s="4">
        <v>-918</v>
      </c>
      <c r="L82" s="4">
        <v>0</v>
      </c>
      <c r="M82" s="2" t="s">
        <v>22</v>
      </c>
      <c r="N82" s="2" t="b">
        <v>0</v>
      </c>
      <c r="O82" s="1">
        <v>96</v>
      </c>
      <c r="R82" s="2" t="s">
        <v>23</v>
      </c>
      <c r="S82" s="10" t="s">
        <v>24</v>
      </c>
      <c r="T82" s="11">
        <v>519495</v>
      </c>
      <c r="U82" s="12">
        <v>2019</v>
      </c>
    </row>
    <row r="83" spans="1:21" x14ac:dyDescent="0.25">
      <c r="A83" s="1">
        <v>9996</v>
      </c>
      <c r="B83" s="2" t="s">
        <v>19</v>
      </c>
      <c r="C83" s="3">
        <v>43830</v>
      </c>
      <c r="D83" s="1">
        <v>8061</v>
      </c>
      <c r="E83" s="2" t="s">
        <v>30</v>
      </c>
      <c r="F83" s="2" t="s">
        <v>107</v>
      </c>
      <c r="I83" s="4">
        <v>0</v>
      </c>
      <c r="J83" s="4">
        <v>781</v>
      </c>
      <c r="K83" s="4">
        <v>-781</v>
      </c>
      <c r="L83" s="4">
        <v>0</v>
      </c>
      <c r="M83" s="2" t="s">
        <v>22</v>
      </c>
      <c r="N83" s="2" t="b">
        <v>0</v>
      </c>
      <c r="O83" s="1">
        <v>97</v>
      </c>
      <c r="R83" s="2" t="s">
        <v>23</v>
      </c>
      <c r="S83" s="10" t="s">
        <v>24</v>
      </c>
      <c r="T83" s="11">
        <v>519495</v>
      </c>
      <c r="U83" s="12">
        <v>2018</v>
      </c>
    </row>
    <row r="84" spans="1:21" x14ac:dyDescent="0.25">
      <c r="A84" s="1">
        <v>9996</v>
      </c>
      <c r="B84" s="2" t="s">
        <v>19</v>
      </c>
      <c r="C84" s="3">
        <v>43830</v>
      </c>
      <c r="D84" s="1">
        <v>8060</v>
      </c>
      <c r="E84" s="2" t="s">
        <v>27</v>
      </c>
      <c r="F84" s="2" t="s">
        <v>108</v>
      </c>
      <c r="I84" s="4">
        <v>0</v>
      </c>
      <c r="J84" s="4">
        <v>1224</v>
      </c>
      <c r="K84" s="4">
        <v>-1224</v>
      </c>
      <c r="L84" s="4">
        <v>0</v>
      </c>
      <c r="M84" s="2" t="s">
        <v>22</v>
      </c>
      <c r="N84" s="2" t="b">
        <v>0</v>
      </c>
      <c r="O84" s="1">
        <v>98</v>
      </c>
      <c r="R84" s="2" t="s">
        <v>23</v>
      </c>
      <c r="S84" s="10" t="s">
        <v>24</v>
      </c>
      <c r="T84" s="11">
        <v>510322</v>
      </c>
      <c r="U84" s="12">
        <v>2019</v>
      </c>
    </row>
    <row r="85" spans="1:21" x14ac:dyDescent="0.25">
      <c r="A85" s="1">
        <v>9996</v>
      </c>
      <c r="B85" s="2" t="s">
        <v>19</v>
      </c>
      <c r="C85" s="3">
        <v>43830</v>
      </c>
      <c r="D85" s="1">
        <v>8060</v>
      </c>
      <c r="E85" s="2" t="s">
        <v>27</v>
      </c>
      <c r="F85" s="2" t="s">
        <v>109</v>
      </c>
      <c r="I85" s="4">
        <v>0</v>
      </c>
      <c r="J85" s="4">
        <v>637.79999999999995</v>
      </c>
      <c r="K85" s="4">
        <v>-637.79999999999995</v>
      </c>
      <c r="L85" s="4">
        <v>0</v>
      </c>
      <c r="M85" s="2" t="s">
        <v>22</v>
      </c>
      <c r="N85" s="2" t="b">
        <v>0</v>
      </c>
      <c r="O85" s="1">
        <v>99</v>
      </c>
      <c r="R85" s="2" t="s">
        <v>23</v>
      </c>
      <c r="S85" s="10" t="s">
        <v>24</v>
      </c>
      <c r="T85" s="11">
        <v>514456</v>
      </c>
      <c r="U85" s="12">
        <v>2019</v>
      </c>
    </row>
    <row r="86" spans="1:21" x14ac:dyDescent="0.25">
      <c r="A86" s="1">
        <v>9996</v>
      </c>
      <c r="B86" s="2" t="s">
        <v>19</v>
      </c>
      <c r="C86" s="3">
        <v>43830</v>
      </c>
      <c r="D86" s="1">
        <v>8061</v>
      </c>
      <c r="E86" s="2" t="s">
        <v>30</v>
      </c>
      <c r="F86" s="2" t="s">
        <v>110</v>
      </c>
      <c r="I86" s="4">
        <v>0</v>
      </c>
      <c r="J86" s="4">
        <v>718.2</v>
      </c>
      <c r="K86" s="4">
        <v>-718.2</v>
      </c>
      <c r="L86" s="4">
        <v>0</v>
      </c>
      <c r="M86" s="2" t="s">
        <v>22</v>
      </c>
      <c r="N86" s="2" t="b">
        <v>0</v>
      </c>
      <c r="O86" s="1">
        <v>100</v>
      </c>
      <c r="R86" s="2" t="s">
        <v>23</v>
      </c>
      <c r="S86" s="10" t="s">
        <v>24</v>
      </c>
      <c r="T86" s="11">
        <v>514456</v>
      </c>
      <c r="U86" s="12">
        <v>2018</v>
      </c>
    </row>
    <row r="87" spans="1:21" x14ac:dyDescent="0.25">
      <c r="A87" s="1">
        <v>9996</v>
      </c>
      <c r="B87" s="2" t="s">
        <v>19</v>
      </c>
      <c r="C87" s="3">
        <v>43830</v>
      </c>
      <c r="D87" s="1">
        <v>8061</v>
      </c>
      <c r="E87" s="2" t="s">
        <v>30</v>
      </c>
      <c r="F87" s="2" t="s">
        <v>111</v>
      </c>
      <c r="I87" s="4">
        <v>0</v>
      </c>
      <c r="J87" s="4">
        <v>1494.87</v>
      </c>
      <c r="K87" s="4">
        <v>-1494.87</v>
      </c>
      <c r="L87" s="4">
        <v>0</v>
      </c>
      <c r="M87" s="2" t="s">
        <v>22</v>
      </c>
      <c r="N87" s="2" t="b">
        <v>0</v>
      </c>
      <c r="O87" s="1">
        <v>101</v>
      </c>
      <c r="R87" s="2" t="s">
        <v>23</v>
      </c>
      <c r="S87" s="10" t="s">
        <v>24</v>
      </c>
      <c r="T87" s="11">
        <v>100500</v>
      </c>
      <c r="U87" s="12">
        <v>2018</v>
      </c>
    </row>
    <row r="88" spans="1:21" x14ac:dyDescent="0.25">
      <c r="A88" s="1">
        <v>9996</v>
      </c>
      <c r="B88" s="2" t="s">
        <v>19</v>
      </c>
      <c r="C88" s="3">
        <v>43830</v>
      </c>
      <c r="D88" s="1">
        <v>8062</v>
      </c>
      <c r="E88" s="2" t="s">
        <v>20</v>
      </c>
      <c r="F88" s="2" t="s">
        <v>112</v>
      </c>
      <c r="I88" s="4">
        <v>0</v>
      </c>
      <c r="J88" s="4">
        <v>122.5</v>
      </c>
      <c r="K88" s="4">
        <v>-122.5</v>
      </c>
      <c r="L88" s="4">
        <v>0</v>
      </c>
      <c r="M88" s="2" t="s">
        <v>22</v>
      </c>
      <c r="N88" s="2" t="b">
        <v>0</v>
      </c>
      <c r="O88" s="1">
        <v>102</v>
      </c>
      <c r="R88" s="2" t="s">
        <v>23</v>
      </c>
      <c r="S88" s="10" t="s">
        <v>24</v>
      </c>
      <c r="T88" s="11">
        <v>100500</v>
      </c>
      <c r="U88" s="12">
        <v>2017</v>
      </c>
    </row>
    <row r="89" spans="1:21" x14ac:dyDescent="0.25">
      <c r="A89" s="1">
        <v>9996</v>
      </c>
      <c r="B89" s="2" t="s">
        <v>19</v>
      </c>
      <c r="C89" s="3">
        <v>43830</v>
      </c>
      <c r="D89" s="1">
        <v>8061</v>
      </c>
      <c r="E89" s="2" t="s">
        <v>30</v>
      </c>
      <c r="F89" s="2" t="s">
        <v>113</v>
      </c>
      <c r="I89" s="4">
        <v>0</v>
      </c>
      <c r="J89" s="4">
        <v>886.84</v>
      </c>
      <c r="K89" s="4">
        <v>-886.84</v>
      </c>
      <c r="L89" s="4">
        <v>0</v>
      </c>
      <c r="M89" s="2" t="s">
        <v>22</v>
      </c>
      <c r="N89" s="2" t="b">
        <v>0</v>
      </c>
      <c r="O89" s="1">
        <v>103</v>
      </c>
      <c r="R89" s="2" t="s">
        <v>23</v>
      </c>
      <c r="S89" s="10" t="s">
        <v>24</v>
      </c>
      <c r="T89" s="11">
        <v>200900</v>
      </c>
      <c r="U89" s="12">
        <v>2018</v>
      </c>
    </row>
    <row r="90" spans="1:21" x14ac:dyDescent="0.25">
      <c r="A90" s="1">
        <v>9996</v>
      </c>
      <c r="B90" s="2" t="s">
        <v>19</v>
      </c>
      <c r="C90" s="3">
        <v>43830</v>
      </c>
      <c r="D90" s="1">
        <v>8062</v>
      </c>
      <c r="E90" s="2" t="s">
        <v>20</v>
      </c>
      <c r="F90" s="2" t="s">
        <v>114</v>
      </c>
      <c r="I90" s="4">
        <v>0</v>
      </c>
      <c r="J90" s="4">
        <v>70.83</v>
      </c>
      <c r="K90" s="4">
        <v>-70.83</v>
      </c>
      <c r="L90" s="4">
        <v>0</v>
      </c>
      <c r="M90" s="2" t="s">
        <v>22</v>
      </c>
      <c r="N90" s="2" t="b">
        <v>0</v>
      </c>
      <c r="O90" s="1">
        <v>104</v>
      </c>
      <c r="R90" s="2" t="s">
        <v>23</v>
      </c>
      <c r="S90" s="10" t="s">
        <v>24</v>
      </c>
      <c r="T90" s="11">
        <v>200900</v>
      </c>
      <c r="U90" s="12">
        <v>2017</v>
      </c>
    </row>
    <row r="91" spans="1:21" x14ac:dyDescent="0.25">
      <c r="A91" s="1">
        <v>9996</v>
      </c>
      <c r="B91" s="2" t="s">
        <v>19</v>
      </c>
      <c r="C91" s="3">
        <v>43830</v>
      </c>
      <c r="D91" s="1">
        <v>8061</v>
      </c>
      <c r="E91" s="2" t="s">
        <v>30</v>
      </c>
      <c r="F91" s="2" t="s">
        <v>115</v>
      </c>
      <c r="I91" s="4">
        <v>0</v>
      </c>
      <c r="J91" s="4">
        <v>999.35</v>
      </c>
      <c r="K91" s="4">
        <v>-999.35</v>
      </c>
      <c r="L91" s="4">
        <v>0</v>
      </c>
      <c r="M91" s="2" t="s">
        <v>22</v>
      </c>
      <c r="N91" s="2" t="b">
        <v>0</v>
      </c>
      <c r="O91" s="1">
        <v>105</v>
      </c>
      <c r="R91" s="2" t="s">
        <v>23</v>
      </c>
      <c r="S91" s="10" t="s">
        <v>24</v>
      </c>
      <c r="T91" s="11">
        <v>202300</v>
      </c>
      <c r="U91" s="12">
        <v>2018</v>
      </c>
    </row>
    <row r="92" spans="1:21" x14ac:dyDescent="0.25">
      <c r="A92" s="1">
        <v>9996</v>
      </c>
      <c r="B92" s="2" t="s">
        <v>19</v>
      </c>
      <c r="C92" s="3">
        <v>43830</v>
      </c>
      <c r="D92" s="1">
        <v>8062</v>
      </c>
      <c r="E92" s="2" t="s">
        <v>20</v>
      </c>
      <c r="F92" s="2" t="s">
        <v>116</v>
      </c>
      <c r="I92" s="4">
        <v>0</v>
      </c>
      <c r="J92" s="4">
        <v>84.17</v>
      </c>
      <c r="K92" s="4">
        <v>-84.17</v>
      </c>
      <c r="L92" s="4">
        <v>0</v>
      </c>
      <c r="M92" s="2" t="s">
        <v>22</v>
      </c>
      <c r="N92" s="2" t="b">
        <v>0</v>
      </c>
      <c r="O92" s="1">
        <v>106</v>
      </c>
      <c r="R92" s="2" t="s">
        <v>23</v>
      </c>
      <c r="S92" s="10" t="s">
        <v>24</v>
      </c>
      <c r="T92" s="11">
        <v>202300</v>
      </c>
      <c r="U92" s="12">
        <v>2017</v>
      </c>
    </row>
    <row r="93" spans="1:21" x14ac:dyDescent="0.25">
      <c r="A93" s="1">
        <v>9996</v>
      </c>
      <c r="B93" s="2" t="s">
        <v>19</v>
      </c>
      <c r="C93" s="3">
        <v>43830</v>
      </c>
      <c r="D93" s="1">
        <v>8060</v>
      </c>
      <c r="E93" s="2" t="s">
        <v>27</v>
      </c>
      <c r="F93" s="2" t="s">
        <v>117</v>
      </c>
      <c r="I93" s="4">
        <v>0</v>
      </c>
      <c r="J93" s="4">
        <v>1890.42</v>
      </c>
      <c r="K93" s="4">
        <v>-1890.42</v>
      </c>
      <c r="L93" s="4">
        <v>0</v>
      </c>
      <c r="M93" s="2" t="s">
        <v>22</v>
      </c>
      <c r="N93" s="2" t="b">
        <v>0</v>
      </c>
      <c r="O93" s="1">
        <v>107</v>
      </c>
      <c r="R93" s="2" t="s">
        <v>23</v>
      </c>
      <c r="S93" s="10" t="s">
        <v>24</v>
      </c>
      <c r="T93" s="11">
        <v>305716</v>
      </c>
      <c r="U93" s="12">
        <v>2019</v>
      </c>
    </row>
    <row r="94" spans="1:21" x14ac:dyDescent="0.25">
      <c r="A94" s="1">
        <v>9996</v>
      </c>
      <c r="B94" s="2" t="s">
        <v>19</v>
      </c>
      <c r="C94" s="3">
        <v>43830</v>
      </c>
      <c r="D94" s="1">
        <v>8061</v>
      </c>
      <c r="E94" s="2" t="s">
        <v>30</v>
      </c>
      <c r="F94" s="2" t="s">
        <v>118</v>
      </c>
      <c r="I94" s="4">
        <v>0</v>
      </c>
      <c r="J94" s="4">
        <v>649.08000000000004</v>
      </c>
      <c r="K94" s="4">
        <v>-649.08000000000004</v>
      </c>
      <c r="L94" s="4">
        <v>0</v>
      </c>
      <c r="M94" s="2" t="s">
        <v>22</v>
      </c>
      <c r="N94" s="2" t="b">
        <v>0</v>
      </c>
      <c r="O94" s="1">
        <v>108</v>
      </c>
      <c r="R94" s="2" t="s">
        <v>23</v>
      </c>
      <c r="S94" s="10" t="s">
        <v>24</v>
      </c>
      <c r="T94" s="11">
        <v>307800</v>
      </c>
      <c r="U94" s="12">
        <v>2018</v>
      </c>
    </row>
    <row r="95" spans="1:21" x14ac:dyDescent="0.25">
      <c r="A95" s="1">
        <v>9996</v>
      </c>
      <c r="B95" s="2" t="s">
        <v>19</v>
      </c>
      <c r="C95" s="3">
        <v>43830</v>
      </c>
      <c r="D95" s="1">
        <v>8062</v>
      </c>
      <c r="E95" s="2" t="s">
        <v>20</v>
      </c>
      <c r="F95" s="2" t="s">
        <v>119</v>
      </c>
      <c r="I95" s="4">
        <v>0</v>
      </c>
      <c r="J95" s="4">
        <v>57.08</v>
      </c>
      <c r="K95" s="4">
        <v>-57.08</v>
      </c>
      <c r="L95" s="4">
        <v>0</v>
      </c>
      <c r="M95" s="2" t="s">
        <v>22</v>
      </c>
      <c r="N95" s="2" t="b">
        <v>0</v>
      </c>
      <c r="O95" s="1">
        <v>109</v>
      </c>
      <c r="R95" s="2" t="s">
        <v>23</v>
      </c>
      <c r="S95" s="10" t="s">
        <v>24</v>
      </c>
      <c r="T95" s="11">
        <v>307800</v>
      </c>
      <c r="U95" s="12">
        <v>2017</v>
      </c>
    </row>
    <row r="96" spans="1:21" x14ac:dyDescent="0.25">
      <c r="A96" s="1">
        <v>9996</v>
      </c>
      <c r="B96" s="2" t="s">
        <v>19</v>
      </c>
      <c r="C96" s="3">
        <v>43830</v>
      </c>
      <c r="D96" s="1">
        <v>8060</v>
      </c>
      <c r="E96" s="2" t="s">
        <v>27</v>
      </c>
      <c r="F96" s="2" t="s">
        <v>120</v>
      </c>
      <c r="I96" s="4">
        <v>0</v>
      </c>
      <c r="J96" s="4">
        <v>32.5</v>
      </c>
      <c r="K96" s="4">
        <v>-32.5</v>
      </c>
      <c r="L96" s="4">
        <v>0</v>
      </c>
      <c r="M96" s="2" t="s">
        <v>22</v>
      </c>
      <c r="N96" s="2" t="b">
        <v>0</v>
      </c>
      <c r="O96" s="1">
        <v>110</v>
      </c>
      <c r="R96" s="2" t="s">
        <v>23</v>
      </c>
      <c r="S96" s="10" t="s">
        <v>24</v>
      </c>
      <c r="T96" s="11">
        <v>305720</v>
      </c>
      <c r="U96" s="12">
        <v>2019</v>
      </c>
    </row>
    <row r="97" spans="1:21" x14ac:dyDescent="0.25">
      <c r="A97" s="1">
        <v>9996</v>
      </c>
      <c r="B97" s="2" t="s">
        <v>19</v>
      </c>
      <c r="C97" s="3">
        <v>43830</v>
      </c>
      <c r="D97" s="1">
        <v>8061</v>
      </c>
      <c r="E97" s="2" t="s">
        <v>30</v>
      </c>
      <c r="F97" s="2" t="s">
        <v>121</v>
      </c>
      <c r="I97" s="4">
        <v>0</v>
      </c>
      <c r="J97" s="4">
        <v>101.25</v>
      </c>
      <c r="K97" s="4">
        <v>-101.25</v>
      </c>
      <c r="L97" s="4">
        <v>0</v>
      </c>
      <c r="M97" s="2" t="s">
        <v>22</v>
      </c>
      <c r="N97" s="2" t="b">
        <v>0</v>
      </c>
      <c r="O97" s="1">
        <v>111</v>
      </c>
      <c r="R97" s="2" t="s">
        <v>23</v>
      </c>
      <c r="S97" s="10" t="s">
        <v>24</v>
      </c>
      <c r="T97" s="11">
        <v>305720</v>
      </c>
      <c r="U97" s="12">
        <v>2018</v>
      </c>
    </row>
    <row r="98" spans="1:21" x14ac:dyDescent="0.25">
      <c r="A98" s="1">
        <v>9996</v>
      </c>
      <c r="B98" s="2" t="s">
        <v>19</v>
      </c>
      <c r="C98" s="3">
        <v>43830</v>
      </c>
      <c r="D98" s="1">
        <v>8061</v>
      </c>
      <c r="E98" s="2" t="s">
        <v>30</v>
      </c>
      <c r="F98" s="2" t="s">
        <v>122</v>
      </c>
      <c r="I98" s="4">
        <v>0</v>
      </c>
      <c r="J98" s="4">
        <v>948.67</v>
      </c>
      <c r="K98" s="4">
        <v>-948.67</v>
      </c>
      <c r="L98" s="4">
        <v>0</v>
      </c>
      <c r="M98" s="2" t="s">
        <v>22</v>
      </c>
      <c r="N98" s="2" t="b">
        <v>0</v>
      </c>
      <c r="O98" s="1">
        <v>112</v>
      </c>
      <c r="R98" s="2" t="s">
        <v>23</v>
      </c>
      <c r="S98" s="10" t="s">
        <v>24</v>
      </c>
      <c r="T98" s="11">
        <v>400300</v>
      </c>
      <c r="U98" s="12">
        <v>2018</v>
      </c>
    </row>
    <row r="99" spans="1:21" x14ac:dyDescent="0.25">
      <c r="A99" s="1">
        <v>9996</v>
      </c>
      <c r="B99" s="2" t="s">
        <v>19</v>
      </c>
      <c r="C99" s="3">
        <v>43830</v>
      </c>
      <c r="D99" s="1">
        <v>8062</v>
      </c>
      <c r="E99" s="2" t="s">
        <v>20</v>
      </c>
      <c r="F99" s="2" t="s">
        <v>123</v>
      </c>
      <c r="I99" s="4">
        <v>0</v>
      </c>
      <c r="J99" s="4">
        <v>932.08</v>
      </c>
      <c r="K99" s="4">
        <v>-932.08</v>
      </c>
      <c r="L99" s="4">
        <v>0</v>
      </c>
      <c r="M99" s="2" t="s">
        <v>22</v>
      </c>
      <c r="N99" s="2" t="b">
        <v>0</v>
      </c>
      <c r="O99" s="1">
        <v>113</v>
      </c>
      <c r="R99" s="2" t="s">
        <v>23</v>
      </c>
      <c r="S99" s="10" t="s">
        <v>24</v>
      </c>
      <c r="T99" s="11">
        <v>400300</v>
      </c>
      <c r="U99" s="12">
        <v>2017</v>
      </c>
    </row>
    <row r="100" spans="1:21" x14ac:dyDescent="0.25">
      <c r="A100" s="1">
        <v>9996</v>
      </c>
      <c r="B100" s="2" t="s">
        <v>19</v>
      </c>
      <c r="C100" s="3">
        <v>43830</v>
      </c>
      <c r="D100" s="1">
        <v>8061</v>
      </c>
      <c r="E100" s="2" t="s">
        <v>30</v>
      </c>
      <c r="F100" s="2" t="s">
        <v>124</v>
      </c>
      <c r="I100" s="4">
        <v>0</v>
      </c>
      <c r="J100" s="4">
        <v>572.72</v>
      </c>
      <c r="K100" s="4">
        <v>-572.72</v>
      </c>
      <c r="L100" s="4">
        <v>0</v>
      </c>
      <c r="M100" s="2" t="s">
        <v>22</v>
      </c>
      <c r="N100" s="2" t="b">
        <v>0</v>
      </c>
      <c r="O100" s="1">
        <v>114</v>
      </c>
      <c r="R100" s="2" t="s">
        <v>23</v>
      </c>
      <c r="S100" s="10" t="s">
        <v>24</v>
      </c>
      <c r="T100" s="11">
        <v>200100</v>
      </c>
      <c r="U100" s="12">
        <v>2018</v>
      </c>
    </row>
    <row r="101" spans="1:21" x14ac:dyDescent="0.25">
      <c r="A101" s="1">
        <v>9996</v>
      </c>
      <c r="B101" s="2" t="s">
        <v>19</v>
      </c>
      <c r="C101" s="3">
        <v>43830</v>
      </c>
      <c r="D101" s="1">
        <v>8062</v>
      </c>
      <c r="E101" s="2" t="s">
        <v>20</v>
      </c>
      <c r="F101" s="2" t="s">
        <v>125</v>
      </c>
      <c r="I101" s="4">
        <v>0</v>
      </c>
      <c r="J101" s="4">
        <v>27.5</v>
      </c>
      <c r="K101" s="4">
        <v>-27.5</v>
      </c>
      <c r="L101" s="4">
        <v>0</v>
      </c>
      <c r="M101" s="2" t="s">
        <v>22</v>
      </c>
      <c r="N101" s="2" t="b">
        <v>0</v>
      </c>
      <c r="O101" s="1">
        <v>115</v>
      </c>
      <c r="R101" s="2" t="s">
        <v>23</v>
      </c>
      <c r="S101" s="10" t="s">
        <v>24</v>
      </c>
      <c r="T101" s="11">
        <v>200100</v>
      </c>
      <c r="U101" s="12">
        <v>2017</v>
      </c>
    </row>
    <row r="102" spans="1:21" x14ac:dyDescent="0.25">
      <c r="A102" s="1">
        <v>9996</v>
      </c>
      <c r="B102" s="2" t="s">
        <v>19</v>
      </c>
      <c r="C102" s="3">
        <v>43830</v>
      </c>
      <c r="D102" s="1">
        <v>8061</v>
      </c>
      <c r="E102" s="2" t="s">
        <v>30</v>
      </c>
      <c r="F102" s="2" t="s">
        <v>126</v>
      </c>
      <c r="I102" s="4">
        <v>0</v>
      </c>
      <c r="J102" s="4">
        <v>243.42</v>
      </c>
      <c r="K102" s="4">
        <v>-243.42</v>
      </c>
      <c r="L102" s="4">
        <v>0</v>
      </c>
      <c r="M102" s="2" t="s">
        <v>22</v>
      </c>
      <c r="N102" s="2" t="b">
        <v>0</v>
      </c>
      <c r="O102" s="1">
        <v>116</v>
      </c>
      <c r="R102" s="2" t="s">
        <v>23</v>
      </c>
      <c r="S102" s="10" t="s">
        <v>24</v>
      </c>
      <c r="T102" s="11">
        <v>519700</v>
      </c>
      <c r="U102" s="12">
        <v>2018</v>
      </c>
    </row>
    <row r="103" spans="1:21" x14ac:dyDescent="0.25">
      <c r="A103" s="1">
        <v>9996</v>
      </c>
      <c r="B103" s="2" t="s">
        <v>19</v>
      </c>
      <c r="C103" s="3">
        <v>43830</v>
      </c>
      <c r="D103" s="1">
        <v>8062</v>
      </c>
      <c r="E103" s="2" t="s">
        <v>20</v>
      </c>
      <c r="F103" s="2" t="s">
        <v>127</v>
      </c>
      <c r="I103" s="4">
        <v>0</v>
      </c>
      <c r="J103" s="4">
        <v>13.96</v>
      </c>
      <c r="K103" s="4">
        <v>-13.96</v>
      </c>
      <c r="L103" s="4">
        <v>0</v>
      </c>
      <c r="M103" s="2" t="s">
        <v>22</v>
      </c>
      <c r="N103" s="2" t="b">
        <v>0</v>
      </c>
      <c r="O103" s="1">
        <v>117</v>
      </c>
      <c r="R103" s="2" t="s">
        <v>23</v>
      </c>
      <c r="S103" s="10" t="s">
        <v>24</v>
      </c>
      <c r="T103" s="11">
        <v>519700</v>
      </c>
      <c r="U103" s="12">
        <v>2017</v>
      </c>
    </row>
    <row r="104" spans="1:21" x14ac:dyDescent="0.25">
      <c r="A104" s="1">
        <v>9996</v>
      </c>
      <c r="B104" s="2" t="s">
        <v>19</v>
      </c>
      <c r="C104" s="3">
        <v>43830</v>
      </c>
      <c r="D104" s="1">
        <v>8061</v>
      </c>
      <c r="E104" s="2" t="s">
        <v>30</v>
      </c>
      <c r="F104" s="2" t="s">
        <v>128</v>
      </c>
      <c r="I104" s="4">
        <v>0</v>
      </c>
      <c r="J104" s="4">
        <v>208.99</v>
      </c>
      <c r="K104" s="4">
        <v>-208.99</v>
      </c>
      <c r="L104" s="4">
        <v>0</v>
      </c>
      <c r="M104" s="2" t="s">
        <v>22</v>
      </c>
      <c r="N104" s="2" t="b">
        <v>0</v>
      </c>
      <c r="O104" s="1">
        <v>118</v>
      </c>
      <c r="R104" s="2" t="s">
        <v>23</v>
      </c>
      <c r="S104" s="10" t="s">
        <v>24</v>
      </c>
      <c r="T104" s="11">
        <v>510090</v>
      </c>
      <c r="U104" s="12">
        <v>2018</v>
      </c>
    </row>
    <row r="105" spans="1:21" x14ac:dyDescent="0.25">
      <c r="A105" s="1">
        <v>9996</v>
      </c>
      <c r="B105" s="2" t="s">
        <v>19</v>
      </c>
      <c r="C105" s="3">
        <v>43830</v>
      </c>
      <c r="D105" s="1">
        <v>8062</v>
      </c>
      <c r="E105" s="2" t="s">
        <v>20</v>
      </c>
      <c r="F105" s="2" t="s">
        <v>129</v>
      </c>
      <c r="I105" s="4">
        <v>0</v>
      </c>
      <c r="J105" s="4">
        <v>14.58</v>
      </c>
      <c r="K105" s="4">
        <v>-14.58</v>
      </c>
      <c r="L105" s="4">
        <v>0</v>
      </c>
      <c r="M105" s="2" t="s">
        <v>22</v>
      </c>
      <c r="N105" s="2" t="b">
        <v>0</v>
      </c>
      <c r="O105" s="1">
        <v>119</v>
      </c>
      <c r="R105" s="2" t="s">
        <v>23</v>
      </c>
      <c r="S105" s="10" t="s">
        <v>24</v>
      </c>
      <c r="T105" s="11">
        <v>510090</v>
      </c>
      <c r="U105" s="12">
        <v>2017</v>
      </c>
    </row>
    <row r="106" spans="1:21" x14ac:dyDescent="0.25">
      <c r="A106" s="1">
        <v>9996</v>
      </c>
      <c r="B106" s="2" t="s">
        <v>19</v>
      </c>
      <c r="C106" s="3">
        <v>43830</v>
      </c>
      <c r="D106" s="1">
        <v>8060</v>
      </c>
      <c r="E106" s="2" t="s">
        <v>27</v>
      </c>
      <c r="F106" s="2" t="s">
        <v>130</v>
      </c>
      <c r="I106" s="4">
        <v>0</v>
      </c>
      <c r="J106" s="4">
        <v>243.44</v>
      </c>
      <c r="K106" s="4">
        <v>-243.44</v>
      </c>
      <c r="L106" s="4">
        <v>0</v>
      </c>
      <c r="M106" s="2" t="s">
        <v>22</v>
      </c>
      <c r="N106" s="2" t="b">
        <v>0</v>
      </c>
      <c r="O106" s="1">
        <v>120</v>
      </c>
      <c r="R106" s="2" t="s">
        <v>23</v>
      </c>
      <c r="S106" s="10" t="s">
        <v>24</v>
      </c>
      <c r="T106" s="11">
        <v>104800</v>
      </c>
      <c r="U106" s="12">
        <v>2019</v>
      </c>
    </row>
    <row r="107" spans="1:21" x14ac:dyDescent="0.25">
      <c r="A107" s="1">
        <v>9996</v>
      </c>
      <c r="B107" s="2" t="s">
        <v>19</v>
      </c>
      <c r="C107" s="3">
        <v>43830</v>
      </c>
      <c r="D107" s="1">
        <v>8061</v>
      </c>
      <c r="E107" s="2" t="s">
        <v>30</v>
      </c>
      <c r="F107" s="2" t="s">
        <v>131</v>
      </c>
      <c r="I107" s="4">
        <v>0</v>
      </c>
      <c r="J107" s="4">
        <v>290</v>
      </c>
      <c r="K107" s="4">
        <v>-290</v>
      </c>
      <c r="L107" s="4">
        <v>0</v>
      </c>
      <c r="M107" s="2" t="s">
        <v>22</v>
      </c>
      <c r="N107" s="2" t="b">
        <v>0</v>
      </c>
      <c r="O107" s="1">
        <v>121</v>
      </c>
      <c r="R107" s="2" t="s">
        <v>23</v>
      </c>
      <c r="S107" s="10" t="s">
        <v>24</v>
      </c>
      <c r="T107" s="11">
        <v>104800</v>
      </c>
      <c r="U107" s="12">
        <v>2018</v>
      </c>
    </row>
    <row r="108" spans="1:21" x14ac:dyDescent="0.25">
      <c r="A108" s="1">
        <v>9996</v>
      </c>
      <c r="B108" s="2" t="s">
        <v>19</v>
      </c>
      <c r="C108" s="3">
        <v>43830</v>
      </c>
      <c r="D108" s="1">
        <v>8061</v>
      </c>
      <c r="E108" s="2" t="s">
        <v>30</v>
      </c>
      <c r="F108" s="2" t="s">
        <v>132</v>
      </c>
      <c r="I108" s="4">
        <v>0</v>
      </c>
      <c r="J108" s="4">
        <v>223.99</v>
      </c>
      <c r="K108" s="4">
        <v>-223.99</v>
      </c>
      <c r="L108" s="4">
        <v>0</v>
      </c>
      <c r="M108" s="2" t="s">
        <v>22</v>
      </c>
      <c r="N108" s="2" t="b">
        <v>0</v>
      </c>
      <c r="O108" s="1">
        <v>122</v>
      </c>
      <c r="R108" s="2" t="s">
        <v>23</v>
      </c>
      <c r="S108" s="10" t="s">
        <v>24</v>
      </c>
      <c r="T108" s="11">
        <v>109900</v>
      </c>
      <c r="U108" s="12">
        <v>2018</v>
      </c>
    </row>
    <row r="109" spans="1:21" x14ac:dyDescent="0.25">
      <c r="A109" s="1">
        <v>9996</v>
      </c>
      <c r="B109" s="2" t="s">
        <v>19</v>
      </c>
      <c r="C109" s="3">
        <v>43830</v>
      </c>
      <c r="D109" s="1">
        <v>8062</v>
      </c>
      <c r="E109" s="2" t="s">
        <v>20</v>
      </c>
      <c r="F109" s="2" t="s">
        <v>133</v>
      </c>
      <c r="I109" s="4">
        <v>0</v>
      </c>
      <c r="J109" s="4">
        <v>14.58</v>
      </c>
      <c r="K109" s="4">
        <v>-14.58</v>
      </c>
      <c r="L109" s="4">
        <v>0</v>
      </c>
      <c r="M109" s="2" t="s">
        <v>22</v>
      </c>
      <c r="N109" s="2" t="b">
        <v>0</v>
      </c>
      <c r="O109" s="1">
        <v>123</v>
      </c>
      <c r="R109" s="2" t="s">
        <v>23</v>
      </c>
      <c r="S109" s="10" t="s">
        <v>24</v>
      </c>
      <c r="T109" s="11">
        <v>109900</v>
      </c>
      <c r="U109" s="12">
        <v>2017</v>
      </c>
    </row>
    <row r="110" spans="1:21" x14ac:dyDescent="0.25">
      <c r="A110" s="1">
        <v>9996</v>
      </c>
      <c r="B110" s="2" t="s">
        <v>19</v>
      </c>
      <c r="C110" s="3">
        <v>43830</v>
      </c>
      <c r="D110" s="1">
        <v>8061</v>
      </c>
      <c r="E110" s="2" t="s">
        <v>30</v>
      </c>
      <c r="F110" s="2" t="s">
        <v>134</v>
      </c>
      <c r="I110" s="4">
        <v>0</v>
      </c>
      <c r="J110" s="4">
        <v>423.08</v>
      </c>
      <c r="K110" s="4">
        <v>-423.08</v>
      </c>
      <c r="L110" s="4">
        <v>0</v>
      </c>
      <c r="M110" s="2" t="s">
        <v>22</v>
      </c>
      <c r="N110" s="2" t="b">
        <v>0</v>
      </c>
      <c r="O110" s="1">
        <v>124</v>
      </c>
      <c r="R110" s="2" t="s">
        <v>23</v>
      </c>
      <c r="S110" s="10" t="s">
        <v>24</v>
      </c>
      <c r="T110" s="11">
        <v>203400</v>
      </c>
      <c r="U110" s="12">
        <v>2018</v>
      </c>
    </row>
    <row r="111" spans="1:21" x14ac:dyDescent="0.25">
      <c r="A111" s="1">
        <v>9996</v>
      </c>
      <c r="B111" s="2" t="s">
        <v>19</v>
      </c>
      <c r="C111" s="3">
        <v>43830</v>
      </c>
      <c r="D111" s="1">
        <v>8062</v>
      </c>
      <c r="E111" s="2" t="s">
        <v>20</v>
      </c>
      <c r="F111" s="2" t="s">
        <v>135</v>
      </c>
      <c r="I111" s="4">
        <v>0</v>
      </c>
      <c r="J111" s="4">
        <v>29.17</v>
      </c>
      <c r="K111" s="4">
        <v>-29.17</v>
      </c>
      <c r="L111" s="4">
        <v>0</v>
      </c>
      <c r="M111" s="2" t="s">
        <v>22</v>
      </c>
      <c r="N111" s="2" t="b">
        <v>0</v>
      </c>
      <c r="O111" s="1">
        <v>125</v>
      </c>
      <c r="R111" s="2" t="s">
        <v>23</v>
      </c>
      <c r="S111" s="10" t="s">
        <v>24</v>
      </c>
      <c r="T111" s="11">
        <v>203400</v>
      </c>
      <c r="U111" s="12">
        <v>2017</v>
      </c>
    </row>
    <row r="112" spans="1:21" x14ac:dyDescent="0.25">
      <c r="A112" s="1">
        <v>9996</v>
      </c>
      <c r="B112" s="2" t="s">
        <v>19</v>
      </c>
      <c r="C112" s="3">
        <v>43830</v>
      </c>
      <c r="D112" s="1">
        <v>8060</v>
      </c>
      <c r="E112" s="2" t="s">
        <v>27</v>
      </c>
      <c r="F112" s="2" t="s">
        <v>136</v>
      </c>
      <c r="I112" s="4">
        <v>0</v>
      </c>
      <c r="J112" s="4">
        <v>-65</v>
      </c>
      <c r="K112" s="4">
        <v>65</v>
      </c>
      <c r="L112" s="4">
        <v>0</v>
      </c>
      <c r="M112" s="2" t="s">
        <v>22</v>
      </c>
      <c r="N112" s="2" t="b">
        <v>0</v>
      </c>
      <c r="O112" s="1">
        <v>126</v>
      </c>
      <c r="R112" s="2" t="s">
        <v>23</v>
      </c>
      <c r="S112" s="10" t="s">
        <v>24</v>
      </c>
      <c r="T112" s="11">
        <v>100600</v>
      </c>
      <c r="U112" s="12">
        <v>2019</v>
      </c>
    </row>
    <row r="113" spans="1:21" x14ac:dyDescent="0.25">
      <c r="A113" s="1">
        <v>9996</v>
      </c>
      <c r="B113" s="2" t="s">
        <v>19</v>
      </c>
      <c r="C113" s="3">
        <v>43830</v>
      </c>
      <c r="D113" s="1">
        <v>8061</v>
      </c>
      <c r="E113" s="2" t="s">
        <v>30</v>
      </c>
      <c r="F113" s="2" t="s">
        <v>137</v>
      </c>
      <c r="I113" s="4">
        <v>0</v>
      </c>
      <c r="J113" s="4">
        <v>727.5</v>
      </c>
      <c r="K113" s="4">
        <v>-727.5</v>
      </c>
      <c r="L113" s="4">
        <v>0</v>
      </c>
      <c r="M113" s="2" t="s">
        <v>22</v>
      </c>
      <c r="N113" s="2" t="b">
        <v>0</v>
      </c>
      <c r="O113" s="1">
        <v>127</v>
      </c>
      <c r="R113" s="2" t="s">
        <v>23</v>
      </c>
      <c r="S113" s="10" t="s">
        <v>24</v>
      </c>
      <c r="T113" s="11">
        <v>100600</v>
      </c>
      <c r="U113" s="12">
        <v>2018</v>
      </c>
    </row>
    <row r="114" spans="1:21" x14ac:dyDescent="0.25">
      <c r="A114" s="1">
        <v>9996</v>
      </c>
      <c r="B114" s="2" t="s">
        <v>19</v>
      </c>
      <c r="C114" s="3">
        <v>43830</v>
      </c>
      <c r="D114" s="1">
        <v>8061</v>
      </c>
      <c r="E114" s="2" t="s">
        <v>30</v>
      </c>
      <c r="F114" s="2" t="s">
        <v>138</v>
      </c>
      <c r="I114" s="4">
        <v>0</v>
      </c>
      <c r="J114" s="4">
        <v>853.75</v>
      </c>
      <c r="K114" s="4">
        <v>-853.75</v>
      </c>
      <c r="L114" s="4">
        <v>0</v>
      </c>
      <c r="M114" s="2" t="s">
        <v>22</v>
      </c>
      <c r="N114" s="2" t="b">
        <v>0</v>
      </c>
      <c r="O114" s="1">
        <v>128</v>
      </c>
      <c r="R114" s="2" t="s">
        <v>23</v>
      </c>
      <c r="S114" s="10" t="s">
        <v>24</v>
      </c>
      <c r="T114" s="11">
        <v>101400</v>
      </c>
      <c r="U114" s="12">
        <v>2018</v>
      </c>
    </row>
    <row r="115" spans="1:21" x14ac:dyDescent="0.25">
      <c r="A115" s="1">
        <v>9996</v>
      </c>
      <c r="B115" s="2" t="s">
        <v>19</v>
      </c>
      <c r="C115" s="3">
        <v>43830</v>
      </c>
      <c r="D115" s="1">
        <v>8062</v>
      </c>
      <c r="E115" s="2" t="s">
        <v>20</v>
      </c>
      <c r="F115" s="2" t="s">
        <v>139</v>
      </c>
      <c r="I115" s="4">
        <v>0</v>
      </c>
      <c r="J115" s="4">
        <v>187.5</v>
      </c>
      <c r="K115" s="4">
        <v>-187.5</v>
      </c>
      <c r="L115" s="4">
        <v>0</v>
      </c>
      <c r="M115" s="2" t="s">
        <v>22</v>
      </c>
      <c r="N115" s="2" t="b">
        <v>0</v>
      </c>
      <c r="O115" s="1">
        <v>129</v>
      </c>
      <c r="R115" s="2" t="s">
        <v>23</v>
      </c>
      <c r="S115" s="10" t="s">
        <v>24</v>
      </c>
      <c r="T115" s="11">
        <v>101400</v>
      </c>
      <c r="U115" s="12">
        <v>2017</v>
      </c>
    </row>
    <row r="116" spans="1:21" x14ac:dyDescent="0.25">
      <c r="A116" s="1">
        <v>9996</v>
      </c>
      <c r="B116" s="2" t="s">
        <v>19</v>
      </c>
      <c r="C116" s="3">
        <v>43830</v>
      </c>
      <c r="D116" s="1">
        <v>8062</v>
      </c>
      <c r="E116" s="2" t="s">
        <v>20</v>
      </c>
      <c r="F116" s="2" t="s">
        <v>140</v>
      </c>
      <c r="I116" s="4">
        <v>0</v>
      </c>
      <c r="J116" s="4">
        <v>515</v>
      </c>
      <c r="K116" s="4">
        <v>-515</v>
      </c>
      <c r="L116" s="4">
        <v>0</v>
      </c>
      <c r="M116" s="2" t="s">
        <v>22</v>
      </c>
      <c r="N116" s="2" t="b">
        <v>0</v>
      </c>
      <c r="O116" s="1">
        <v>130</v>
      </c>
      <c r="R116" s="2" t="s">
        <v>23</v>
      </c>
      <c r="S116" s="10" t="s">
        <v>24</v>
      </c>
      <c r="T116" s="11">
        <v>300500</v>
      </c>
      <c r="U116" s="12">
        <v>2017</v>
      </c>
    </row>
    <row r="117" spans="1:21" x14ac:dyDescent="0.25">
      <c r="A117" s="1">
        <v>9996</v>
      </c>
      <c r="B117" s="2" t="s">
        <v>19</v>
      </c>
      <c r="C117" s="3">
        <v>43830</v>
      </c>
      <c r="D117" s="1">
        <v>8062</v>
      </c>
      <c r="E117" s="2" t="s">
        <v>20</v>
      </c>
      <c r="F117" s="2" t="s">
        <v>141</v>
      </c>
      <c r="I117" s="4">
        <v>0</v>
      </c>
      <c r="J117" s="4">
        <v>350</v>
      </c>
      <c r="K117" s="4">
        <v>-350</v>
      </c>
      <c r="L117" s="4">
        <v>0</v>
      </c>
      <c r="M117" s="2" t="s">
        <v>22</v>
      </c>
      <c r="N117" s="2" t="b">
        <v>0</v>
      </c>
      <c r="O117" s="1">
        <v>131</v>
      </c>
      <c r="R117" s="2" t="s">
        <v>23</v>
      </c>
      <c r="S117" s="10" t="s">
        <v>24</v>
      </c>
      <c r="T117" s="11">
        <v>300510</v>
      </c>
      <c r="U117" s="12">
        <v>2017</v>
      </c>
    </row>
    <row r="118" spans="1:21" x14ac:dyDescent="0.25">
      <c r="A118" s="1">
        <v>9996</v>
      </c>
      <c r="B118" s="2" t="s">
        <v>19</v>
      </c>
      <c r="C118" s="3">
        <v>43830</v>
      </c>
      <c r="D118" s="1">
        <v>8062</v>
      </c>
      <c r="E118" s="2" t="s">
        <v>20</v>
      </c>
      <c r="F118" s="2" t="s">
        <v>142</v>
      </c>
      <c r="I118" s="4">
        <v>0</v>
      </c>
      <c r="J118" s="4">
        <v>48.75</v>
      </c>
      <c r="K118" s="4">
        <v>-48.75</v>
      </c>
      <c r="L118" s="4">
        <v>0</v>
      </c>
      <c r="M118" s="2" t="s">
        <v>22</v>
      </c>
      <c r="N118" s="2" t="b">
        <v>0</v>
      </c>
      <c r="O118" s="1">
        <v>132</v>
      </c>
      <c r="R118" s="2" t="s">
        <v>23</v>
      </c>
      <c r="S118" s="10" t="s">
        <v>24</v>
      </c>
      <c r="T118" s="11">
        <v>101300</v>
      </c>
      <c r="U118" s="12">
        <v>2017</v>
      </c>
    </row>
    <row r="119" spans="1:21" x14ac:dyDescent="0.25">
      <c r="A119" s="1">
        <v>9996</v>
      </c>
      <c r="B119" s="2" t="s">
        <v>19</v>
      </c>
      <c r="C119" s="3">
        <v>43830</v>
      </c>
      <c r="D119" s="1">
        <v>8062</v>
      </c>
      <c r="E119" s="2" t="s">
        <v>20</v>
      </c>
      <c r="F119" s="2" t="s">
        <v>143</v>
      </c>
      <c r="I119" s="4">
        <v>0</v>
      </c>
      <c r="J119" s="4">
        <v>48.75</v>
      </c>
      <c r="K119" s="4">
        <v>-48.75</v>
      </c>
      <c r="L119" s="4">
        <v>0</v>
      </c>
      <c r="M119" s="2" t="s">
        <v>22</v>
      </c>
      <c r="N119" s="2" t="b">
        <v>0</v>
      </c>
      <c r="O119" s="1">
        <v>133</v>
      </c>
      <c r="R119" s="2" t="s">
        <v>23</v>
      </c>
      <c r="S119" s="10" t="s">
        <v>24</v>
      </c>
      <c r="T119" s="11">
        <v>101300</v>
      </c>
      <c r="U119" s="12">
        <v>2017</v>
      </c>
    </row>
    <row r="120" spans="1:21" x14ac:dyDescent="0.25">
      <c r="A120" s="1">
        <v>9996</v>
      </c>
      <c r="B120" s="2" t="s">
        <v>19</v>
      </c>
      <c r="C120" s="3">
        <v>43830</v>
      </c>
      <c r="D120" s="1">
        <v>8060</v>
      </c>
      <c r="E120" s="2" t="s">
        <v>27</v>
      </c>
      <c r="F120" s="2" t="s">
        <v>144</v>
      </c>
      <c r="I120" s="4">
        <v>0</v>
      </c>
      <c r="J120" s="4">
        <v>909.96</v>
      </c>
      <c r="K120" s="4">
        <v>-909.96</v>
      </c>
      <c r="L120" s="4">
        <v>0</v>
      </c>
      <c r="M120" s="2" t="s">
        <v>22</v>
      </c>
      <c r="N120" s="2" t="b">
        <v>0</v>
      </c>
      <c r="O120" s="1">
        <v>134</v>
      </c>
      <c r="R120" s="2" t="s">
        <v>23</v>
      </c>
      <c r="S120" s="10" t="s">
        <v>24</v>
      </c>
      <c r="T120" s="11">
        <v>514310</v>
      </c>
      <c r="U120" s="12">
        <v>2019</v>
      </c>
    </row>
    <row r="121" spans="1:21" x14ac:dyDescent="0.25">
      <c r="A121" s="1">
        <v>9996</v>
      </c>
      <c r="B121" s="2" t="s">
        <v>19</v>
      </c>
      <c r="C121" s="3">
        <v>43830</v>
      </c>
      <c r="D121" s="1">
        <v>8061</v>
      </c>
      <c r="E121" s="2" t="s">
        <v>30</v>
      </c>
      <c r="F121" s="2" t="s">
        <v>145</v>
      </c>
      <c r="I121" s="4">
        <v>0</v>
      </c>
      <c r="J121" s="4">
        <v>875.04</v>
      </c>
      <c r="K121" s="4">
        <v>-875.04</v>
      </c>
      <c r="L121" s="4">
        <v>0</v>
      </c>
      <c r="M121" s="2" t="s">
        <v>22</v>
      </c>
      <c r="N121" s="2" t="b">
        <v>0</v>
      </c>
      <c r="O121" s="1">
        <v>135</v>
      </c>
      <c r="R121" s="2" t="s">
        <v>23</v>
      </c>
      <c r="S121" s="10" t="s">
        <v>24</v>
      </c>
      <c r="T121" s="11">
        <v>514310</v>
      </c>
      <c r="U121" s="12">
        <v>2018</v>
      </c>
    </row>
    <row r="122" spans="1:21" x14ac:dyDescent="0.25">
      <c r="A122" s="1">
        <v>9996</v>
      </c>
      <c r="B122" s="2" t="s">
        <v>19</v>
      </c>
      <c r="C122" s="3">
        <v>43830</v>
      </c>
      <c r="D122" s="1">
        <v>8061</v>
      </c>
      <c r="E122" s="2" t="s">
        <v>30</v>
      </c>
      <c r="F122" s="2" t="s">
        <v>146</v>
      </c>
      <c r="I122" s="4">
        <v>0</v>
      </c>
      <c r="J122" s="4">
        <v>110</v>
      </c>
      <c r="K122" s="4">
        <v>-110</v>
      </c>
      <c r="L122" s="4">
        <v>0</v>
      </c>
      <c r="M122" s="2" t="s">
        <v>22</v>
      </c>
      <c r="N122" s="2" t="b">
        <v>0</v>
      </c>
      <c r="O122" s="1">
        <v>136</v>
      </c>
      <c r="R122" s="2" t="s">
        <v>23</v>
      </c>
      <c r="S122" s="10" t="s">
        <v>24</v>
      </c>
      <c r="T122" s="11">
        <v>516277</v>
      </c>
      <c r="U122" s="12">
        <v>2018</v>
      </c>
    </row>
    <row r="123" spans="1:21" x14ac:dyDescent="0.25">
      <c r="A123" s="1">
        <v>9996</v>
      </c>
      <c r="B123" s="2" t="s">
        <v>19</v>
      </c>
      <c r="C123" s="3">
        <v>43830</v>
      </c>
      <c r="D123" s="1">
        <v>8060</v>
      </c>
      <c r="E123" s="2" t="s">
        <v>27</v>
      </c>
      <c r="F123" s="2" t="s">
        <v>147</v>
      </c>
      <c r="I123" s="4">
        <v>0</v>
      </c>
      <c r="J123" s="4">
        <v>1402.5</v>
      </c>
      <c r="K123" s="4">
        <v>-1402.5</v>
      </c>
      <c r="L123" s="4">
        <v>0</v>
      </c>
      <c r="M123" s="2" t="s">
        <v>22</v>
      </c>
      <c r="N123" s="2" t="b">
        <v>0</v>
      </c>
      <c r="O123" s="1">
        <v>137</v>
      </c>
      <c r="R123" s="2" t="s">
        <v>23</v>
      </c>
      <c r="S123" s="10" t="s">
        <v>24</v>
      </c>
      <c r="T123" s="11">
        <v>515285</v>
      </c>
      <c r="U123" s="12">
        <v>2019</v>
      </c>
    </row>
    <row r="124" spans="1:21" x14ac:dyDescent="0.25">
      <c r="A124" s="1">
        <v>9996</v>
      </c>
      <c r="B124" s="2" t="s">
        <v>19</v>
      </c>
      <c r="C124" s="3">
        <v>43830</v>
      </c>
      <c r="D124" s="1">
        <v>8062</v>
      </c>
      <c r="E124" s="2" t="s">
        <v>20</v>
      </c>
      <c r="F124" s="2" t="s">
        <v>148</v>
      </c>
      <c r="I124" s="4">
        <v>0</v>
      </c>
      <c r="J124" s="4">
        <v>1188</v>
      </c>
      <c r="K124" s="4">
        <v>-1188</v>
      </c>
      <c r="L124" s="4">
        <v>0</v>
      </c>
      <c r="M124" s="2" t="s">
        <v>22</v>
      </c>
      <c r="N124" s="2" t="b">
        <v>0</v>
      </c>
      <c r="O124" s="1">
        <v>138</v>
      </c>
      <c r="R124" s="2" t="s">
        <v>23</v>
      </c>
      <c r="S124" s="10" t="s">
        <v>24</v>
      </c>
      <c r="T124" s="11">
        <v>519740</v>
      </c>
      <c r="U124" s="12">
        <v>2017</v>
      </c>
    </row>
    <row r="125" spans="1:21" x14ac:dyDescent="0.25">
      <c r="A125" s="1">
        <v>9996</v>
      </c>
      <c r="B125" s="2" t="s">
        <v>19</v>
      </c>
      <c r="C125" s="3">
        <v>43830</v>
      </c>
      <c r="D125" s="1">
        <v>8062</v>
      </c>
      <c r="E125" s="2" t="s">
        <v>20</v>
      </c>
      <c r="F125" s="2" t="s">
        <v>149</v>
      </c>
      <c r="I125" s="4">
        <v>0</v>
      </c>
      <c r="J125" s="4">
        <v>510</v>
      </c>
      <c r="K125" s="4">
        <v>-510</v>
      </c>
      <c r="L125" s="4">
        <v>0</v>
      </c>
      <c r="M125" s="2" t="s">
        <v>22</v>
      </c>
      <c r="N125" s="2" t="b">
        <v>0</v>
      </c>
      <c r="O125" s="1">
        <v>139</v>
      </c>
      <c r="R125" s="2" t="s">
        <v>23</v>
      </c>
      <c r="S125" s="10" t="s">
        <v>24</v>
      </c>
      <c r="T125" s="11">
        <v>519741</v>
      </c>
      <c r="U125" s="12">
        <v>2017</v>
      </c>
    </row>
    <row r="126" spans="1:21" x14ac:dyDescent="0.25">
      <c r="A126" s="1">
        <v>9996</v>
      </c>
      <c r="B126" s="2" t="s">
        <v>19</v>
      </c>
      <c r="C126" s="3">
        <v>43830</v>
      </c>
      <c r="D126" s="1">
        <v>8060</v>
      </c>
      <c r="E126" s="2" t="s">
        <v>27</v>
      </c>
      <c r="F126" s="2" t="s">
        <v>150</v>
      </c>
      <c r="I126" s="4">
        <v>0</v>
      </c>
      <c r="J126" s="4">
        <v>30</v>
      </c>
      <c r="K126" s="4">
        <v>-30</v>
      </c>
      <c r="L126" s="4">
        <v>0</v>
      </c>
      <c r="M126" s="2" t="s">
        <v>22</v>
      </c>
      <c r="N126" s="2" t="b">
        <v>0</v>
      </c>
      <c r="O126" s="1">
        <v>140</v>
      </c>
      <c r="R126" s="2" t="s">
        <v>23</v>
      </c>
      <c r="S126" s="10" t="s">
        <v>24</v>
      </c>
      <c r="T126" s="11">
        <v>513250</v>
      </c>
      <c r="U126" s="12">
        <v>2019</v>
      </c>
    </row>
    <row r="127" spans="1:21" x14ac:dyDescent="0.25">
      <c r="A127" s="1">
        <v>9996</v>
      </c>
      <c r="B127" s="2" t="s">
        <v>19</v>
      </c>
      <c r="C127" s="3">
        <v>43830</v>
      </c>
      <c r="D127" s="1">
        <v>8060</v>
      </c>
      <c r="E127" s="2" t="s">
        <v>27</v>
      </c>
      <c r="F127" s="2" t="s">
        <v>151</v>
      </c>
      <c r="I127" s="4">
        <v>0</v>
      </c>
      <c r="J127" s="4">
        <v>25</v>
      </c>
      <c r="K127" s="4">
        <v>-25</v>
      </c>
      <c r="L127" s="4">
        <v>0</v>
      </c>
      <c r="M127" s="2" t="s">
        <v>22</v>
      </c>
      <c r="N127" s="2" t="b">
        <v>0</v>
      </c>
      <c r="O127" s="1">
        <v>141</v>
      </c>
      <c r="R127" s="2" t="s">
        <v>23</v>
      </c>
      <c r="S127" s="10" t="s">
        <v>24</v>
      </c>
      <c r="T127" s="11">
        <v>616770</v>
      </c>
      <c r="U127" s="12">
        <v>2019</v>
      </c>
    </row>
    <row r="128" spans="1:21" x14ac:dyDescent="0.25">
      <c r="A128" s="1">
        <v>9996</v>
      </c>
      <c r="B128" s="2" t="s">
        <v>19</v>
      </c>
      <c r="C128" s="3">
        <v>43830</v>
      </c>
      <c r="D128" s="1">
        <v>8061</v>
      </c>
      <c r="E128" s="2" t="s">
        <v>30</v>
      </c>
      <c r="F128" s="2" t="s">
        <v>152</v>
      </c>
      <c r="I128" s="4">
        <v>0</v>
      </c>
      <c r="J128" s="4">
        <v>3873</v>
      </c>
      <c r="K128" s="4">
        <v>-3873</v>
      </c>
      <c r="L128" s="4">
        <v>0</v>
      </c>
      <c r="M128" s="2" t="s">
        <v>22</v>
      </c>
      <c r="N128" s="2" t="b">
        <v>0</v>
      </c>
      <c r="O128" s="1">
        <v>142</v>
      </c>
      <c r="R128" s="2" t="s">
        <v>23</v>
      </c>
      <c r="S128" s="10" t="s">
        <v>24</v>
      </c>
      <c r="T128" s="11">
        <v>513236</v>
      </c>
      <c r="U128" s="12">
        <v>2018</v>
      </c>
    </row>
    <row r="129" spans="1:21" x14ac:dyDescent="0.25">
      <c r="A129" s="1">
        <v>9996</v>
      </c>
      <c r="B129" s="2" t="s">
        <v>19</v>
      </c>
      <c r="C129" s="3">
        <v>43830</v>
      </c>
      <c r="D129" s="1">
        <v>8060</v>
      </c>
      <c r="E129" s="2" t="s">
        <v>27</v>
      </c>
      <c r="F129" s="2" t="s">
        <v>153</v>
      </c>
      <c r="I129" s="4">
        <v>0</v>
      </c>
      <c r="J129" s="4">
        <v>40</v>
      </c>
      <c r="K129" s="4">
        <v>-40</v>
      </c>
      <c r="L129" s="4">
        <v>0</v>
      </c>
      <c r="M129" s="2" t="s">
        <v>22</v>
      </c>
      <c r="N129" s="2" t="b">
        <v>0</v>
      </c>
      <c r="O129" s="1">
        <v>143</v>
      </c>
      <c r="R129" s="2" t="s">
        <v>23</v>
      </c>
      <c r="S129" s="10" t="s">
        <v>24</v>
      </c>
      <c r="T129" s="11">
        <v>510060</v>
      </c>
      <c r="U129" s="12">
        <v>2019</v>
      </c>
    </row>
    <row r="130" spans="1:21" x14ac:dyDescent="0.25">
      <c r="A130" s="1">
        <v>9996</v>
      </c>
      <c r="B130" s="2" t="s">
        <v>19</v>
      </c>
      <c r="C130" s="3">
        <v>43830</v>
      </c>
      <c r="D130" s="1">
        <v>8061</v>
      </c>
      <c r="E130" s="2" t="s">
        <v>30</v>
      </c>
      <c r="F130" s="2" t="s">
        <v>154</v>
      </c>
      <c r="I130" s="4">
        <v>0</v>
      </c>
      <c r="J130" s="4">
        <v>1670</v>
      </c>
      <c r="K130" s="4">
        <v>-1670</v>
      </c>
      <c r="L130" s="4">
        <v>0</v>
      </c>
      <c r="M130" s="2" t="s">
        <v>22</v>
      </c>
      <c r="N130" s="2" t="b">
        <v>0</v>
      </c>
      <c r="O130" s="1">
        <v>144</v>
      </c>
      <c r="R130" s="2" t="s">
        <v>23</v>
      </c>
      <c r="S130" s="10" t="s">
        <v>24</v>
      </c>
      <c r="T130" s="11">
        <v>510840</v>
      </c>
      <c r="U130" s="12">
        <v>2018</v>
      </c>
    </row>
    <row r="131" spans="1:21" x14ac:dyDescent="0.25">
      <c r="A131" s="1">
        <v>9996</v>
      </c>
      <c r="B131" s="2" t="s">
        <v>19</v>
      </c>
      <c r="C131" s="3">
        <v>43830</v>
      </c>
      <c r="D131" s="1">
        <v>8061</v>
      </c>
      <c r="E131" s="2" t="s">
        <v>30</v>
      </c>
      <c r="F131" s="2" t="s">
        <v>155</v>
      </c>
      <c r="I131" s="4">
        <v>0</v>
      </c>
      <c r="J131" s="4">
        <v>2010</v>
      </c>
      <c r="K131" s="4">
        <v>-2010</v>
      </c>
      <c r="L131" s="4">
        <v>0</v>
      </c>
      <c r="M131" s="2" t="s">
        <v>22</v>
      </c>
      <c r="N131" s="2" t="b">
        <v>0</v>
      </c>
      <c r="O131" s="1">
        <v>145</v>
      </c>
      <c r="R131" s="2" t="s">
        <v>23</v>
      </c>
      <c r="S131" s="10" t="s">
        <v>24</v>
      </c>
      <c r="T131" s="11">
        <v>511029</v>
      </c>
      <c r="U131" s="12">
        <v>2018</v>
      </c>
    </row>
    <row r="132" spans="1:21" x14ac:dyDescent="0.25">
      <c r="A132" s="1">
        <v>9996</v>
      </c>
      <c r="B132" s="2" t="s">
        <v>19</v>
      </c>
      <c r="C132" s="3">
        <v>43830</v>
      </c>
      <c r="D132" s="1">
        <v>8061</v>
      </c>
      <c r="E132" s="2" t="s">
        <v>30</v>
      </c>
      <c r="F132" s="2" t="s">
        <v>156</v>
      </c>
      <c r="I132" s="4">
        <v>0</v>
      </c>
      <c r="J132" s="4">
        <v>2503</v>
      </c>
      <c r="K132" s="4">
        <v>-2503</v>
      </c>
      <c r="L132" s="4">
        <v>0</v>
      </c>
      <c r="M132" s="2" t="s">
        <v>22</v>
      </c>
      <c r="N132" s="2" t="b">
        <v>0</v>
      </c>
      <c r="O132" s="1">
        <v>146</v>
      </c>
      <c r="R132" s="2" t="s">
        <v>23</v>
      </c>
      <c r="S132" s="10" t="s">
        <v>24</v>
      </c>
      <c r="T132" s="11">
        <v>511140</v>
      </c>
      <c r="U132" s="12">
        <v>2018</v>
      </c>
    </row>
    <row r="133" spans="1:21" x14ac:dyDescent="0.25">
      <c r="A133" s="1">
        <v>9996</v>
      </c>
      <c r="B133" s="2" t="s">
        <v>19</v>
      </c>
      <c r="C133" s="3">
        <v>43830</v>
      </c>
      <c r="D133" s="1">
        <v>8061</v>
      </c>
      <c r="E133" s="2" t="s">
        <v>30</v>
      </c>
      <c r="F133" s="2" t="s">
        <v>157</v>
      </c>
      <c r="I133" s="4">
        <v>0</v>
      </c>
      <c r="J133" s="4">
        <v>1407</v>
      </c>
      <c r="K133" s="4">
        <v>-1407</v>
      </c>
      <c r="L133" s="4">
        <v>0</v>
      </c>
      <c r="M133" s="2" t="s">
        <v>22</v>
      </c>
      <c r="N133" s="2" t="b">
        <v>0</v>
      </c>
      <c r="O133" s="1">
        <v>147</v>
      </c>
      <c r="R133" s="2" t="s">
        <v>23</v>
      </c>
      <c r="S133" s="10" t="s">
        <v>24</v>
      </c>
      <c r="T133" s="11">
        <v>511969</v>
      </c>
      <c r="U133" s="12">
        <v>2018</v>
      </c>
    </row>
    <row r="134" spans="1:21" x14ac:dyDescent="0.25">
      <c r="A134" s="1">
        <v>9996</v>
      </c>
      <c r="B134" s="2" t="s">
        <v>19</v>
      </c>
      <c r="C134" s="3">
        <v>43830</v>
      </c>
      <c r="D134" s="1">
        <v>8061</v>
      </c>
      <c r="E134" s="2" t="s">
        <v>30</v>
      </c>
      <c r="F134" s="2" t="s">
        <v>158</v>
      </c>
      <c r="I134" s="4">
        <v>0</v>
      </c>
      <c r="J134" s="4">
        <v>700</v>
      </c>
      <c r="K134" s="4">
        <v>-700</v>
      </c>
      <c r="L134" s="4">
        <v>0</v>
      </c>
      <c r="M134" s="2" t="s">
        <v>22</v>
      </c>
      <c r="N134" s="2" t="b">
        <v>0</v>
      </c>
      <c r="O134" s="1">
        <v>148</v>
      </c>
      <c r="R134" s="2" t="s">
        <v>23</v>
      </c>
      <c r="S134" s="10" t="s">
        <v>24</v>
      </c>
      <c r="T134" s="11">
        <v>512033</v>
      </c>
      <c r="U134" s="12">
        <v>2018</v>
      </c>
    </row>
    <row r="135" spans="1:21" x14ac:dyDescent="0.25">
      <c r="A135" s="1">
        <v>9996</v>
      </c>
      <c r="B135" s="2" t="s">
        <v>19</v>
      </c>
      <c r="C135" s="3">
        <v>43830</v>
      </c>
      <c r="D135" s="1">
        <v>8060</v>
      </c>
      <c r="E135" s="2" t="s">
        <v>27</v>
      </c>
      <c r="F135" s="2" t="s">
        <v>159</v>
      </c>
      <c r="I135" s="4">
        <v>0</v>
      </c>
      <c r="J135" s="4">
        <v>203</v>
      </c>
      <c r="K135" s="4">
        <v>-203</v>
      </c>
      <c r="L135" s="4">
        <v>0</v>
      </c>
      <c r="M135" s="2" t="s">
        <v>22</v>
      </c>
      <c r="N135" s="2" t="b">
        <v>0</v>
      </c>
      <c r="O135" s="1">
        <v>149</v>
      </c>
      <c r="R135" s="2" t="s">
        <v>23</v>
      </c>
      <c r="S135" s="10" t="s">
        <v>24</v>
      </c>
      <c r="T135" s="11">
        <v>512820</v>
      </c>
      <c r="U135" s="12">
        <v>2019</v>
      </c>
    </row>
    <row r="136" spans="1:21" x14ac:dyDescent="0.25">
      <c r="A136" s="1">
        <v>9996</v>
      </c>
      <c r="B136" s="2" t="s">
        <v>19</v>
      </c>
      <c r="C136" s="3">
        <v>43830</v>
      </c>
      <c r="D136" s="1">
        <v>8061</v>
      </c>
      <c r="E136" s="2" t="s">
        <v>30</v>
      </c>
      <c r="F136" s="2" t="s">
        <v>160</v>
      </c>
      <c r="I136" s="4">
        <v>0</v>
      </c>
      <c r="J136" s="4">
        <v>470</v>
      </c>
      <c r="K136" s="4">
        <v>-470</v>
      </c>
      <c r="L136" s="4">
        <v>0</v>
      </c>
      <c r="M136" s="2" t="s">
        <v>22</v>
      </c>
      <c r="N136" s="2" t="b">
        <v>0</v>
      </c>
      <c r="O136" s="1">
        <v>150</v>
      </c>
      <c r="R136" s="2" t="s">
        <v>23</v>
      </c>
      <c r="S136" s="10" t="s">
        <v>24</v>
      </c>
      <c r="T136" s="11">
        <v>512879</v>
      </c>
      <c r="U136" s="12">
        <v>2018</v>
      </c>
    </row>
    <row r="137" spans="1:21" x14ac:dyDescent="0.25">
      <c r="A137" s="1">
        <v>9996</v>
      </c>
      <c r="B137" s="2" t="s">
        <v>19</v>
      </c>
      <c r="C137" s="3">
        <v>43830</v>
      </c>
      <c r="D137" s="1">
        <v>8060</v>
      </c>
      <c r="E137" s="2" t="s">
        <v>27</v>
      </c>
      <c r="F137" s="2" t="s">
        <v>161</v>
      </c>
      <c r="I137" s="4">
        <v>0</v>
      </c>
      <c r="J137" s="4">
        <v>30</v>
      </c>
      <c r="K137" s="4">
        <v>-30</v>
      </c>
      <c r="L137" s="4">
        <v>0</v>
      </c>
      <c r="M137" s="2" t="s">
        <v>22</v>
      </c>
      <c r="N137" s="2" t="b">
        <v>0</v>
      </c>
      <c r="O137" s="1">
        <v>151</v>
      </c>
      <c r="R137" s="2" t="s">
        <v>23</v>
      </c>
      <c r="S137" s="10" t="s">
        <v>24</v>
      </c>
      <c r="T137" s="11">
        <v>512884</v>
      </c>
      <c r="U137" s="12">
        <v>2019</v>
      </c>
    </row>
    <row r="138" spans="1:21" x14ac:dyDescent="0.25">
      <c r="A138" s="1">
        <v>9996</v>
      </c>
      <c r="B138" s="2" t="s">
        <v>19</v>
      </c>
      <c r="C138" s="3">
        <v>43830</v>
      </c>
      <c r="D138" s="1">
        <v>8060</v>
      </c>
      <c r="E138" s="2" t="s">
        <v>27</v>
      </c>
      <c r="F138" s="2" t="s">
        <v>162</v>
      </c>
      <c r="I138" s="4">
        <v>0</v>
      </c>
      <c r="J138" s="4">
        <v>330</v>
      </c>
      <c r="K138" s="4">
        <v>-330</v>
      </c>
      <c r="L138" s="4">
        <v>0</v>
      </c>
      <c r="M138" s="2" t="s">
        <v>22</v>
      </c>
      <c r="N138" s="2" t="b">
        <v>0</v>
      </c>
      <c r="O138" s="1">
        <v>152</v>
      </c>
      <c r="R138" s="2" t="s">
        <v>23</v>
      </c>
      <c r="S138" s="10" t="s">
        <v>24</v>
      </c>
      <c r="T138" s="11">
        <v>512885</v>
      </c>
      <c r="U138" s="12">
        <v>2019</v>
      </c>
    </row>
    <row r="139" spans="1:21" x14ac:dyDescent="0.25">
      <c r="A139" s="1">
        <v>9996</v>
      </c>
      <c r="B139" s="2" t="s">
        <v>19</v>
      </c>
      <c r="C139" s="3">
        <v>43830</v>
      </c>
      <c r="D139" s="1">
        <v>8061</v>
      </c>
      <c r="E139" s="2" t="s">
        <v>30</v>
      </c>
      <c r="F139" s="2" t="s">
        <v>163</v>
      </c>
      <c r="I139" s="4">
        <v>0</v>
      </c>
      <c r="J139" s="4">
        <v>895.46</v>
      </c>
      <c r="K139" s="4">
        <v>-895.46</v>
      </c>
      <c r="L139" s="4">
        <v>0</v>
      </c>
      <c r="M139" s="2" t="s">
        <v>22</v>
      </c>
      <c r="N139" s="2" t="b">
        <v>0</v>
      </c>
      <c r="O139" s="1">
        <v>153</v>
      </c>
      <c r="R139" s="2" t="s">
        <v>23</v>
      </c>
      <c r="S139" s="10" t="s">
        <v>24</v>
      </c>
      <c r="T139" s="11">
        <v>513742</v>
      </c>
      <c r="U139" s="12">
        <v>2018</v>
      </c>
    </row>
    <row r="140" spans="1:21" x14ac:dyDescent="0.25">
      <c r="A140" s="1">
        <v>9996</v>
      </c>
      <c r="B140" s="2" t="s">
        <v>19</v>
      </c>
      <c r="C140" s="3">
        <v>43830</v>
      </c>
      <c r="D140" s="1">
        <v>8060</v>
      </c>
      <c r="E140" s="2" t="s">
        <v>27</v>
      </c>
      <c r="F140" s="2" t="s">
        <v>164</v>
      </c>
      <c r="I140" s="4">
        <v>0</v>
      </c>
      <c r="J140" s="4">
        <v>132.5</v>
      </c>
      <c r="K140" s="4">
        <v>-132.5</v>
      </c>
      <c r="L140" s="4">
        <v>0</v>
      </c>
      <c r="M140" s="2" t="s">
        <v>22</v>
      </c>
      <c r="N140" s="2" t="b">
        <v>0</v>
      </c>
      <c r="O140" s="1">
        <v>154</v>
      </c>
      <c r="R140" s="2" t="s">
        <v>23</v>
      </c>
      <c r="S140" s="10" t="s">
        <v>24</v>
      </c>
      <c r="T140" s="11">
        <v>513965</v>
      </c>
      <c r="U140" s="12">
        <v>2019</v>
      </c>
    </row>
    <row r="141" spans="1:21" x14ac:dyDescent="0.25">
      <c r="A141" s="1">
        <v>9996</v>
      </c>
      <c r="B141" s="2" t="s">
        <v>19</v>
      </c>
      <c r="C141" s="3">
        <v>43830</v>
      </c>
      <c r="D141" s="1">
        <v>8061</v>
      </c>
      <c r="E141" s="2" t="s">
        <v>30</v>
      </c>
      <c r="F141" s="2" t="s">
        <v>165</v>
      </c>
      <c r="I141" s="4">
        <v>0</v>
      </c>
      <c r="J141" s="4">
        <v>1531</v>
      </c>
      <c r="K141" s="4">
        <v>-1531</v>
      </c>
      <c r="L141" s="4">
        <v>0</v>
      </c>
      <c r="M141" s="2" t="s">
        <v>22</v>
      </c>
      <c r="N141" s="2" t="b">
        <v>0</v>
      </c>
      <c r="O141" s="1">
        <v>155</v>
      </c>
      <c r="R141" s="2" t="s">
        <v>23</v>
      </c>
      <c r="S141" s="10" t="s">
        <v>24</v>
      </c>
      <c r="T141" s="11">
        <v>515689</v>
      </c>
      <c r="U141" s="12">
        <v>2018</v>
      </c>
    </row>
    <row r="142" spans="1:21" x14ac:dyDescent="0.25">
      <c r="A142" s="1">
        <v>9996</v>
      </c>
      <c r="B142" s="2" t="s">
        <v>19</v>
      </c>
      <c r="C142" s="3">
        <v>43830</v>
      </c>
      <c r="D142" s="1">
        <v>8060</v>
      </c>
      <c r="E142" s="2" t="s">
        <v>27</v>
      </c>
      <c r="F142" s="2" t="s">
        <v>166</v>
      </c>
      <c r="I142" s="4">
        <v>0</v>
      </c>
      <c r="J142" s="4">
        <v>162.4</v>
      </c>
      <c r="K142" s="4">
        <v>-162.4</v>
      </c>
      <c r="L142" s="4">
        <v>0</v>
      </c>
      <c r="M142" s="2" t="s">
        <v>22</v>
      </c>
      <c r="N142" s="2" t="b">
        <v>0</v>
      </c>
      <c r="O142" s="1">
        <v>156</v>
      </c>
      <c r="R142" s="2" t="s">
        <v>23</v>
      </c>
      <c r="S142" s="10" t="s">
        <v>24</v>
      </c>
      <c r="T142" s="11">
        <v>515969</v>
      </c>
      <c r="U142" s="12">
        <v>2019</v>
      </c>
    </row>
    <row r="143" spans="1:21" x14ac:dyDescent="0.25">
      <c r="A143" s="1">
        <v>9996</v>
      </c>
      <c r="B143" s="2" t="s">
        <v>19</v>
      </c>
      <c r="C143" s="3">
        <v>43830</v>
      </c>
      <c r="D143" s="1">
        <v>8061</v>
      </c>
      <c r="E143" s="2" t="s">
        <v>30</v>
      </c>
      <c r="F143" s="2" t="s">
        <v>167</v>
      </c>
      <c r="I143" s="4">
        <v>0</v>
      </c>
      <c r="J143" s="4">
        <v>203</v>
      </c>
      <c r="K143" s="4">
        <v>-203</v>
      </c>
      <c r="L143" s="4">
        <v>0</v>
      </c>
      <c r="M143" s="2" t="s">
        <v>22</v>
      </c>
      <c r="N143" s="2" t="b">
        <v>0</v>
      </c>
      <c r="O143" s="1">
        <v>157</v>
      </c>
      <c r="R143" s="2" t="s">
        <v>23</v>
      </c>
      <c r="S143" s="10" t="s">
        <v>24</v>
      </c>
      <c r="T143" s="11">
        <v>515998</v>
      </c>
      <c r="U143" s="12">
        <v>2018</v>
      </c>
    </row>
    <row r="144" spans="1:21" x14ac:dyDescent="0.25">
      <c r="A144" s="1">
        <v>9996</v>
      </c>
      <c r="B144" s="2" t="s">
        <v>19</v>
      </c>
      <c r="C144" s="3">
        <v>43830</v>
      </c>
      <c r="D144" s="1">
        <v>8061</v>
      </c>
      <c r="E144" s="2" t="s">
        <v>30</v>
      </c>
      <c r="F144" s="2" t="s">
        <v>168</v>
      </c>
      <c r="I144" s="4">
        <v>0</v>
      </c>
      <c r="J144" s="4">
        <v>1415</v>
      </c>
      <c r="K144" s="4">
        <v>-1415</v>
      </c>
      <c r="L144" s="4">
        <v>0</v>
      </c>
      <c r="M144" s="2" t="s">
        <v>22</v>
      </c>
      <c r="N144" s="2" t="b">
        <v>0</v>
      </c>
      <c r="O144" s="1">
        <v>158</v>
      </c>
      <c r="R144" s="2" t="s">
        <v>23</v>
      </c>
      <c r="S144" s="10" t="s">
        <v>24</v>
      </c>
      <c r="T144" s="11">
        <v>516100</v>
      </c>
      <c r="U144" s="12">
        <v>2018</v>
      </c>
    </row>
    <row r="145" spans="1:21" x14ac:dyDescent="0.25">
      <c r="A145" s="1">
        <v>9996</v>
      </c>
      <c r="B145" s="2" t="s">
        <v>19</v>
      </c>
      <c r="C145" s="3">
        <v>43830</v>
      </c>
      <c r="D145" s="1">
        <v>8061</v>
      </c>
      <c r="E145" s="2" t="s">
        <v>30</v>
      </c>
      <c r="F145" s="2" t="s">
        <v>169</v>
      </c>
      <c r="I145" s="4">
        <v>0</v>
      </c>
      <c r="J145" s="4">
        <v>795</v>
      </c>
      <c r="K145" s="4">
        <v>-795</v>
      </c>
      <c r="L145" s="4">
        <v>0</v>
      </c>
      <c r="M145" s="2" t="s">
        <v>22</v>
      </c>
      <c r="N145" s="2" t="b">
        <v>0</v>
      </c>
      <c r="O145" s="1">
        <v>159</v>
      </c>
      <c r="R145" s="2" t="s">
        <v>23</v>
      </c>
      <c r="S145" s="10" t="s">
        <v>24</v>
      </c>
      <c r="T145" s="11">
        <v>516632</v>
      </c>
      <c r="U145" s="12">
        <v>2018</v>
      </c>
    </row>
    <row r="146" spans="1:21" x14ac:dyDescent="0.25">
      <c r="A146" s="1">
        <v>9996</v>
      </c>
      <c r="B146" s="2" t="s">
        <v>19</v>
      </c>
      <c r="C146" s="3">
        <v>43830</v>
      </c>
      <c r="D146" s="1">
        <v>8060</v>
      </c>
      <c r="E146" s="2" t="s">
        <v>27</v>
      </c>
      <c r="F146" s="2" t="s">
        <v>170</v>
      </c>
      <c r="I146" s="4">
        <v>0</v>
      </c>
      <c r="J146" s="4">
        <v>162.4</v>
      </c>
      <c r="K146" s="4">
        <v>-162.4</v>
      </c>
      <c r="L146" s="4">
        <v>0</v>
      </c>
      <c r="M146" s="2" t="s">
        <v>22</v>
      </c>
      <c r="N146" s="2" t="b">
        <v>0</v>
      </c>
      <c r="O146" s="1">
        <v>160</v>
      </c>
      <c r="R146" s="2" t="s">
        <v>23</v>
      </c>
      <c r="S146" s="10" t="s">
        <v>24</v>
      </c>
      <c r="T146" s="11">
        <v>516895</v>
      </c>
      <c r="U146" s="12">
        <v>2019</v>
      </c>
    </row>
    <row r="147" spans="1:21" x14ac:dyDescent="0.25">
      <c r="A147" s="1">
        <v>9996</v>
      </c>
      <c r="B147" s="2" t="s">
        <v>19</v>
      </c>
      <c r="C147" s="3">
        <v>43830</v>
      </c>
      <c r="D147" s="1">
        <v>8061</v>
      </c>
      <c r="E147" s="2" t="s">
        <v>30</v>
      </c>
      <c r="F147" s="2" t="s">
        <v>171</v>
      </c>
      <c r="I147" s="4">
        <v>0</v>
      </c>
      <c r="J147" s="4">
        <v>860</v>
      </c>
      <c r="K147" s="4">
        <v>-860</v>
      </c>
      <c r="L147" s="4">
        <v>0</v>
      </c>
      <c r="M147" s="2" t="s">
        <v>22</v>
      </c>
      <c r="N147" s="2" t="b">
        <v>0</v>
      </c>
      <c r="O147" s="1">
        <v>161</v>
      </c>
      <c r="R147" s="2" t="s">
        <v>23</v>
      </c>
      <c r="S147" s="10" t="s">
        <v>24</v>
      </c>
      <c r="T147" s="11">
        <v>518452</v>
      </c>
      <c r="U147" s="12">
        <v>2018</v>
      </c>
    </row>
    <row r="148" spans="1:21" x14ac:dyDescent="0.25">
      <c r="A148" s="1">
        <v>9996</v>
      </c>
      <c r="B148" s="2" t="s">
        <v>19</v>
      </c>
      <c r="C148" s="3">
        <v>43830</v>
      </c>
      <c r="D148" s="1">
        <v>8060</v>
      </c>
      <c r="E148" s="2" t="s">
        <v>27</v>
      </c>
      <c r="F148" s="2" t="s">
        <v>172</v>
      </c>
      <c r="I148" s="4">
        <v>0</v>
      </c>
      <c r="J148" s="4">
        <v>242.39</v>
      </c>
      <c r="K148" s="4">
        <v>-242.39</v>
      </c>
      <c r="L148" s="4">
        <v>0</v>
      </c>
      <c r="M148" s="2" t="s">
        <v>22</v>
      </c>
      <c r="N148" s="2" t="b">
        <v>0</v>
      </c>
      <c r="O148" s="1">
        <v>162</v>
      </c>
      <c r="R148" s="2" t="s">
        <v>23</v>
      </c>
      <c r="S148" s="10" t="s">
        <v>24</v>
      </c>
      <c r="T148" s="11">
        <v>518454</v>
      </c>
      <c r="U148" s="12">
        <v>2019</v>
      </c>
    </row>
    <row r="149" spans="1:21" x14ac:dyDescent="0.25">
      <c r="A149" s="1">
        <v>9996</v>
      </c>
      <c r="B149" s="2" t="s">
        <v>19</v>
      </c>
      <c r="C149" s="3">
        <v>43830</v>
      </c>
      <c r="D149" s="1">
        <v>8061</v>
      </c>
      <c r="E149" s="2" t="s">
        <v>30</v>
      </c>
      <c r="F149" s="2" t="s">
        <v>173</v>
      </c>
      <c r="I149" s="4">
        <v>0</v>
      </c>
      <c r="J149" s="4">
        <v>1807.5</v>
      </c>
      <c r="K149" s="4">
        <v>-1807.5</v>
      </c>
      <c r="L149" s="4">
        <v>0</v>
      </c>
      <c r="M149" s="2" t="s">
        <v>22</v>
      </c>
      <c r="N149" s="2" t="b">
        <v>0</v>
      </c>
      <c r="O149" s="1">
        <v>163</v>
      </c>
      <c r="R149" s="2" t="s">
        <v>23</v>
      </c>
      <c r="S149" s="10" t="s">
        <v>24</v>
      </c>
      <c r="T149" s="11">
        <v>518458</v>
      </c>
      <c r="U149" s="12">
        <v>2018</v>
      </c>
    </row>
    <row r="150" spans="1:21" x14ac:dyDescent="0.25">
      <c r="A150" s="1">
        <v>9996</v>
      </c>
      <c r="B150" s="2" t="s">
        <v>19</v>
      </c>
      <c r="C150" s="3">
        <v>43830</v>
      </c>
      <c r="D150" s="1">
        <v>8061</v>
      </c>
      <c r="E150" s="2" t="s">
        <v>30</v>
      </c>
      <c r="F150" s="2" t="s">
        <v>174</v>
      </c>
      <c r="I150" s="4">
        <v>0</v>
      </c>
      <c r="J150" s="4">
        <v>1175</v>
      </c>
      <c r="K150" s="4">
        <v>-1175</v>
      </c>
      <c r="L150" s="4">
        <v>0</v>
      </c>
      <c r="M150" s="2" t="s">
        <v>22</v>
      </c>
      <c r="N150" s="2" t="b">
        <v>0</v>
      </c>
      <c r="O150" s="1">
        <v>164</v>
      </c>
      <c r="R150" s="2" t="s">
        <v>23</v>
      </c>
      <c r="S150" s="10" t="s">
        <v>24</v>
      </c>
      <c r="T150" s="11">
        <v>518472</v>
      </c>
      <c r="U150" s="12">
        <v>2018</v>
      </c>
    </row>
    <row r="151" spans="1:21" x14ac:dyDescent="0.25">
      <c r="A151" s="1">
        <v>9996</v>
      </c>
      <c r="B151" s="2" t="s">
        <v>19</v>
      </c>
      <c r="C151" s="3">
        <v>43830</v>
      </c>
      <c r="D151" s="1">
        <v>8061</v>
      </c>
      <c r="E151" s="2" t="s">
        <v>30</v>
      </c>
      <c r="F151" s="2" t="s">
        <v>175</v>
      </c>
      <c r="I151" s="4">
        <v>0</v>
      </c>
      <c r="J151" s="4">
        <v>760</v>
      </c>
      <c r="K151" s="4">
        <v>-760</v>
      </c>
      <c r="L151" s="4">
        <v>0</v>
      </c>
      <c r="M151" s="2" t="s">
        <v>22</v>
      </c>
      <c r="N151" s="2" t="b">
        <v>0</v>
      </c>
      <c r="O151" s="1">
        <v>165</v>
      </c>
      <c r="R151" s="2" t="s">
        <v>23</v>
      </c>
      <c r="S151" s="10" t="s">
        <v>24</v>
      </c>
      <c r="T151" s="11">
        <v>519087</v>
      </c>
      <c r="U151" s="12">
        <v>2018</v>
      </c>
    </row>
    <row r="152" spans="1:21" x14ac:dyDescent="0.25">
      <c r="A152" s="1">
        <v>9996</v>
      </c>
      <c r="B152" s="2" t="s">
        <v>19</v>
      </c>
      <c r="C152" s="3">
        <v>43830</v>
      </c>
      <c r="D152" s="1">
        <v>8061</v>
      </c>
      <c r="E152" s="2" t="s">
        <v>30</v>
      </c>
      <c r="F152" s="2" t="s">
        <v>176</v>
      </c>
      <c r="I152" s="4">
        <v>0</v>
      </c>
      <c r="J152" s="4">
        <v>891</v>
      </c>
      <c r="K152" s="4">
        <v>-891</v>
      </c>
      <c r="L152" s="4">
        <v>0</v>
      </c>
      <c r="M152" s="2" t="s">
        <v>22</v>
      </c>
      <c r="N152" s="2" t="b">
        <v>0</v>
      </c>
      <c r="O152" s="1">
        <v>166</v>
      </c>
      <c r="R152" s="2" t="s">
        <v>23</v>
      </c>
      <c r="S152" s="10" t="s">
        <v>24</v>
      </c>
      <c r="T152" s="11">
        <v>519089</v>
      </c>
      <c r="U152" s="12">
        <v>2018</v>
      </c>
    </row>
    <row r="153" spans="1:21" x14ac:dyDescent="0.25">
      <c r="A153" s="1">
        <v>9996</v>
      </c>
      <c r="B153" s="2" t="s">
        <v>19</v>
      </c>
      <c r="C153" s="3">
        <v>43830</v>
      </c>
      <c r="D153" s="1">
        <v>8061</v>
      </c>
      <c r="E153" s="2" t="s">
        <v>30</v>
      </c>
      <c r="F153" s="2" t="s">
        <v>177</v>
      </c>
      <c r="I153" s="4">
        <v>0</v>
      </c>
      <c r="J153" s="4">
        <v>475</v>
      </c>
      <c r="K153" s="4">
        <v>-475</v>
      </c>
      <c r="L153" s="4">
        <v>0</v>
      </c>
      <c r="M153" s="2" t="s">
        <v>22</v>
      </c>
      <c r="N153" s="2" t="b">
        <v>0</v>
      </c>
      <c r="O153" s="1">
        <v>167</v>
      </c>
      <c r="R153" s="2" t="s">
        <v>23</v>
      </c>
      <c r="S153" s="10" t="s">
        <v>24</v>
      </c>
      <c r="T153" s="11">
        <v>519153</v>
      </c>
      <c r="U153" s="12">
        <v>2018</v>
      </c>
    </row>
    <row r="154" spans="1:21" x14ac:dyDescent="0.25">
      <c r="A154" s="1">
        <v>9996</v>
      </c>
      <c r="B154" s="2" t="s">
        <v>19</v>
      </c>
      <c r="C154" s="3">
        <v>43830</v>
      </c>
      <c r="D154" s="1">
        <v>8061</v>
      </c>
      <c r="E154" s="2" t="s">
        <v>30</v>
      </c>
      <c r="F154" s="2" t="s">
        <v>178</v>
      </c>
      <c r="I154" s="4">
        <v>0</v>
      </c>
      <c r="J154" s="4">
        <v>820</v>
      </c>
      <c r="K154" s="4">
        <v>-820</v>
      </c>
      <c r="L154" s="4">
        <v>0</v>
      </c>
      <c r="M154" s="2" t="s">
        <v>22</v>
      </c>
      <c r="N154" s="2" t="b">
        <v>0</v>
      </c>
      <c r="O154" s="1">
        <v>168</v>
      </c>
      <c r="R154" s="2" t="s">
        <v>23</v>
      </c>
      <c r="S154" s="10" t="s">
        <v>24</v>
      </c>
      <c r="T154" s="11">
        <v>519401</v>
      </c>
      <c r="U154" s="12">
        <v>2018</v>
      </c>
    </row>
    <row r="155" spans="1:21" x14ac:dyDescent="0.25">
      <c r="A155" s="1">
        <v>9996</v>
      </c>
      <c r="B155" s="2" t="s">
        <v>19</v>
      </c>
      <c r="C155" s="3">
        <v>43830</v>
      </c>
      <c r="D155" s="1">
        <v>8061</v>
      </c>
      <c r="E155" s="2" t="s">
        <v>30</v>
      </c>
      <c r="F155" s="2" t="s">
        <v>179</v>
      </c>
      <c r="I155" s="4">
        <v>0</v>
      </c>
      <c r="J155" s="4">
        <v>30</v>
      </c>
      <c r="K155" s="4">
        <v>-30</v>
      </c>
      <c r="L155" s="4">
        <v>0</v>
      </c>
      <c r="M155" s="2" t="s">
        <v>22</v>
      </c>
      <c r="N155" s="2" t="b">
        <v>0</v>
      </c>
      <c r="O155" s="1">
        <v>169</v>
      </c>
      <c r="R155" s="2" t="s">
        <v>23</v>
      </c>
      <c r="S155" s="10" t="s">
        <v>24</v>
      </c>
      <c r="T155" s="11">
        <v>519505</v>
      </c>
      <c r="U155" s="12">
        <v>2018</v>
      </c>
    </row>
    <row r="156" spans="1:21" x14ac:dyDescent="0.25">
      <c r="A156" s="1">
        <v>9996</v>
      </c>
      <c r="B156" s="2" t="s">
        <v>19</v>
      </c>
      <c r="C156" s="3">
        <v>43830</v>
      </c>
      <c r="D156" s="1">
        <v>8061</v>
      </c>
      <c r="E156" s="2" t="s">
        <v>30</v>
      </c>
      <c r="F156" s="2" t="s">
        <v>180</v>
      </c>
      <c r="I156" s="4">
        <v>0</v>
      </c>
      <c r="J156" s="4">
        <v>200</v>
      </c>
      <c r="K156" s="4">
        <v>-200</v>
      </c>
      <c r="L156" s="4">
        <v>0</v>
      </c>
      <c r="M156" s="2" t="s">
        <v>22</v>
      </c>
      <c r="N156" s="2" t="b">
        <v>0</v>
      </c>
      <c r="O156" s="1">
        <v>170</v>
      </c>
      <c r="R156" s="2" t="s">
        <v>23</v>
      </c>
      <c r="S156" s="10" t="s">
        <v>24</v>
      </c>
      <c r="T156" s="11">
        <v>519740</v>
      </c>
      <c r="U156" s="12">
        <v>2018</v>
      </c>
    </row>
    <row r="157" spans="1:21" x14ac:dyDescent="0.25">
      <c r="A157" s="1">
        <v>9996</v>
      </c>
      <c r="B157" s="2" t="s">
        <v>19</v>
      </c>
      <c r="C157" s="3">
        <v>43830</v>
      </c>
      <c r="D157" s="1">
        <v>8061</v>
      </c>
      <c r="E157" s="2" t="s">
        <v>30</v>
      </c>
      <c r="F157" s="2" t="s">
        <v>181</v>
      </c>
      <c r="I157" s="4">
        <v>0</v>
      </c>
      <c r="J157" s="4">
        <v>1625</v>
      </c>
      <c r="K157" s="4">
        <v>-1625</v>
      </c>
      <c r="L157" s="4">
        <v>0</v>
      </c>
      <c r="M157" s="2" t="s">
        <v>22</v>
      </c>
      <c r="N157" s="2" t="b">
        <v>0</v>
      </c>
      <c r="O157" s="1">
        <v>171</v>
      </c>
      <c r="R157" s="2" t="s">
        <v>23</v>
      </c>
      <c r="S157" s="10" t="s">
        <v>24</v>
      </c>
      <c r="T157" s="11">
        <v>519840</v>
      </c>
      <c r="U157" s="12">
        <v>2018</v>
      </c>
    </row>
    <row r="158" spans="1:21" x14ac:dyDescent="0.25">
      <c r="A158" s="1">
        <v>9996</v>
      </c>
      <c r="B158" s="2" t="s">
        <v>19</v>
      </c>
      <c r="C158" s="3">
        <v>43830</v>
      </c>
      <c r="D158" s="1">
        <v>8060</v>
      </c>
      <c r="E158" s="2" t="s">
        <v>27</v>
      </c>
      <c r="F158" s="2" t="s">
        <v>182</v>
      </c>
      <c r="I158" s="4">
        <v>0</v>
      </c>
      <c r="J158" s="4">
        <v>150.25</v>
      </c>
      <c r="K158" s="4">
        <v>-150.25</v>
      </c>
      <c r="L158" s="4">
        <v>0</v>
      </c>
      <c r="M158" s="2" t="s">
        <v>22</v>
      </c>
      <c r="N158" s="2" t="b">
        <v>0</v>
      </c>
      <c r="O158" s="1">
        <v>172</v>
      </c>
      <c r="R158" s="2" t="s">
        <v>23</v>
      </c>
      <c r="S158" s="10" t="s">
        <v>24</v>
      </c>
      <c r="T158" s="11">
        <v>611132</v>
      </c>
      <c r="U158" s="12">
        <v>2019</v>
      </c>
    </row>
    <row r="159" spans="1:21" x14ac:dyDescent="0.25">
      <c r="A159" s="1">
        <v>9996</v>
      </c>
      <c r="B159" s="2" t="s">
        <v>19</v>
      </c>
      <c r="C159" s="3">
        <v>43830</v>
      </c>
      <c r="D159" s="1">
        <v>8061</v>
      </c>
      <c r="E159" s="2" t="s">
        <v>30</v>
      </c>
      <c r="F159" s="2" t="s">
        <v>183</v>
      </c>
      <c r="I159" s="4">
        <v>0</v>
      </c>
      <c r="J159" s="4">
        <v>25</v>
      </c>
      <c r="K159" s="4">
        <v>-25</v>
      </c>
      <c r="L159" s="4">
        <v>0</v>
      </c>
      <c r="M159" s="2" t="s">
        <v>22</v>
      </c>
      <c r="N159" s="2" t="b">
        <v>0</v>
      </c>
      <c r="O159" s="1">
        <v>173</v>
      </c>
      <c r="R159" s="2" t="s">
        <v>23</v>
      </c>
      <c r="S159" s="10" t="s">
        <v>24</v>
      </c>
      <c r="T159" s="11">
        <v>516345</v>
      </c>
      <c r="U159" s="12">
        <v>2018</v>
      </c>
    </row>
    <row r="160" spans="1:21" x14ac:dyDescent="0.25">
      <c r="A160" s="1">
        <v>9996</v>
      </c>
      <c r="B160" s="2" t="s">
        <v>19</v>
      </c>
      <c r="C160" s="3">
        <v>43830</v>
      </c>
      <c r="D160" s="1">
        <v>8060</v>
      </c>
      <c r="E160" s="2" t="s">
        <v>27</v>
      </c>
      <c r="F160" s="2" t="s">
        <v>184</v>
      </c>
      <c r="I160" s="4">
        <v>0</v>
      </c>
      <c r="J160" s="4">
        <v>120.5</v>
      </c>
      <c r="K160" s="4">
        <v>-120.5</v>
      </c>
      <c r="L160" s="4">
        <v>0</v>
      </c>
      <c r="M160" s="2" t="s">
        <v>22</v>
      </c>
      <c r="N160" s="2" t="b">
        <v>0</v>
      </c>
      <c r="O160" s="1">
        <v>174</v>
      </c>
      <c r="R160" s="2" t="s">
        <v>23</v>
      </c>
      <c r="S160" s="10" t="s">
        <v>24</v>
      </c>
      <c r="T160" s="11">
        <v>616628</v>
      </c>
      <c r="U160" s="12">
        <v>2019</v>
      </c>
    </row>
    <row r="161" spans="1:21" x14ac:dyDescent="0.25">
      <c r="A161" s="1">
        <v>9996</v>
      </c>
      <c r="B161" s="2" t="s">
        <v>19</v>
      </c>
      <c r="C161" s="3">
        <v>43830</v>
      </c>
      <c r="D161" s="1">
        <v>8060</v>
      </c>
      <c r="E161" s="2" t="s">
        <v>27</v>
      </c>
      <c r="F161" s="2" t="s">
        <v>185</v>
      </c>
      <c r="I161" s="4">
        <v>0</v>
      </c>
      <c r="J161" s="4">
        <v>25</v>
      </c>
      <c r="K161" s="4">
        <v>-25</v>
      </c>
      <c r="L161" s="4">
        <v>0</v>
      </c>
      <c r="M161" s="2" t="s">
        <v>22</v>
      </c>
      <c r="N161" s="2" t="b">
        <v>0</v>
      </c>
      <c r="O161" s="1">
        <v>175</v>
      </c>
      <c r="R161" s="2" t="s">
        <v>23</v>
      </c>
      <c r="S161" s="10" t="s">
        <v>24</v>
      </c>
      <c r="T161" s="11">
        <v>517586</v>
      </c>
      <c r="U161" s="12">
        <v>2019</v>
      </c>
    </row>
    <row r="162" spans="1:21" x14ac:dyDescent="0.25">
      <c r="A162" s="1">
        <v>9996</v>
      </c>
      <c r="B162" s="2" t="s">
        <v>19</v>
      </c>
      <c r="C162" s="3">
        <v>43830</v>
      </c>
      <c r="D162" s="1">
        <v>8061</v>
      </c>
      <c r="E162" s="2" t="s">
        <v>30</v>
      </c>
      <c r="F162" s="2" t="s">
        <v>186</v>
      </c>
      <c r="I162" s="4">
        <v>0</v>
      </c>
      <c r="J162" s="4">
        <v>175</v>
      </c>
      <c r="K162" s="4">
        <v>-175</v>
      </c>
      <c r="L162" s="4">
        <v>0</v>
      </c>
      <c r="M162" s="2" t="s">
        <v>22</v>
      </c>
      <c r="N162" s="2" t="b">
        <v>0</v>
      </c>
      <c r="O162" s="1">
        <v>176</v>
      </c>
      <c r="R162" s="2" t="s">
        <v>23</v>
      </c>
      <c r="S162" s="10" t="s">
        <v>24</v>
      </c>
      <c r="T162" s="11">
        <v>512235</v>
      </c>
      <c r="U162" s="12">
        <v>2018</v>
      </c>
    </row>
    <row r="163" spans="1:21" x14ac:dyDescent="0.25">
      <c r="A163" s="1">
        <v>9996</v>
      </c>
      <c r="B163" s="2" t="s">
        <v>19</v>
      </c>
      <c r="C163" s="3">
        <v>43830</v>
      </c>
      <c r="D163" s="1">
        <v>8061</v>
      </c>
      <c r="E163" s="2" t="s">
        <v>30</v>
      </c>
      <c r="F163" s="2" t="s">
        <v>187</v>
      </c>
      <c r="I163" s="4">
        <v>0</v>
      </c>
      <c r="J163" s="4">
        <v>1290</v>
      </c>
      <c r="K163" s="4">
        <v>-1290</v>
      </c>
      <c r="L163" s="4">
        <v>0</v>
      </c>
      <c r="M163" s="2" t="s">
        <v>22</v>
      </c>
      <c r="N163" s="2" t="b">
        <v>0</v>
      </c>
      <c r="O163" s="1">
        <v>177</v>
      </c>
      <c r="R163" s="2" t="s">
        <v>23</v>
      </c>
      <c r="S163" s="10" t="s">
        <v>24</v>
      </c>
      <c r="T163" s="11">
        <v>512965</v>
      </c>
      <c r="U163" s="12">
        <v>2018</v>
      </c>
    </row>
    <row r="164" spans="1:21" x14ac:dyDescent="0.25">
      <c r="A164" s="1">
        <v>9996</v>
      </c>
      <c r="B164" s="2" t="s">
        <v>19</v>
      </c>
      <c r="C164" s="3">
        <v>43830</v>
      </c>
      <c r="D164" s="1">
        <v>8061</v>
      </c>
      <c r="E164" s="2" t="s">
        <v>30</v>
      </c>
      <c r="F164" s="2" t="s">
        <v>188</v>
      </c>
      <c r="I164" s="4">
        <v>0</v>
      </c>
      <c r="J164" s="4">
        <v>1028</v>
      </c>
      <c r="K164" s="4">
        <v>-1028</v>
      </c>
      <c r="L164" s="4">
        <v>0</v>
      </c>
      <c r="M164" s="2" t="s">
        <v>22</v>
      </c>
      <c r="N164" s="2" t="b">
        <v>0</v>
      </c>
      <c r="O164" s="1">
        <v>178</v>
      </c>
      <c r="R164" s="2" t="s">
        <v>23</v>
      </c>
      <c r="S164" s="10" t="s">
        <v>24</v>
      </c>
      <c r="T164" s="11">
        <v>514040</v>
      </c>
      <c r="U164" s="12">
        <v>2018</v>
      </c>
    </row>
    <row r="165" spans="1:21" x14ac:dyDescent="0.25">
      <c r="A165" s="1">
        <v>9996</v>
      </c>
      <c r="B165" s="2" t="s">
        <v>19</v>
      </c>
      <c r="C165" s="3">
        <v>43830</v>
      </c>
      <c r="D165" s="1">
        <v>8061</v>
      </c>
      <c r="E165" s="2" t="s">
        <v>30</v>
      </c>
      <c r="F165" s="2" t="s">
        <v>189</v>
      </c>
      <c r="I165" s="4">
        <v>0</v>
      </c>
      <c r="J165" s="4">
        <v>1535</v>
      </c>
      <c r="K165" s="4">
        <v>-1535</v>
      </c>
      <c r="L165" s="4">
        <v>0</v>
      </c>
      <c r="M165" s="2" t="s">
        <v>22</v>
      </c>
      <c r="N165" s="2" t="b">
        <v>0</v>
      </c>
      <c r="O165" s="1">
        <v>179</v>
      </c>
      <c r="R165" s="2" t="s">
        <v>23</v>
      </c>
      <c r="S165" s="10" t="s">
        <v>24</v>
      </c>
      <c r="T165" s="11">
        <v>515690</v>
      </c>
      <c r="U165" s="12">
        <v>2018</v>
      </c>
    </row>
    <row r="166" spans="1:21" x14ac:dyDescent="0.25">
      <c r="A166" s="1">
        <v>9996</v>
      </c>
      <c r="B166" s="2" t="s">
        <v>19</v>
      </c>
      <c r="C166" s="3">
        <v>43830</v>
      </c>
      <c r="D166" s="1">
        <v>8061</v>
      </c>
      <c r="E166" s="2" t="s">
        <v>30</v>
      </c>
      <c r="F166" s="2" t="s">
        <v>190</v>
      </c>
      <c r="I166" s="4">
        <v>0</v>
      </c>
      <c r="J166" s="4">
        <v>1920</v>
      </c>
      <c r="K166" s="4">
        <v>-1920</v>
      </c>
      <c r="L166" s="4">
        <v>0</v>
      </c>
      <c r="M166" s="2" t="s">
        <v>22</v>
      </c>
      <c r="N166" s="2" t="b">
        <v>0</v>
      </c>
      <c r="O166" s="1">
        <v>180</v>
      </c>
      <c r="R166" s="2" t="s">
        <v>23</v>
      </c>
      <c r="S166" s="10" t="s">
        <v>24</v>
      </c>
      <c r="T166" s="11">
        <v>515720</v>
      </c>
      <c r="U166" s="12">
        <v>2018</v>
      </c>
    </row>
    <row r="167" spans="1:21" x14ac:dyDescent="0.25">
      <c r="A167" s="1">
        <v>9996</v>
      </c>
      <c r="B167" s="2" t="s">
        <v>19</v>
      </c>
      <c r="C167" s="3">
        <v>43830</v>
      </c>
      <c r="D167" s="1">
        <v>8061</v>
      </c>
      <c r="E167" s="2" t="s">
        <v>30</v>
      </c>
      <c r="F167" s="2" t="s">
        <v>191</v>
      </c>
      <c r="I167" s="4">
        <v>0</v>
      </c>
      <c r="J167" s="4">
        <v>1151</v>
      </c>
      <c r="K167" s="4">
        <v>-1151</v>
      </c>
      <c r="L167" s="4">
        <v>0</v>
      </c>
      <c r="M167" s="2" t="s">
        <v>22</v>
      </c>
      <c r="N167" s="2" t="b">
        <v>0</v>
      </c>
      <c r="O167" s="1">
        <v>181</v>
      </c>
      <c r="R167" s="2" t="s">
        <v>23</v>
      </c>
      <c r="S167" s="10" t="s">
        <v>24</v>
      </c>
      <c r="T167" s="11">
        <v>516815</v>
      </c>
      <c r="U167" s="12">
        <v>2018</v>
      </c>
    </row>
    <row r="168" spans="1:21" x14ac:dyDescent="0.25">
      <c r="A168" s="1">
        <v>9996</v>
      </c>
      <c r="B168" s="2" t="s">
        <v>19</v>
      </c>
      <c r="C168" s="3">
        <v>43830</v>
      </c>
      <c r="D168" s="1">
        <v>8061</v>
      </c>
      <c r="E168" s="2" t="s">
        <v>30</v>
      </c>
      <c r="F168" s="2" t="s">
        <v>192</v>
      </c>
      <c r="I168" s="4">
        <v>0</v>
      </c>
      <c r="J168" s="4">
        <v>125</v>
      </c>
      <c r="K168" s="4">
        <v>-125</v>
      </c>
      <c r="L168" s="4">
        <v>0</v>
      </c>
      <c r="M168" s="2" t="s">
        <v>22</v>
      </c>
      <c r="N168" s="2" t="b">
        <v>0</v>
      </c>
      <c r="O168" s="1">
        <v>182</v>
      </c>
      <c r="R168" s="2" t="s">
        <v>23</v>
      </c>
      <c r="S168" s="10" t="s">
        <v>24</v>
      </c>
      <c r="T168" s="11">
        <v>517770</v>
      </c>
      <c r="U168" s="12">
        <v>2018</v>
      </c>
    </row>
    <row r="169" spans="1:21" x14ac:dyDescent="0.25">
      <c r="A169" s="1">
        <v>9996</v>
      </c>
      <c r="B169" s="2" t="s">
        <v>19</v>
      </c>
      <c r="C169" s="3">
        <v>43830</v>
      </c>
      <c r="D169" s="1">
        <v>8061</v>
      </c>
      <c r="E169" s="2" t="s">
        <v>30</v>
      </c>
      <c r="F169" s="2" t="s">
        <v>193</v>
      </c>
      <c r="I169" s="4">
        <v>0</v>
      </c>
      <c r="J169" s="4">
        <v>1395</v>
      </c>
      <c r="K169" s="4">
        <v>-1395</v>
      </c>
      <c r="L169" s="4">
        <v>0</v>
      </c>
      <c r="M169" s="2" t="s">
        <v>22</v>
      </c>
      <c r="N169" s="2" t="b">
        <v>0</v>
      </c>
      <c r="O169" s="1">
        <v>183</v>
      </c>
      <c r="R169" s="2" t="s">
        <v>23</v>
      </c>
      <c r="S169" s="10" t="s">
        <v>24</v>
      </c>
      <c r="T169" s="11">
        <v>518474</v>
      </c>
      <c r="U169" s="12">
        <v>2018</v>
      </c>
    </row>
    <row r="170" spans="1:21" x14ac:dyDescent="0.25">
      <c r="A170" s="1">
        <v>9996</v>
      </c>
      <c r="B170" s="2" t="s">
        <v>19</v>
      </c>
      <c r="C170" s="3">
        <v>43830</v>
      </c>
      <c r="D170" s="1">
        <v>8061</v>
      </c>
      <c r="E170" s="2" t="s">
        <v>30</v>
      </c>
      <c r="F170" s="2" t="s">
        <v>194</v>
      </c>
      <c r="I170" s="4">
        <v>0</v>
      </c>
      <c r="J170" s="4">
        <v>2177</v>
      </c>
      <c r="K170" s="4">
        <v>-2177</v>
      </c>
      <c r="L170" s="4">
        <v>0</v>
      </c>
      <c r="M170" s="2" t="s">
        <v>22</v>
      </c>
      <c r="N170" s="2" t="b">
        <v>0</v>
      </c>
      <c r="O170" s="1">
        <v>184</v>
      </c>
      <c r="R170" s="2" t="s">
        <v>23</v>
      </c>
      <c r="S170" s="10" t="s">
        <v>24</v>
      </c>
      <c r="T170" s="11">
        <v>519257</v>
      </c>
      <c r="U170" s="12">
        <v>2018</v>
      </c>
    </row>
    <row r="171" spans="1:21" x14ac:dyDescent="0.25">
      <c r="A171" s="1">
        <v>9996</v>
      </c>
      <c r="B171" s="2" t="s">
        <v>19</v>
      </c>
      <c r="C171" s="3">
        <v>43830</v>
      </c>
      <c r="D171" s="1">
        <v>8061</v>
      </c>
      <c r="E171" s="2" t="s">
        <v>30</v>
      </c>
      <c r="F171" s="2" t="s">
        <v>195</v>
      </c>
      <c r="I171" s="4">
        <v>0</v>
      </c>
      <c r="J171" s="4">
        <v>50</v>
      </c>
      <c r="K171" s="4">
        <v>-50</v>
      </c>
      <c r="L171" s="4">
        <v>0</v>
      </c>
      <c r="M171" s="2" t="s">
        <v>22</v>
      </c>
      <c r="N171" s="2" t="b">
        <v>0</v>
      </c>
      <c r="O171" s="1">
        <v>185</v>
      </c>
      <c r="R171" s="2" t="s">
        <v>23</v>
      </c>
      <c r="S171" s="10" t="s">
        <v>24</v>
      </c>
      <c r="T171" s="11">
        <v>519489</v>
      </c>
      <c r="U171" s="12">
        <v>2018</v>
      </c>
    </row>
    <row r="172" spans="1:21" x14ac:dyDescent="0.25">
      <c r="A172" s="1">
        <v>9996</v>
      </c>
      <c r="B172" s="2" t="s">
        <v>19</v>
      </c>
      <c r="C172" s="3">
        <v>43830</v>
      </c>
      <c r="D172" s="1">
        <v>8061</v>
      </c>
      <c r="E172" s="2" t="s">
        <v>30</v>
      </c>
      <c r="F172" s="2" t="s">
        <v>196</v>
      </c>
      <c r="I172" s="4">
        <v>0</v>
      </c>
      <c r="J172" s="4">
        <v>1341</v>
      </c>
      <c r="K172" s="4">
        <v>-1341</v>
      </c>
      <c r="L172" s="4">
        <v>0</v>
      </c>
      <c r="M172" s="2" t="s">
        <v>22</v>
      </c>
      <c r="N172" s="2" t="b">
        <v>0</v>
      </c>
      <c r="O172" s="1">
        <v>186</v>
      </c>
      <c r="R172" s="2" t="s">
        <v>23</v>
      </c>
      <c r="S172" s="10" t="s">
        <v>24</v>
      </c>
      <c r="T172" s="11">
        <v>519491</v>
      </c>
      <c r="U172" s="12">
        <v>2018</v>
      </c>
    </row>
    <row r="173" spans="1:21" x14ac:dyDescent="0.25">
      <c r="A173" s="1">
        <v>9996</v>
      </c>
      <c r="B173" s="2" t="s">
        <v>19</v>
      </c>
      <c r="C173" s="3">
        <v>43830</v>
      </c>
      <c r="D173" s="1">
        <v>8061</v>
      </c>
      <c r="E173" s="2" t="s">
        <v>30</v>
      </c>
      <c r="F173" s="2" t="s">
        <v>197</v>
      </c>
      <c r="I173" s="4">
        <v>0</v>
      </c>
      <c r="J173" s="4">
        <v>40</v>
      </c>
      <c r="K173" s="4">
        <v>-40</v>
      </c>
      <c r="L173" s="4">
        <v>0</v>
      </c>
      <c r="M173" s="2" t="s">
        <v>22</v>
      </c>
      <c r="N173" s="2" t="b">
        <v>0</v>
      </c>
      <c r="O173" s="1">
        <v>187</v>
      </c>
      <c r="R173" s="2" t="s">
        <v>23</v>
      </c>
      <c r="S173" s="10" t="s">
        <v>24</v>
      </c>
      <c r="T173" s="11">
        <v>108200</v>
      </c>
      <c r="U173" s="12">
        <v>2018</v>
      </c>
    </row>
    <row r="174" spans="1:21" x14ac:dyDescent="0.25">
      <c r="A174" s="1">
        <v>9996</v>
      </c>
      <c r="B174" s="2" t="s">
        <v>19</v>
      </c>
      <c r="C174" s="3">
        <v>43830</v>
      </c>
      <c r="D174" s="1">
        <v>8060</v>
      </c>
      <c r="E174" s="2" t="s">
        <v>27</v>
      </c>
      <c r="F174" s="2" t="s">
        <v>198</v>
      </c>
      <c r="I174" s="4">
        <v>0</v>
      </c>
      <c r="J174" s="4">
        <v>50</v>
      </c>
      <c r="K174" s="4">
        <v>-50</v>
      </c>
      <c r="L174" s="4">
        <v>0</v>
      </c>
      <c r="M174" s="2" t="s">
        <v>22</v>
      </c>
      <c r="N174" s="2" t="b">
        <v>0</v>
      </c>
      <c r="O174" s="1">
        <v>188</v>
      </c>
      <c r="R174" s="2" t="s">
        <v>23</v>
      </c>
      <c r="S174" s="10" t="s">
        <v>24</v>
      </c>
      <c r="T174" s="11">
        <v>515685</v>
      </c>
      <c r="U174" s="12">
        <v>2019</v>
      </c>
    </row>
    <row r="175" spans="1:21" x14ac:dyDescent="0.25">
      <c r="A175" s="1">
        <v>9996</v>
      </c>
      <c r="B175" s="2" t="s">
        <v>19</v>
      </c>
      <c r="C175" s="3">
        <v>43830</v>
      </c>
      <c r="D175" s="1">
        <v>8060</v>
      </c>
      <c r="E175" s="2" t="s">
        <v>27</v>
      </c>
      <c r="F175" s="2" t="s">
        <v>199</v>
      </c>
      <c r="I175" s="4">
        <v>0</v>
      </c>
      <c r="J175" s="4">
        <v>913.5</v>
      </c>
      <c r="K175" s="4">
        <v>-913.5</v>
      </c>
      <c r="L175" s="4">
        <v>0</v>
      </c>
      <c r="M175" s="2" t="s">
        <v>22</v>
      </c>
      <c r="N175" s="2" t="b">
        <v>0</v>
      </c>
      <c r="O175" s="1">
        <v>189</v>
      </c>
      <c r="R175" s="2" t="s">
        <v>23</v>
      </c>
      <c r="S175" s="10" t="s">
        <v>24</v>
      </c>
      <c r="T175" s="11">
        <v>511798</v>
      </c>
      <c r="U175" s="12">
        <v>2019</v>
      </c>
    </row>
    <row r="176" spans="1:21" x14ac:dyDescent="0.25">
      <c r="A176" s="1">
        <v>9996</v>
      </c>
      <c r="B176" s="2" t="s">
        <v>19</v>
      </c>
      <c r="C176" s="3">
        <v>43830</v>
      </c>
      <c r="D176" s="1">
        <v>8060</v>
      </c>
      <c r="E176" s="2" t="s">
        <v>27</v>
      </c>
      <c r="F176" s="2" t="s">
        <v>200</v>
      </c>
      <c r="I176" s="4">
        <v>0</v>
      </c>
      <c r="J176" s="4">
        <v>100</v>
      </c>
      <c r="K176" s="4">
        <v>-100</v>
      </c>
      <c r="L176" s="4">
        <v>0</v>
      </c>
      <c r="M176" s="2" t="s">
        <v>22</v>
      </c>
      <c r="N176" s="2" t="b">
        <v>0</v>
      </c>
      <c r="O176" s="1">
        <v>190</v>
      </c>
      <c r="R176" s="2" t="s">
        <v>23</v>
      </c>
      <c r="S176" s="10" t="s">
        <v>24</v>
      </c>
      <c r="T176" s="11">
        <v>519418</v>
      </c>
      <c r="U176" s="12">
        <v>2019</v>
      </c>
    </row>
    <row r="177" spans="1:21" x14ac:dyDescent="0.25">
      <c r="A177" s="1">
        <v>9996</v>
      </c>
      <c r="B177" s="2" t="s">
        <v>19</v>
      </c>
      <c r="C177" s="3">
        <v>43830</v>
      </c>
      <c r="D177" s="1">
        <v>8061</v>
      </c>
      <c r="E177" s="2" t="s">
        <v>30</v>
      </c>
      <c r="F177" s="2" t="s">
        <v>201</v>
      </c>
      <c r="I177" s="4">
        <v>0</v>
      </c>
      <c r="J177" s="4">
        <v>25</v>
      </c>
      <c r="K177" s="4">
        <v>-25</v>
      </c>
      <c r="L177" s="4">
        <v>0</v>
      </c>
      <c r="M177" s="2" t="s">
        <v>22</v>
      </c>
      <c r="N177" s="2" t="b">
        <v>0</v>
      </c>
      <c r="O177" s="1">
        <v>191</v>
      </c>
      <c r="R177" s="2" t="s">
        <v>23</v>
      </c>
      <c r="S177" s="10" t="s">
        <v>24</v>
      </c>
      <c r="T177" s="11">
        <v>512238</v>
      </c>
      <c r="U177" s="12">
        <v>2018</v>
      </c>
    </row>
    <row r="178" spans="1:21" x14ac:dyDescent="0.25">
      <c r="A178" s="1">
        <v>9996</v>
      </c>
      <c r="B178" s="2" t="s">
        <v>19</v>
      </c>
      <c r="C178" s="3">
        <v>43830</v>
      </c>
      <c r="D178" s="1">
        <v>8060</v>
      </c>
      <c r="E178" s="2" t="s">
        <v>27</v>
      </c>
      <c r="F178" s="2" t="s">
        <v>202</v>
      </c>
      <c r="I178" s="4">
        <v>0</v>
      </c>
      <c r="J178" s="4">
        <v>203</v>
      </c>
      <c r="K178" s="4">
        <v>-203</v>
      </c>
      <c r="L178" s="4">
        <v>0</v>
      </c>
      <c r="M178" s="2" t="s">
        <v>22</v>
      </c>
      <c r="N178" s="2" t="b">
        <v>0</v>
      </c>
      <c r="O178" s="1">
        <v>192</v>
      </c>
      <c r="R178" s="2" t="s">
        <v>23</v>
      </c>
      <c r="S178" s="10" t="s">
        <v>24</v>
      </c>
      <c r="T178" s="11">
        <v>518383</v>
      </c>
      <c r="U178" s="12">
        <v>2019</v>
      </c>
    </row>
    <row r="179" spans="1:21" x14ac:dyDescent="0.25">
      <c r="A179" s="1">
        <v>9996</v>
      </c>
      <c r="B179" s="2" t="s">
        <v>19</v>
      </c>
      <c r="C179" s="3">
        <v>43830</v>
      </c>
      <c r="D179" s="1">
        <v>8062</v>
      </c>
      <c r="E179" s="2" t="s">
        <v>20</v>
      </c>
      <c r="F179" s="2" t="s">
        <v>203</v>
      </c>
      <c r="I179" s="4">
        <v>0</v>
      </c>
      <c r="J179" s="4">
        <v>97.5</v>
      </c>
      <c r="K179" s="4">
        <v>-97.5</v>
      </c>
      <c r="L179" s="4">
        <v>0</v>
      </c>
      <c r="M179" s="2" t="s">
        <v>22</v>
      </c>
      <c r="N179" s="2" t="b">
        <v>0</v>
      </c>
      <c r="O179" s="1">
        <v>193</v>
      </c>
      <c r="R179" s="2" t="s">
        <v>23</v>
      </c>
      <c r="S179" s="10" t="s">
        <v>24</v>
      </c>
      <c r="T179" s="11">
        <v>16111</v>
      </c>
      <c r="U179" s="12">
        <v>2017</v>
      </c>
    </row>
    <row r="180" spans="1:21" x14ac:dyDescent="0.25">
      <c r="A180" s="1">
        <v>9996</v>
      </c>
      <c r="B180" s="2" t="s">
        <v>19</v>
      </c>
      <c r="C180" s="3">
        <v>43830</v>
      </c>
      <c r="D180" s="1">
        <v>8061</v>
      </c>
      <c r="E180" s="2" t="s">
        <v>30</v>
      </c>
      <c r="F180" s="2" t="s">
        <v>204</v>
      </c>
      <c r="I180" s="4">
        <v>0</v>
      </c>
      <c r="J180" s="4">
        <v>124.17</v>
      </c>
      <c r="K180" s="4">
        <v>-124.17</v>
      </c>
      <c r="L180" s="4">
        <v>0</v>
      </c>
      <c r="M180" s="2" t="s">
        <v>22</v>
      </c>
      <c r="N180" s="2" t="b">
        <v>0</v>
      </c>
      <c r="O180" s="1">
        <v>194</v>
      </c>
      <c r="R180" s="2" t="s">
        <v>23</v>
      </c>
      <c r="S180" s="10" t="s">
        <v>24</v>
      </c>
      <c r="T180" s="11">
        <v>613674</v>
      </c>
      <c r="U180" s="12">
        <v>2018</v>
      </c>
    </row>
    <row r="181" spans="1:21" x14ac:dyDescent="0.25">
      <c r="A181" s="1">
        <v>9996</v>
      </c>
      <c r="B181" s="2" t="s">
        <v>19</v>
      </c>
      <c r="C181" s="3">
        <v>43830</v>
      </c>
      <c r="D181" s="1">
        <v>8060</v>
      </c>
      <c r="E181" s="2" t="s">
        <v>27</v>
      </c>
      <c r="F181" s="2" t="s">
        <v>205</v>
      </c>
      <c r="I181" s="4">
        <v>0</v>
      </c>
      <c r="J181" s="4">
        <v>1351.13</v>
      </c>
      <c r="K181" s="4">
        <v>-1351.13</v>
      </c>
      <c r="L181" s="4">
        <v>0</v>
      </c>
      <c r="M181" s="2" t="s">
        <v>22</v>
      </c>
      <c r="N181" s="2" t="b">
        <v>0</v>
      </c>
      <c r="O181" s="1">
        <v>195</v>
      </c>
      <c r="R181" s="2" t="s">
        <v>23</v>
      </c>
      <c r="S181" s="10" t="s">
        <v>24</v>
      </c>
      <c r="T181" s="11">
        <v>100500</v>
      </c>
      <c r="U181" s="12">
        <v>2019</v>
      </c>
    </row>
    <row r="182" spans="1:21" x14ac:dyDescent="0.25">
      <c r="A182" s="1">
        <v>9996</v>
      </c>
      <c r="B182" s="2" t="s">
        <v>19</v>
      </c>
      <c r="C182" s="3">
        <v>43830</v>
      </c>
      <c r="D182" s="1">
        <v>8060</v>
      </c>
      <c r="E182" s="2" t="s">
        <v>27</v>
      </c>
      <c r="F182" s="2" t="s">
        <v>206</v>
      </c>
      <c r="I182" s="4">
        <v>0</v>
      </c>
      <c r="J182" s="4">
        <v>677.93</v>
      </c>
      <c r="K182" s="4">
        <v>-677.93</v>
      </c>
      <c r="L182" s="4">
        <v>0</v>
      </c>
      <c r="M182" s="2" t="s">
        <v>22</v>
      </c>
      <c r="N182" s="2" t="b">
        <v>0</v>
      </c>
      <c r="O182" s="1">
        <v>196</v>
      </c>
      <c r="R182" s="2" t="s">
        <v>23</v>
      </c>
      <c r="S182" s="10" t="s">
        <v>24</v>
      </c>
      <c r="T182" s="11">
        <v>109900</v>
      </c>
      <c r="U182" s="12">
        <v>2019</v>
      </c>
    </row>
    <row r="183" spans="1:21" x14ac:dyDescent="0.25">
      <c r="A183" s="1">
        <v>9996</v>
      </c>
      <c r="B183" s="2" t="s">
        <v>19</v>
      </c>
      <c r="C183" s="3">
        <v>43830</v>
      </c>
      <c r="D183" s="1">
        <v>8060</v>
      </c>
      <c r="E183" s="2" t="s">
        <v>27</v>
      </c>
      <c r="F183" s="2" t="s">
        <v>207</v>
      </c>
      <c r="I183" s="4">
        <v>0</v>
      </c>
      <c r="J183" s="4">
        <v>3714.06</v>
      </c>
      <c r="K183" s="4">
        <v>-3714.06</v>
      </c>
      <c r="L183" s="4">
        <v>0</v>
      </c>
      <c r="M183" s="2" t="s">
        <v>22</v>
      </c>
      <c r="N183" s="2" t="b">
        <v>0</v>
      </c>
      <c r="O183" s="1">
        <v>197</v>
      </c>
      <c r="R183" s="2" t="s">
        <v>23</v>
      </c>
      <c r="S183" s="10" t="s">
        <v>24</v>
      </c>
      <c r="T183" s="11">
        <v>200100</v>
      </c>
      <c r="U183" s="12">
        <v>2019</v>
      </c>
    </row>
    <row r="184" spans="1:21" x14ac:dyDescent="0.25">
      <c r="A184" s="1">
        <v>9996</v>
      </c>
      <c r="B184" s="2" t="s">
        <v>19</v>
      </c>
      <c r="C184" s="3">
        <v>43830</v>
      </c>
      <c r="D184" s="1">
        <v>8060</v>
      </c>
      <c r="E184" s="2" t="s">
        <v>27</v>
      </c>
      <c r="F184" s="2" t="s">
        <v>208</v>
      </c>
      <c r="I184" s="4">
        <v>0</v>
      </c>
      <c r="J184" s="4">
        <v>1033.45</v>
      </c>
      <c r="K184" s="4">
        <v>-1033.45</v>
      </c>
      <c r="L184" s="4">
        <v>0</v>
      </c>
      <c r="M184" s="2" t="s">
        <v>22</v>
      </c>
      <c r="N184" s="2" t="b">
        <v>0</v>
      </c>
      <c r="O184" s="1">
        <v>198</v>
      </c>
      <c r="R184" s="2" t="s">
        <v>23</v>
      </c>
      <c r="S184" s="10" t="s">
        <v>24</v>
      </c>
      <c r="T184" s="11">
        <v>200900</v>
      </c>
      <c r="U184" s="12">
        <v>2019</v>
      </c>
    </row>
    <row r="185" spans="1:21" x14ac:dyDescent="0.25">
      <c r="A185" s="1">
        <v>9996</v>
      </c>
      <c r="B185" s="2" t="s">
        <v>19</v>
      </c>
      <c r="C185" s="3">
        <v>43830</v>
      </c>
      <c r="D185" s="1">
        <v>8060</v>
      </c>
      <c r="E185" s="2" t="s">
        <v>27</v>
      </c>
      <c r="F185" s="2" t="s">
        <v>209</v>
      </c>
      <c r="I185" s="4">
        <v>0</v>
      </c>
      <c r="J185" s="4">
        <v>617.1</v>
      </c>
      <c r="K185" s="4">
        <v>-617.1</v>
      </c>
      <c r="L185" s="4">
        <v>0</v>
      </c>
      <c r="M185" s="2" t="s">
        <v>22</v>
      </c>
      <c r="N185" s="2" t="b">
        <v>0</v>
      </c>
      <c r="O185" s="1">
        <v>199</v>
      </c>
      <c r="R185" s="2" t="s">
        <v>23</v>
      </c>
      <c r="S185" s="10" t="s">
        <v>24</v>
      </c>
      <c r="T185" s="11">
        <v>202300</v>
      </c>
      <c r="U185" s="12">
        <v>2019</v>
      </c>
    </row>
    <row r="186" spans="1:21" x14ac:dyDescent="0.25">
      <c r="A186" s="1">
        <v>9996</v>
      </c>
      <c r="B186" s="2" t="s">
        <v>19</v>
      </c>
      <c r="C186" s="3">
        <v>43830</v>
      </c>
      <c r="D186" s="1">
        <v>8060</v>
      </c>
      <c r="E186" s="2" t="s">
        <v>27</v>
      </c>
      <c r="F186" s="2" t="s">
        <v>210</v>
      </c>
      <c r="I186" s="4">
        <v>0</v>
      </c>
      <c r="J186" s="4">
        <v>1075.25</v>
      </c>
      <c r="K186" s="4">
        <v>-1075.25</v>
      </c>
      <c r="L186" s="4">
        <v>0</v>
      </c>
      <c r="M186" s="2" t="s">
        <v>22</v>
      </c>
      <c r="N186" s="2" t="b">
        <v>0</v>
      </c>
      <c r="O186" s="1">
        <v>200</v>
      </c>
      <c r="R186" s="2" t="s">
        <v>23</v>
      </c>
      <c r="S186" s="10" t="s">
        <v>24</v>
      </c>
      <c r="T186" s="11">
        <v>203400</v>
      </c>
      <c r="U186" s="12">
        <v>2019</v>
      </c>
    </row>
    <row r="187" spans="1:21" x14ac:dyDescent="0.25">
      <c r="A187" s="1">
        <v>9996</v>
      </c>
      <c r="B187" s="2" t="s">
        <v>19</v>
      </c>
      <c r="C187" s="3">
        <v>43830</v>
      </c>
      <c r="D187" s="1">
        <v>8060</v>
      </c>
      <c r="E187" s="2" t="s">
        <v>27</v>
      </c>
      <c r="F187" s="2" t="s">
        <v>211</v>
      </c>
      <c r="I187" s="4">
        <v>0</v>
      </c>
      <c r="J187" s="4">
        <v>467.5</v>
      </c>
      <c r="K187" s="4">
        <v>-467.5</v>
      </c>
      <c r="L187" s="4">
        <v>0</v>
      </c>
      <c r="M187" s="2" t="s">
        <v>22</v>
      </c>
      <c r="N187" s="2" t="b">
        <v>0</v>
      </c>
      <c r="O187" s="1">
        <v>201</v>
      </c>
      <c r="R187" s="2" t="s">
        <v>23</v>
      </c>
      <c r="S187" s="10" t="s">
        <v>24</v>
      </c>
      <c r="T187" s="11">
        <v>200800</v>
      </c>
      <c r="U187" s="12">
        <v>2019</v>
      </c>
    </row>
    <row r="188" spans="1:21" x14ac:dyDescent="0.25">
      <c r="A188" s="1">
        <v>9996</v>
      </c>
      <c r="B188" s="2" t="s">
        <v>19</v>
      </c>
      <c r="C188" s="3">
        <v>43830</v>
      </c>
      <c r="D188" s="1">
        <v>8060</v>
      </c>
      <c r="E188" s="2" t="s">
        <v>27</v>
      </c>
      <c r="F188" s="2" t="s">
        <v>212</v>
      </c>
      <c r="I188" s="4">
        <v>0</v>
      </c>
      <c r="J188" s="4">
        <v>93.5</v>
      </c>
      <c r="K188" s="4">
        <v>-93.5</v>
      </c>
      <c r="L188" s="4">
        <v>0</v>
      </c>
      <c r="M188" s="2" t="s">
        <v>22</v>
      </c>
      <c r="N188" s="2" t="b">
        <v>0</v>
      </c>
      <c r="O188" s="1">
        <v>202</v>
      </c>
      <c r="R188" s="2" t="s">
        <v>23</v>
      </c>
      <c r="S188" s="10" t="s">
        <v>24</v>
      </c>
      <c r="T188" s="11">
        <v>307800</v>
      </c>
      <c r="U188" s="12">
        <v>2019</v>
      </c>
    </row>
    <row r="189" spans="1:21" x14ac:dyDescent="0.25">
      <c r="A189" s="1">
        <v>9996</v>
      </c>
      <c r="B189" s="2" t="s">
        <v>19</v>
      </c>
      <c r="C189" s="3">
        <v>43830</v>
      </c>
      <c r="D189" s="1">
        <v>8060</v>
      </c>
      <c r="E189" s="2" t="s">
        <v>27</v>
      </c>
      <c r="F189" s="2" t="s">
        <v>213</v>
      </c>
      <c r="I189" s="4">
        <v>0</v>
      </c>
      <c r="J189" s="4">
        <v>418.5</v>
      </c>
      <c r="K189" s="4">
        <v>-418.5</v>
      </c>
      <c r="L189" s="4">
        <v>0</v>
      </c>
      <c r="M189" s="2" t="s">
        <v>22</v>
      </c>
      <c r="N189" s="2" t="b">
        <v>0</v>
      </c>
      <c r="O189" s="1">
        <v>203</v>
      </c>
      <c r="R189" s="2" t="s">
        <v>23</v>
      </c>
      <c r="S189" s="10" t="s">
        <v>24</v>
      </c>
      <c r="T189" s="11">
        <v>400300</v>
      </c>
      <c r="U189" s="12">
        <v>2019</v>
      </c>
    </row>
    <row r="190" spans="1:21" x14ac:dyDescent="0.25">
      <c r="A190" s="1">
        <v>9996</v>
      </c>
      <c r="B190" s="2" t="s">
        <v>19</v>
      </c>
      <c r="C190" s="3">
        <v>43830</v>
      </c>
      <c r="D190" s="1">
        <v>8060</v>
      </c>
      <c r="E190" s="2" t="s">
        <v>27</v>
      </c>
      <c r="F190" s="2" t="s">
        <v>214</v>
      </c>
      <c r="I190" s="4">
        <v>0</v>
      </c>
      <c r="J190" s="4">
        <v>509.63</v>
      </c>
      <c r="K190" s="4">
        <v>-509.63</v>
      </c>
      <c r="L190" s="4">
        <v>0</v>
      </c>
      <c r="M190" s="2" t="s">
        <v>22</v>
      </c>
      <c r="N190" s="2" t="b">
        <v>0</v>
      </c>
      <c r="O190" s="1">
        <v>204</v>
      </c>
      <c r="R190" s="2" t="s">
        <v>23</v>
      </c>
      <c r="S190" s="10" t="s">
        <v>24</v>
      </c>
      <c r="T190" s="11">
        <v>510090</v>
      </c>
      <c r="U190" s="12">
        <v>2019</v>
      </c>
    </row>
    <row r="191" spans="1:21" x14ac:dyDescent="0.25">
      <c r="A191" s="1">
        <v>9996</v>
      </c>
      <c r="B191" s="2" t="s">
        <v>19</v>
      </c>
      <c r="C191" s="3">
        <v>43830</v>
      </c>
      <c r="D191" s="1">
        <v>8060</v>
      </c>
      <c r="E191" s="2" t="s">
        <v>27</v>
      </c>
      <c r="F191" s="2" t="s">
        <v>215</v>
      </c>
      <c r="I191" s="4">
        <v>0</v>
      </c>
      <c r="J191" s="4">
        <v>532.4</v>
      </c>
      <c r="K191" s="4">
        <v>-532.4</v>
      </c>
      <c r="L191" s="4">
        <v>0</v>
      </c>
      <c r="M191" s="2" t="s">
        <v>22</v>
      </c>
      <c r="N191" s="2" t="b">
        <v>0</v>
      </c>
      <c r="O191" s="1">
        <v>205</v>
      </c>
      <c r="R191" s="2" t="s">
        <v>23</v>
      </c>
      <c r="S191" s="10" t="s">
        <v>24</v>
      </c>
      <c r="T191" s="11">
        <v>512821</v>
      </c>
      <c r="U191" s="12">
        <v>2019</v>
      </c>
    </row>
    <row r="192" spans="1:21" x14ac:dyDescent="0.25">
      <c r="A192" s="1">
        <v>9996</v>
      </c>
      <c r="B192" s="2" t="s">
        <v>19</v>
      </c>
      <c r="C192" s="3">
        <v>43830</v>
      </c>
      <c r="D192" s="1">
        <v>8060</v>
      </c>
      <c r="E192" s="2" t="s">
        <v>27</v>
      </c>
      <c r="F192" s="2" t="s">
        <v>216</v>
      </c>
      <c r="I192" s="4">
        <v>0</v>
      </c>
      <c r="J192" s="4">
        <v>242.55</v>
      </c>
      <c r="K192" s="4">
        <v>-242.55</v>
      </c>
      <c r="L192" s="4">
        <v>0</v>
      </c>
      <c r="M192" s="2" t="s">
        <v>22</v>
      </c>
      <c r="N192" s="2" t="b">
        <v>0</v>
      </c>
      <c r="O192" s="1">
        <v>206</v>
      </c>
      <c r="R192" s="2" t="s">
        <v>23</v>
      </c>
      <c r="S192" s="10" t="s">
        <v>24</v>
      </c>
      <c r="T192" s="11">
        <v>517800</v>
      </c>
      <c r="U192" s="12">
        <v>2019</v>
      </c>
    </row>
    <row r="193" spans="1:21" x14ac:dyDescent="0.25">
      <c r="A193" s="1">
        <v>9996</v>
      </c>
      <c r="B193" s="2" t="s">
        <v>19</v>
      </c>
      <c r="C193" s="3">
        <v>43830</v>
      </c>
      <c r="D193" s="1">
        <v>8060</v>
      </c>
      <c r="E193" s="2" t="s">
        <v>27</v>
      </c>
      <c r="F193" s="2" t="s">
        <v>217</v>
      </c>
      <c r="I193" s="4">
        <v>0</v>
      </c>
      <c r="J193" s="4">
        <v>972.4</v>
      </c>
      <c r="K193" s="4">
        <v>-972.4</v>
      </c>
      <c r="L193" s="4">
        <v>0</v>
      </c>
      <c r="M193" s="2" t="s">
        <v>22</v>
      </c>
      <c r="N193" s="2" t="b">
        <v>0</v>
      </c>
      <c r="O193" s="1">
        <v>207</v>
      </c>
      <c r="R193" s="2" t="s">
        <v>23</v>
      </c>
      <c r="S193" s="10" t="s">
        <v>24</v>
      </c>
      <c r="T193" s="11">
        <v>519700</v>
      </c>
      <c r="U193" s="12">
        <v>2019</v>
      </c>
    </row>
    <row r="194" spans="1:21" x14ac:dyDescent="0.25">
      <c r="A194" s="1">
        <v>9996</v>
      </c>
      <c r="B194" s="2" t="s">
        <v>19</v>
      </c>
      <c r="C194" s="3">
        <v>43830</v>
      </c>
      <c r="D194" s="1">
        <v>8060</v>
      </c>
      <c r="E194" s="2" t="s">
        <v>27</v>
      </c>
      <c r="F194" s="2" t="s">
        <v>218</v>
      </c>
      <c r="I194" s="4">
        <v>0</v>
      </c>
      <c r="J194" s="4">
        <v>224.62</v>
      </c>
      <c r="K194" s="4">
        <v>-224.62</v>
      </c>
      <c r="L194" s="4">
        <v>0</v>
      </c>
      <c r="M194" s="2" t="s">
        <v>22</v>
      </c>
      <c r="N194" s="2" t="b">
        <v>0</v>
      </c>
      <c r="O194" s="1">
        <v>208</v>
      </c>
      <c r="R194" s="2" t="s">
        <v>23</v>
      </c>
      <c r="S194" s="10" t="s">
        <v>24</v>
      </c>
      <c r="T194" s="11">
        <v>510330</v>
      </c>
      <c r="U194" s="12">
        <v>2019</v>
      </c>
    </row>
    <row r="195" spans="1:21" x14ac:dyDescent="0.25">
      <c r="A195" s="1">
        <v>9996</v>
      </c>
      <c r="B195" s="2" t="s">
        <v>19</v>
      </c>
      <c r="C195" s="3">
        <v>43830</v>
      </c>
      <c r="D195" s="1">
        <v>8061</v>
      </c>
      <c r="E195" s="2" t="s">
        <v>30</v>
      </c>
      <c r="F195" s="2" t="s">
        <v>219</v>
      </c>
      <c r="I195" s="4">
        <v>0</v>
      </c>
      <c r="J195" s="4">
        <v>325.38</v>
      </c>
      <c r="K195" s="4">
        <v>-325.38</v>
      </c>
      <c r="L195" s="4">
        <v>0</v>
      </c>
      <c r="M195" s="2" t="s">
        <v>22</v>
      </c>
      <c r="N195" s="2" t="b">
        <v>0</v>
      </c>
      <c r="O195" s="1">
        <v>209</v>
      </c>
      <c r="R195" s="2" t="s">
        <v>23</v>
      </c>
      <c r="S195" s="10" t="s">
        <v>24</v>
      </c>
      <c r="T195" s="11">
        <v>510330</v>
      </c>
      <c r="U195" s="12">
        <v>2018</v>
      </c>
    </row>
    <row r="196" spans="1:21" x14ac:dyDescent="0.25">
      <c r="A196" s="1">
        <v>9996</v>
      </c>
      <c r="B196" s="2" t="s">
        <v>19</v>
      </c>
      <c r="C196" s="3">
        <v>43830</v>
      </c>
      <c r="D196" s="1">
        <v>8062</v>
      </c>
      <c r="E196" s="2" t="s">
        <v>20</v>
      </c>
      <c r="F196" s="2" t="s">
        <v>220</v>
      </c>
      <c r="I196" s="4">
        <v>0</v>
      </c>
      <c r="J196" s="4">
        <v>200</v>
      </c>
      <c r="K196" s="4">
        <v>-200</v>
      </c>
      <c r="L196" s="4">
        <v>0</v>
      </c>
      <c r="M196" s="2" t="s">
        <v>22</v>
      </c>
      <c r="N196" s="2" t="b">
        <v>0</v>
      </c>
      <c r="O196" s="1">
        <v>210</v>
      </c>
      <c r="R196" s="2" t="s">
        <v>23</v>
      </c>
      <c r="S196" s="10" t="s">
        <v>24</v>
      </c>
      <c r="T196" s="11">
        <v>516242</v>
      </c>
      <c r="U196" s="12">
        <v>2017</v>
      </c>
    </row>
    <row r="197" spans="1:21" x14ac:dyDescent="0.25">
      <c r="A197" s="1">
        <v>9996</v>
      </c>
      <c r="B197" s="2" t="s">
        <v>19</v>
      </c>
      <c r="C197" s="3">
        <v>43830</v>
      </c>
      <c r="D197" s="1">
        <v>8061</v>
      </c>
      <c r="E197" s="2" t="s">
        <v>30</v>
      </c>
      <c r="F197" s="2" t="s">
        <v>221</v>
      </c>
      <c r="I197" s="4">
        <v>0</v>
      </c>
      <c r="J197" s="4">
        <v>305</v>
      </c>
      <c r="K197" s="4">
        <v>-305</v>
      </c>
      <c r="L197" s="4">
        <v>0</v>
      </c>
      <c r="M197" s="2" t="s">
        <v>22</v>
      </c>
      <c r="N197" s="2" t="b">
        <v>0</v>
      </c>
      <c r="O197" s="1">
        <v>211</v>
      </c>
      <c r="R197" s="2" t="s">
        <v>23</v>
      </c>
      <c r="S197" s="10" t="s">
        <v>24</v>
      </c>
      <c r="T197" s="11">
        <v>518370</v>
      </c>
      <c r="U197" s="12">
        <v>2018</v>
      </c>
    </row>
    <row r="198" spans="1:21" x14ac:dyDescent="0.25">
      <c r="A198" s="1">
        <v>9996</v>
      </c>
      <c r="B198" s="2" t="s">
        <v>19</v>
      </c>
      <c r="C198" s="3">
        <v>43830</v>
      </c>
      <c r="D198" s="1">
        <v>8061</v>
      </c>
      <c r="E198" s="2" t="s">
        <v>30</v>
      </c>
      <c r="F198" s="2" t="s">
        <v>222</v>
      </c>
      <c r="I198" s="4">
        <v>0</v>
      </c>
      <c r="J198" s="4">
        <v>99.17</v>
      </c>
      <c r="K198" s="4">
        <v>-99.17</v>
      </c>
      <c r="L198" s="4">
        <v>0</v>
      </c>
      <c r="M198" s="2" t="s">
        <v>22</v>
      </c>
      <c r="N198" s="2" t="b">
        <v>0</v>
      </c>
      <c r="O198" s="1">
        <v>212</v>
      </c>
      <c r="R198" s="2" t="s">
        <v>23</v>
      </c>
      <c r="S198" s="10" t="s">
        <v>24</v>
      </c>
      <c r="T198" s="11">
        <v>610575</v>
      </c>
      <c r="U198" s="12">
        <v>2018</v>
      </c>
    </row>
    <row r="199" spans="1:21" x14ac:dyDescent="0.25">
      <c r="A199" s="1">
        <v>9996</v>
      </c>
      <c r="B199" s="2" t="s">
        <v>19</v>
      </c>
      <c r="C199" s="3">
        <v>43830</v>
      </c>
      <c r="D199" s="1">
        <v>8061</v>
      </c>
      <c r="E199" s="2" t="s">
        <v>30</v>
      </c>
      <c r="F199" s="2" t="s">
        <v>223</v>
      </c>
      <c r="I199" s="4">
        <v>0</v>
      </c>
      <c r="J199" s="4">
        <v>400</v>
      </c>
      <c r="K199" s="4">
        <v>-400</v>
      </c>
      <c r="L199" s="4">
        <v>0</v>
      </c>
      <c r="M199" s="2" t="s">
        <v>22</v>
      </c>
      <c r="N199" s="2" t="b">
        <v>0</v>
      </c>
      <c r="O199" s="1">
        <v>213</v>
      </c>
      <c r="R199" s="2" t="s">
        <v>23</v>
      </c>
      <c r="S199" s="10" t="s">
        <v>24</v>
      </c>
      <c r="T199" s="11">
        <v>518220</v>
      </c>
      <c r="U199" s="12">
        <v>2018</v>
      </c>
    </row>
    <row r="200" spans="1:21" x14ac:dyDescent="0.25">
      <c r="A200" s="1">
        <v>9996</v>
      </c>
      <c r="B200" s="2" t="s">
        <v>19</v>
      </c>
      <c r="C200" s="3">
        <v>43830</v>
      </c>
      <c r="D200" s="1">
        <v>8061</v>
      </c>
      <c r="E200" s="2" t="s">
        <v>30</v>
      </c>
      <c r="F200" s="2" t="s">
        <v>224</v>
      </c>
      <c r="I200" s="4">
        <v>0</v>
      </c>
      <c r="J200" s="4">
        <v>129.75</v>
      </c>
      <c r="K200" s="4">
        <v>-129.75</v>
      </c>
      <c r="L200" s="4">
        <v>0</v>
      </c>
      <c r="M200" s="2" t="s">
        <v>22</v>
      </c>
      <c r="N200" s="2" t="b">
        <v>0</v>
      </c>
      <c r="O200" s="1">
        <v>214</v>
      </c>
      <c r="R200" s="2" t="s">
        <v>23</v>
      </c>
      <c r="S200" s="10" t="s">
        <v>24</v>
      </c>
      <c r="T200" s="11">
        <v>618655</v>
      </c>
      <c r="U200" s="12">
        <v>2018</v>
      </c>
    </row>
    <row r="201" spans="1:21" x14ac:dyDescent="0.25">
      <c r="A201" s="1">
        <v>9996</v>
      </c>
      <c r="B201" s="2" t="s">
        <v>19</v>
      </c>
      <c r="C201" s="3">
        <v>43830</v>
      </c>
      <c r="D201" s="1">
        <v>8061</v>
      </c>
      <c r="E201" s="2" t="s">
        <v>30</v>
      </c>
      <c r="F201" s="2" t="s">
        <v>225</v>
      </c>
      <c r="I201" s="4">
        <v>0</v>
      </c>
      <c r="J201" s="4">
        <v>120</v>
      </c>
      <c r="K201" s="4">
        <v>-120</v>
      </c>
      <c r="L201" s="4">
        <v>0</v>
      </c>
      <c r="M201" s="2" t="s">
        <v>22</v>
      </c>
      <c r="N201" s="2" t="b">
        <v>0</v>
      </c>
      <c r="O201" s="1">
        <v>215</v>
      </c>
      <c r="R201" s="2" t="s">
        <v>23</v>
      </c>
      <c r="S201" s="10" t="s">
        <v>24</v>
      </c>
      <c r="T201" s="11">
        <v>613794</v>
      </c>
      <c r="U201" s="12">
        <v>2018</v>
      </c>
    </row>
    <row r="202" spans="1:21" x14ac:dyDescent="0.25">
      <c r="A202" s="1">
        <v>9996</v>
      </c>
      <c r="B202" s="2" t="s">
        <v>19</v>
      </c>
      <c r="C202" s="3">
        <v>43830</v>
      </c>
      <c r="D202" s="1">
        <v>8061</v>
      </c>
      <c r="E202" s="2" t="s">
        <v>30</v>
      </c>
      <c r="F202" s="2" t="s">
        <v>226</v>
      </c>
      <c r="I202" s="4">
        <v>0</v>
      </c>
      <c r="J202" s="4">
        <v>96.5</v>
      </c>
      <c r="K202" s="4">
        <v>-96.5</v>
      </c>
      <c r="L202" s="4">
        <v>0</v>
      </c>
      <c r="M202" s="2" t="s">
        <v>22</v>
      </c>
      <c r="N202" s="2" t="b">
        <v>0</v>
      </c>
      <c r="O202" s="1">
        <v>216</v>
      </c>
      <c r="R202" s="2" t="s">
        <v>23</v>
      </c>
      <c r="S202" s="10" t="s">
        <v>24</v>
      </c>
      <c r="T202" s="11">
        <v>618017</v>
      </c>
      <c r="U202" s="12">
        <v>2018</v>
      </c>
    </row>
    <row r="203" spans="1:21" x14ac:dyDescent="0.25">
      <c r="A203" s="1">
        <v>9996</v>
      </c>
      <c r="B203" s="2" t="s">
        <v>19</v>
      </c>
      <c r="C203" s="3">
        <v>43830</v>
      </c>
      <c r="D203" s="1">
        <v>8061</v>
      </c>
      <c r="E203" s="2" t="s">
        <v>30</v>
      </c>
      <c r="F203" s="2" t="s">
        <v>227</v>
      </c>
      <c r="I203" s="4">
        <v>0</v>
      </c>
      <c r="J203" s="4">
        <v>96.5</v>
      </c>
      <c r="K203" s="4">
        <v>-96.5</v>
      </c>
      <c r="L203" s="4">
        <v>0</v>
      </c>
      <c r="M203" s="2" t="s">
        <v>22</v>
      </c>
      <c r="N203" s="2" t="b">
        <v>0</v>
      </c>
      <c r="O203" s="1">
        <v>217</v>
      </c>
      <c r="R203" s="2" t="s">
        <v>23</v>
      </c>
      <c r="S203" s="10" t="s">
        <v>24</v>
      </c>
      <c r="T203" s="11">
        <v>618272</v>
      </c>
      <c r="U203" s="12">
        <v>2018</v>
      </c>
    </row>
    <row r="204" spans="1:21" x14ac:dyDescent="0.25">
      <c r="A204" s="1">
        <v>9996</v>
      </c>
      <c r="B204" s="2" t="s">
        <v>19</v>
      </c>
      <c r="C204" s="3">
        <v>43830</v>
      </c>
      <c r="D204" s="1">
        <v>8061</v>
      </c>
      <c r="E204" s="2" t="s">
        <v>30</v>
      </c>
      <c r="F204" s="2" t="s">
        <v>228</v>
      </c>
      <c r="I204" s="4">
        <v>0</v>
      </c>
      <c r="J204" s="4">
        <v>96.5</v>
      </c>
      <c r="K204" s="4">
        <v>-96.5</v>
      </c>
      <c r="L204" s="4">
        <v>0</v>
      </c>
      <c r="M204" s="2" t="s">
        <v>22</v>
      </c>
      <c r="N204" s="2" t="b">
        <v>0</v>
      </c>
      <c r="O204" s="1">
        <v>218</v>
      </c>
      <c r="R204" s="2" t="s">
        <v>23</v>
      </c>
      <c r="S204" s="10" t="s">
        <v>24</v>
      </c>
      <c r="T204" s="11">
        <v>614814</v>
      </c>
      <c r="U204" s="12">
        <v>2018</v>
      </c>
    </row>
    <row r="205" spans="1:21" x14ac:dyDescent="0.25">
      <c r="A205" s="1">
        <v>9996</v>
      </c>
      <c r="B205" s="2" t="s">
        <v>19</v>
      </c>
      <c r="C205" s="3">
        <v>43830</v>
      </c>
      <c r="D205" s="1">
        <v>8061</v>
      </c>
      <c r="E205" s="2" t="s">
        <v>30</v>
      </c>
      <c r="F205" s="2" t="s">
        <v>229</v>
      </c>
      <c r="I205" s="4">
        <v>0</v>
      </c>
      <c r="J205" s="4">
        <v>99.17</v>
      </c>
      <c r="K205" s="4">
        <v>-99.17</v>
      </c>
      <c r="L205" s="4">
        <v>0</v>
      </c>
      <c r="M205" s="2" t="s">
        <v>22</v>
      </c>
      <c r="N205" s="2" t="b">
        <v>0</v>
      </c>
      <c r="O205" s="1">
        <v>219</v>
      </c>
      <c r="R205" s="2" t="s">
        <v>23</v>
      </c>
      <c r="S205" s="10" t="s">
        <v>24</v>
      </c>
      <c r="T205" s="11">
        <v>612295</v>
      </c>
      <c r="U205" s="12">
        <v>2018</v>
      </c>
    </row>
    <row r="206" spans="1:21" x14ac:dyDescent="0.25">
      <c r="A206" s="1">
        <v>9996</v>
      </c>
      <c r="B206" s="2" t="s">
        <v>19</v>
      </c>
      <c r="C206" s="3">
        <v>43830</v>
      </c>
      <c r="D206" s="1">
        <v>8061</v>
      </c>
      <c r="E206" s="2" t="s">
        <v>30</v>
      </c>
      <c r="F206" s="2" t="s">
        <v>230</v>
      </c>
      <c r="I206" s="4">
        <v>0</v>
      </c>
      <c r="J206" s="4">
        <v>99.17</v>
      </c>
      <c r="K206" s="4">
        <v>-99.17</v>
      </c>
      <c r="L206" s="4">
        <v>0</v>
      </c>
      <c r="M206" s="2" t="s">
        <v>22</v>
      </c>
      <c r="N206" s="2" t="b">
        <v>0</v>
      </c>
      <c r="O206" s="1">
        <v>220</v>
      </c>
      <c r="R206" s="2" t="s">
        <v>23</v>
      </c>
      <c r="S206" s="10" t="s">
        <v>24</v>
      </c>
      <c r="T206" s="11">
        <v>612991</v>
      </c>
      <c r="U206" s="12">
        <v>2018</v>
      </c>
    </row>
    <row r="207" spans="1:21" x14ac:dyDescent="0.25">
      <c r="A207" s="1">
        <v>9996</v>
      </c>
      <c r="B207" s="2" t="s">
        <v>19</v>
      </c>
      <c r="C207" s="3">
        <v>43830</v>
      </c>
      <c r="D207" s="1">
        <v>8062</v>
      </c>
      <c r="E207" s="2" t="s">
        <v>20</v>
      </c>
      <c r="F207" s="2" t="s">
        <v>231</v>
      </c>
      <c r="I207" s="4">
        <v>0</v>
      </c>
      <c r="J207" s="4">
        <v>78.510000000000005</v>
      </c>
      <c r="K207" s="4">
        <v>-78.510000000000005</v>
      </c>
      <c r="L207" s="4">
        <v>0</v>
      </c>
      <c r="M207" s="2" t="s">
        <v>22</v>
      </c>
      <c r="N207" s="2" t="b">
        <v>0</v>
      </c>
      <c r="O207" s="1">
        <v>221</v>
      </c>
      <c r="R207" s="2" t="s">
        <v>23</v>
      </c>
      <c r="S207" s="10" t="s">
        <v>24</v>
      </c>
      <c r="T207" s="11">
        <v>512285</v>
      </c>
      <c r="U207" s="12">
        <v>2017</v>
      </c>
    </row>
    <row r="208" spans="1:21" x14ac:dyDescent="0.25">
      <c r="A208" s="1">
        <v>9996</v>
      </c>
      <c r="B208" s="2" t="s">
        <v>19</v>
      </c>
      <c r="C208" s="3">
        <v>43830</v>
      </c>
      <c r="D208" s="1">
        <v>8061</v>
      </c>
      <c r="E208" s="2" t="s">
        <v>30</v>
      </c>
      <c r="F208" s="2" t="s">
        <v>232</v>
      </c>
      <c r="I208" s="4">
        <v>0</v>
      </c>
      <c r="J208" s="4">
        <v>79.75</v>
      </c>
      <c r="K208" s="4">
        <v>-79.75</v>
      </c>
      <c r="L208" s="4">
        <v>0</v>
      </c>
      <c r="M208" s="2" t="s">
        <v>22</v>
      </c>
      <c r="N208" s="2" t="b">
        <v>0</v>
      </c>
      <c r="O208" s="1">
        <v>222</v>
      </c>
      <c r="R208" s="2" t="s">
        <v>23</v>
      </c>
      <c r="S208" s="10" t="s">
        <v>24</v>
      </c>
      <c r="T208" s="11">
        <v>616640</v>
      </c>
      <c r="U208" s="12">
        <v>2018</v>
      </c>
    </row>
    <row r="209" spans="1:21" x14ac:dyDescent="0.25">
      <c r="A209" s="1">
        <v>9996</v>
      </c>
      <c r="B209" s="2" t="s">
        <v>19</v>
      </c>
      <c r="C209" s="3">
        <v>43830</v>
      </c>
      <c r="D209" s="1">
        <v>8061</v>
      </c>
      <c r="E209" s="2" t="s">
        <v>30</v>
      </c>
      <c r="F209" s="2" t="s">
        <v>233</v>
      </c>
      <c r="I209" s="4">
        <v>0</v>
      </c>
      <c r="J209" s="4">
        <v>144.63</v>
      </c>
      <c r="K209" s="4">
        <v>-144.63</v>
      </c>
      <c r="L209" s="4">
        <v>0</v>
      </c>
      <c r="M209" s="2" t="s">
        <v>22</v>
      </c>
      <c r="N209" s="2" t="b">
        <v>0</v>
      </c>
      <c r="O209" s="1">
        <v>223</v>
      </c>
      <c r="R209" s="2" t="s">
        <v>23</v>
      </c>
      <c r="S209" s="10" t="s">
        <v>24</v>
      </c>
      <c r="T209" s="11">
        <v>619752</v>
      </c>
      <c r="U209" s="12">
        <v>2018</v>
      </c>
    </row>
    <row r="210" spans="1:21" x14ac:dyDescent="0.25">
      <c r="A210" s="1">
        <v>9996</v>
      </c>
      <c r="B210" s="2" t="s">
        <v>19</v>
      </c>
      <c r="C210" s="3">
        <v>43830</v>
      </c>
      <c r="D210" s="1">
        <v>8061</v>
      </c>
      <c r="E210" s="2" t="s">
        <v>30</v>
      </c>
      <c r="F210" s="2" t="s">
        <v>234</v>
      </c>
      <c r="I210" s="4">
        <v>0</v>
      </c>
      <c r="J210" s="4">
        <v>79.75</v>
      </c>
      <c r="K210" s="4">
        <v>-79.75</v>
      </c>
      <c r="L210" s="4">
        <v>0</v>
      </c>
      <c r="M210" s="2" t="s">
        <v>22</v>
      </c>
      <c r="N210" s="2" t="b">
        <v>0</v>
      </c>
      <c r="O210" s="1">
        <v>224</v>
      </c>
      <c r="R210" s="2" t="s">
        <v>23</v>
      </c>
      <c r="S210" s="10" t="s">
        <v>24</v>
      </c>
      <c r="T210" s="11">
        <v>611770</v>
      </c>
      <c r="U210" s="12">
        <v>2018</v>
      </c>
    </row>
    <row r="211" spans="1:21" x14ac:dyDescent="0.25">
      <c r="A211" s="1">
        <v>9996</v>
      </c>
      <c r="B211" s="2" t="s">
        <v>19</v>
      </c>
      <c r="C211" s="3">
        <v>43830</v>
      </c>
      <c r="D211" s="1">
        <v>8061</v>
      </c>
      <c r="E211" s="2" t="s">
        <v>30</v>
      </c>
      <c r="F211" s="2" t="s">
        <v>235</v>
      </c>
      <c r="I211" s="4">
        <v>0</v>
      </c>
      <c r="J211" s="4">
        <v>79.75</v>
      </c>
      <c r="K211" s="4">
        <v>-79.75</v>
      </c>
      <c r="L211" s="4">
        <v>0</v>
      </c>
      <c r="M211" s="2" t="s">
        <v>22</v>
      </c>
      <c r="N211" s="2" t="b">
        <v>0</v>
      </c>
      <c r="O211" s="1">
        <v>225</v>
      </c>
      <c r="R211" s="2" t="s">
        <v>23</v>
      </c>
      <c r="S211" s="10" t="s">
        <v>24</v>
      </c>
      <c r="T211" s="11">
        <v>610685</v>
      </c>
      <c r="U211" s="12">
        <v>2018</v>
      </c>
    </row>
    <row r="212" spans="1:21" x14ac:dyDescent="0.25">
      <c r="A212" s="1">
        <v>9996</v>
      </c>
      <c r="B212" s="2" t="s">
        <v>19</v>
      </c>
      <c r="C212" s="3">
        <v>43830</v>
      </c>
      <c r="D212" s="1">
        <v>8061</v>
      </c>
      <c r="E212" s="2" t="s">
        <v>30</v>
      </c>
      <c r="F212" s="2" t="s">
        <v>236</v>
      </c>
      <c r="I212" s="4">
        <v>0</v>
      </c>
      <c r="J212" s="4">
        <v>130.16</v>
      </c>
      <c r="K212" s="4">
        <v>-130.16</v>
      </c>
      <c r="L212" s="4">
        <v>0</v>
      </c>
      <c r="M212" s="2" t="s">
        <v>22</v>
      </c>
      <c r="N212" s="2" t="b">
        <v>0</v>
      </c>
      <c r="O212" s="1">
        <v>226</v>
      </c>
      <c r="R212" s="2" t="s">
        <v>23</v>
      </c>
      <c r="S212" s="10" t="s">
        <v>24</v>
      </c>
      <c r="T212" s="11">
        <v>619758</v>
      </c>
      <c r="U212" s="12">
        <v>2018</v>
      </c>
    </row>
    <row r="213" spans="1:21" x14ac:dyDescent="0.25">
      <c r="A213" s="1">
        <v>9996</v>
      </c>
      <c r="B213" s="2" t="s">
        <v>19</v>
      </c>
      <c r="C213" s="3">
        <v>43830</v>
      </c>
      <c r="D213" s="1">
        <v>8061</v>
      </c>
      <c r="E213" s="2" t="s">
        <v>30</v>
      </c>
      <c r="F213" s="2" t="s">
        <v>237</v>
      </c>
      <c r="I213" s="4">
        <v>0</v>
      </c>
      <c r="J213" s="4">
        <v>79.75</v>
      </c>
      <c r="K213" s="4">
        <v>-79.75</v>
      </c>
      <c r="L213" s="4">
        <v>0</v>
      </c>
      <c r="M213" s="2" t="s">
        <v>22</v>
      </c>
      <c r="N213" s="2" t="b">
        <v>0</v>
      </c>
      <c r="O213" s="1">
        <v>227</v>
      </c>
      <c r="R213" s="2" t="s">
        <v>23</v>
      </c>
      <c r="S213" s="10" t="s">
        <v>24</v>
      </c>
      <c r="T213" s="11">
        <v>613880</v>
      </c>
      <c r="U213" s="12">
        <v>2018</v>
      </c>
    </row>
    <row r="214" spans="1:21" x14ac:dyDescent="0.25">
      <c r="A214" s="1">
        <v>9996</v>
      </c>
      <c r="B214" s="2" t="s">
        <v>19</v>
      </c>
      <c r="C214" s="3">
        <v>43830</v>
      </c>
      <c r="D214" s="1">
        <v>8061</v>
      </c>
      <c r="E214" s="2" t="s">
        <v>30</v>
      </c>
      <c r="F214" s="2" t="s">
        <v>238</v>
      </c>
      <c r="I214" s="4">
        <v>0</v>
      </c>
      <c r="J214" s="4">
        <v>99.17</v>
      </c>
      <c r="K214" s="4">
        <v>-99.17</v>
      </c>
      <c r="L214" s="4">
        <v>0</v>
      </c>
      <c r="M214" s="2" t="s">
        <v>22</v>
      </c>
      <c r="N214" s="2" t="b">
        <v>0</v>
      </c>
      <c r="O214" s="1">
        <v>228</v>
      </c>
      <c r="R214" s="2" t="s">
        <v>23</v>
      </c>
      <c r="S214" s="10" t="s">
        <v>24</v>
      </c>
      <c r="T214" s="11">
        <v>610838</v>
      </c>
      <c r="U214" s="12">
        <v>2018</v>
      </c>
    </row>
    <row r="215" spans="1:21" x14ac:dyDescent="0.25">
      <c r="A215" s="1">
        <v>9996</v>
      </c>
      <c r="B215" s="2" t="s">
        <v>19</v>
      </c>
      <c r="C215" s="3">
        <v>43830</v>
      </c>
      <c r="D215" s="1">
        <v>8061</v>
      </c>
      <c r="E215" s="2" t="s">
        <v>30</v>
      </c>
      <c r="F215" s="2" t="s">
        <v>239</v>
      </c>
      <c r="I215" s="4">
        <v>0</v>
      </c>
      <c r="J215" s="4">
        <v>520</v>
      </c>
      <c r="K215" s="4">
        <v>-520</v>
      </c>
      <c r="L215" s="4">
        <v>0</v>
      </c>
      <c r="M215" s="2" t="s">
        <v>22</v>
      </c>
      <c r="N215" s="2" t="b">
        <v>0</v>
      </c>
      <c r="O215" s="1">
        <v>229</v>
      </c>
      <c r="R215" s="2" t="s">
        <v>23</v>
      </c>
      <c r="S215" s="10" t="s">
        <v>24</v>
      </c>
      <c r="T215" s="11">
        <v>511599</v>
      </c>
      <c r="U215" s="12">
        <v>2018</v>
      </c>
    </row>
    <row r="216" spans="1:21" x14ac:dyDescent="0.25">
      <c r="A216" s="1">
        <v>9996</v>
      </c>
      <c r="B216" s="2" t="s">
        <v>19</v>
      </c>
      <c r="C216" s="3">
        <v>43830</v>
      </c>
      <c r="D216" s="1">
        <v>8061</v>
      </c>
      <c r="E216" s="2" t="s">
        <v>30</v>
      </c>
      <c r="F216" s="2" t="s">
        <v>240</v>
      </c>
      <c r="I216" s="4">
        <v>0</v>
      </c>
      <c r="J216" s="4">
        <v>79.75</v>
      </c>
      <c r="K216" s="4">
        <v>-79.75</v>
      </c>
      <c r="L216" s="4">
        <v>0</v>
      </c>
      <c r="M216" s="2" t="s">
        <v>22</v>
      </c>
      <c r="N216" s="2" t="b">
        <v>0</v>
      </c>
      <c r="O216" s="1">
        <v>230</v>
      </c>
      <c r="R216" s="2" t="s">
        <v>23</v>
      </c>
      <c r="S216" s="10" t="s">
        <v>24</v>
      </c>
      <c r="T216" s="11">
        <v>615150</v>
      </c>
      <c r="U216" s="12">
        <v>2018</v>
      </c>
    </row>
    <row r="217" spans="1:21" x14ac:dyDescent="0.25">
      <c r="A217" s="1">
        <v>9996</v>
      </c>
      <c r="B217" s="2" t="s">
        <v>19</v>
      </c>
      <c r="C217" s="3">
        <v>43830</v>
      </c>
      <c r="D217" s="1">
        <v>8061</v>
      </c>
      <c r="E217" s="2" t="s">
        <v>30</v>
      </c>
      <c r="F217" s="2" t="s">
        <v>241</v>
      </c>
      <c r="I217" s="4">
        <v>0</v>
      </c>
      <c r="J217" s="4">
        <v>157.02000000000001</v>
      </c>
      <c r="K217" s="4">
        <v>-157.02000000000001</v>
      </c>
      <c r="L217" s="4">
        <v>0</v>
      </c>
      <c r="M217" s="2" t="s">
        <v>22</v>
      </c>
      <c r="N217" s="2" t="b">
        <v>0</v>
      </c>
      <c r="O217" s="1">
        <v>231</v>
      </c>
      <c r="R217" s="2" t="s">
        <v>23</v>
      </c>
      <c r="S217" s="10" t="s">
        <v>24</v>
      </c>
      <c r="T217" s="11">
        <v>616240</v>
      </c>
      <c r="U217" s="12">
        <v>2018</v>
      </c>
    </row>
    <row r="218" spans="1:21" x14ac:dyDescent="0.25">
      <c r="A218" s="1">
        <v>9996</v>
      </c>
      <c r="B218" s="2" t="s">
        <v>19</v>
      </c>
      <c r="C218" s="3">
        <v>43830</v>
      </c>
      <c r="D218" s="1">
        <v>8061</v>
      </c>
      <c r="E218" s="2" t="s">
        <v>30</v>
      </c>
      <c r="F218" s="2" t="s">
        <v>242</v>
      </c>
      <c r="I218" s="4">
        <v>0</v>
      </c>
      <c r="J218" s="4">
        <v>99.17</v>
      </c>
      <c r="K218" s="4">
        <v>-99.17</v>
      </c>
      <c r="L218" s="4">
        <v>0</v>
      </c>
      <c r="M218" s="2" t="s">
        <v>22</v>
      </c>
      <c r="N218" s="2" t="b">
        <v>0</v>
      </c>
      <c r="O218" s="1">
        <v>232</v>
      </c>
      <c r="R218" s="2" t="s">
        <v>23</v>
      </c>
      <c r="S218" s="10" t="s">
        <v>24</v>
      </c>
      <c r="T218" s="11">
        <v>612110</v>
      </c>
      <c r="U218" s="12">
        <v>2018</v>
      </c>
    </row>
    <row r="219" spans="1:21" x14ac:dyDescent="0.25">
      <c r="A219" s="1">
        <v>9996</v>
      </c>
      <c r="B219" s="2" t="s">
        <v>19</v>
      </c>
      <c r="C219" s="3">
        <v>43830</v>
      </c>
      <c r="D219" s="1">
        <v>8061</v>
      </c>
      <c r="E219" s="2" t="s">
        <v>30</v>
      </c>
      <c r="F219" s="2" t="s">
        <v>243</v>
      </c>
      <c r="I219" s="4">
        <v>0</v>
      </c>
      <c r="J219" s="4">
        <v>79.75</v>
      </c>
      <c r="K219" s="4">
        <v>-79.75</v>
      </c>
      <c r="L219" s="4">
        <v>0</v>
      </c>
      <c r="M219" s="2" t="s">
        <v>22</v>
      </c>
      <c r="N219" s="2" t="b">
        <v>0</v>
      </c>
      <c r="O219" s="1">
        <v>233</v>
      </c>
      <c r="R219" s="2" t="s">
        <v>23</v>
      </c>
      <c r="S219" s="10" t="s">
        <v>24</v>
      </c>
      <c r="T219" s="11">
        <v>610024</v>
      </c>
      <c r="U219" s="12">
        <v>2018</v>
      </c>
    </row>
    <row r="220" spans="1:21" x14ac:dyDescent="0.25">
      <c r="A220" s="1">
        <v>9996</v>
      </c>
      <c r="B220" s="2" t="s">
        <v>19</v>
      </c>
      <c r="C220" s="3">
        <v>43830</v>
      </c>
      <c r="D220" s="1">
        <v>8061</v>
      </c>
      <c r="E220" s="2" t="s">
        <v>30</v>
      </c>
      <c r="F220" s="2" t="s">
        <v>244</v>
      </c>
      <c r="I220" s="4">
        <v>0</v>
      </c>
      <c r="J220" s="4">
        <v>79.75</v>
      </c>
      <c r="K220" s="4">
        <v>-79.75</v>
      </c>
      <c r="L220" s="4">
        <v>0</v>
      </c>
      <c r="M220" s="2" t="s">
        <v>22</v>
      </c>
      <c r="N220" s="2" t="b">
        <v>0</v>
      </c>
      <c r="O220" s="1">
        <v>234</v>
      </c>
      <c r="R220" s="2" t="s">
        <v>23</v>
      </c>
      <c r="S220" s="10" t="s">
        <v>24</v>
      </c>
      <c r="T220" s="11">
        <v>614660</v>
      </c>
      <c r="U220" s="12">
        <v>2018</v>
      </c>
    </row>
    <row r="221" spans="1:21" x14ac:dyDescent="0.25">
      <c r="A221" s="1">
        <v>9996</v>
      </c>
      <c r="B221" s="2" t="s">
        <v>19</v>
      </c>
      <c r="C221" s="3">
        <v>43830</v>
      </c>
      <c r="D221" s="1">
        <v>8061</v>
      </c>
      <c r="E221" s="2" t="s">
        <v>30</v>
      </c>
      <c r="F221" s="2" t="s">
        <v>245</v>
      </c>
      <c r="I221" s="4">
        <v>0</v>
      </c>
      <c r="J221" s="4">
        <v>99.17</v>
      </c>
      <c r="K221" s="4">
        <v>-99.17</v>
      </c>
      <c r="L221" s="4">
        <v>0</v>
      </c>
      <c r="M221" s="2" t="s">
        <v>22</v>
      </c>
      <c r="N221" s="2" t="b">
        <v>0</v>
      </c>
      <c r="O221" s="1">
        <v>235</v>
      </c>
      <c r="R221" s="2" t="s">
        <v>23</v>
      </c>
      <c r="S221" s="10" t="s">
        <v>24</v>
      </c>
      <c r="T221" s="11">
        <v>618276</v>
      </c>
      <c r="U221" s="12">
        <v>2018</v>
      </c>
    </row>
    <row r="222" spans="1:21" x14ac:dyDescent="0.25">
      <c r="A222" s="1">
        <v>9996</v>
      </c>
      <c r="B222" s="2" t="s">
        <v>19</v>
      </c>
      <c r="C222" s="3">
        <v>43830</v>
      </c>
      <c r="D222" s="1">
        <v>8061</v>
      </c>
      <c r="E222" s="2" t="s">
        <v>30</v>
      </c>
      <c r="F222" s="2" t="s">
        <v>246</v>
      </c>
      <c r="I222" s="4">
        <v>0</v>
      </c>
      <c r="J222" s="4">
        <v>99.17</v>
      </c>
      <c r="K222" s="4">
        <v>-99.17</v>
      </c>
      <c r="L222" s="4">
        <v>0</v>
      </c>
      <c r="M222" s="2" t="s">
        <v>22</v>
      </c>
      <c r="N222" s="2" t="b">
        <v>0</v>
      </c>
      <c r="O222" s="1">
        <v>236</v>
      </c>
      <c r="R222" s="2" t="s">
        <v>23</v>
      </c>
      <c r="S222" s="10" t="s">
        <v>24</v>
      </c>
      <c r="T222" s="11">
        <v>619155</v>
      </c>
      <c r="U222" s="12">
        <v>2018</v>
      </c>
    </row>
    <row r="223" spans="1:21" x14ac:dyDescent="0.25">
      <c r="A223" s="1">
        <v>9996</v>
      </c>
      <c r="B223" s="2" t="s">
        <v>19</v>
      </c>
      <c r="C223" s="3">
        <v>43830</v>
      </c>
      <c r="D223" s="1">
        <v>8061</v>
      </c>
      <c r="E223" s="2" t="s">
        <v>30</v>
      </c>
      <c r="F223" s="2" t="s">
        <v>247</v>
      </c>
      <c r="I223" s="4">
        <v>0</v>
      </c>
      <c r="J223" s="4">
        <v>79.75</v>
      </c>
      <c r="K223" s="4">
        <v>-79.75</v>
      </c>
      <c r="L223" s="4">
        <v>0</v>
      </c>
      <c r="M223" s="2" t="s">
        <v>22</v>
      </c>
      <c r="N223" s="2" t="b">
        <v>0</v>
      </c>
      <c r="O223" s="1">
        <v>237</v>
      </c>
      <c r="R223" s="2" t="s">
        <v>23</v>
      </c>
      <c r="S223" s="10" t="s">
        <v>24</v>
      </c>
      <c r="T223" s="11">
        <v>610853</v>
      </c>
      <c r="U223" s="12">
        <v>2018</v>
      </c>
    </row>
    <row r="224" spans="1:21" x14ac:dyDescent="0.25">
      <c r="A224" s="1">
        <v>9996</v>
      </c>
      <c r="B224" s="2" t="s">
        <v>19</v>
      </c>
      <c r="C224" s="3">
        <v>43830</v>
      </c>
      <c r="D224" s="1">
        <v>8061</v>
      </c>
      <c r="E224" s="2" t="s">
        <v>30</v>
      </c>
      <c r="F224" s="2" t="s">
        <v>248</v>
      </c>
      <c r="I224" s="4">
        <v>0</v>
      </c>
      <c r="J224" s="4">
        <v>79.75</v>
      </c>
      <c r="K224" s="4">
        <v>-79.75</v>
      </c>
      <c r="L224" s="4">
        <v>0</v>
      </c>
      <c r="M224" s="2" t="s">
        <v>22</v>
      </c>
      <c r="N224" s="2" t="b">
        <v>0</v>
      </c>
      <c r="O224" s="1">
        <v>238</v>
      </c>
      <c r="R224" s="2" t="s">
        <v>23</v>
      </c>
      <c r="S224" s="10" t="s">
        <v>24</v>
      </c>
      <c r="T224" s="11">
        <v>610860</v>
      </c>
      <c r="U224" s="12">
        <v>2018</v>
      </c>
    </row>
    <row r="225" spans="1:21" x14ac:dyDescent="0.25">
      <c r="A225" s="1">
        <v>9996</v>
      </c>
      <c r="B225" s="2" t="s">
        <v>19</v>
      </c>
      <c r="C225" s="3">
        <v>43830</v>
      </c>
      <c r="D225" s="1">
        <v>8061</v>
      </c>
      <c r="E225" s="2" t="s">
        <v>30</v>
      </c>
      <c r="F225" s="2" t="s">
        <v>249</v>
      </c>
      <c r="I225" s="4">
        <v>0</v>
      </c>
      <c r="J225" s="4">
        <v>79.75</v>
      </c>
      <c r="K225" s="4">
        <v>-79.75</v>
      </c>
      <c r="L225" s="4">
        <v>0</v>
      </c>
      <c r="M225" s="2" t="s">
        <v>22</v>
      </c>
      <c r="N225" s="2" t="b">
        <v>0</v>
      </c>
      <c r="O225" s="1">
        <v>239</v>
      </c>
      <c r="R225" s="2" t="s">
        <v>23</v>
      </c>
      <c r="S225" s="10" t="s">
        <v>24</v>
      </c>
      <c r="T225" s="11">
        <v>613791</v>
      </c>
      <c r="U225" s="12">
        <v>2018</v>
      </c>
    </row>
    <row r="226" spans="1:21" x14ac:dyDescent="0.25">
      <c r="A226" s="1">
        <v>9996</v>
      </c>
      <c r="B226" s="2" t="s">
        <v>19</v>
      </c>
      <c r="C226" s="3">
        <v>43830</v>
      </c>
      <c r="D226" s="1">
        <v>8061</v>
      </c>
      <c r="E226" s="2" t="s">
        <v>30</v>
      </c>
      <c r="F226" s="2" t="s">
        <v>250</v>
      </c>
      <c r="I226" s="4">
        <v>0</v>
      </c>
      <c r="J226" s="4">
        <v>99.17</v>
      </c>
      <c r="K226" s="4">
        <v>-99.17</v>
      </c>
      <c r="L226" s="4">
        <v>0</v>
      </c>
      <c r="M226" s="2" t="s">
        <v>22</v>
      </c>
      <c r="N226" s="2" t="b">
        <v>0</v>
      </c>
      <c r="O226" s="1">
        <v>240</v>
      </c>
      <c r="R226" s="2" t="s">
        <v>23</v>
      </c>
      <c r="S226" s="10" t="s">
        <v>24</v>
      </c>
      <c r="T226" s="11">
        <v>610025</v>
      </c>
      <c r="U226" s="12">
        <v>2018</v>
      </c>
    </row>
    <row r="227" spans="1:21" x14ac:dyDescent="0.25">
      <c r="A227" s="1">
        <v>9996</v>
      </c>
      <c r="B227" s="2" t="s">
        <v>19</v>
      </c>
      <c r="C227" s="3">
        <v>43830</v>
      </c>
      <c r="D227" s="1">
        <v>8061</v>
      </c>
      <c r="E227" s="2" t="s">
        <v>30</v>
      </c>
      <c r="F227" s="2" t="s">
        <v>251</v>
      </c>
      <c r="I227" s="4">
        <v>0</v>
      </c>
      <c r="J227" s="4">
        <v>99.17</v>
      </c>
      <c r="K227" s="4">
        <v>-99.17</v>
      </c>
      <c r="L227" s="4">
        <v>0</v>
      </c>
      <c r="M227" s="2" t="s">
        <v>22</v>
      </c>
      <c r="N227" s="2" t="b">
        <v>0</v>
      </c>
      <c r="O227" s="1">
        <v>241</v>
      </c>
      <c r="R227" s="2" t="s">
        <v>23</v>
      </c>
      <c r="S227" s="10" t="s">
        <v>24</v>
      </c>
      <c r="T227" s="11">
        <v>611887</v>
      </c>
      <c r="U227" s="12">
        <v>2018</v>
      </c>
    </row>
    <row r="228" spans="1:21" x14ac:dyDescent="0.25">
      <c r="A228" s="1">
        <v>9996</v>
      </c>
      <c r="B228" s="2" t="s">
        <v>19</v>
      </c>
      <c r="C228" s="3">
        <v>43830</v>
      </c>
      <c r="D228" s="1">
        <v>8061</v>
      </c>
      <c r="E228" s="2" t="s">
        <v>30</v>
      </c>
      <c r="F228" s="2" t="s">
        <v>252</v>
      </c>
      <c r="I228" s="4">
        <v>0</v>
      </c>
      <c r="J228" s="4">
        <v>130</v>
      </c>
      <c r="K228" s="4">
        <v>-130</v>
      </c>
      <c r="L228" s="4">
        <v>0</v>
      </c>
      <c r="M228" s="2" t="s">
        <v>22</v>
      </c>
      <c r="N228" s="2" t="b">
        <v>0</v>
      </c>
      <c r="O228" s="1">
        <v>242</v>
      </c>
      <c r="R228" s="2" t="s">
        <v>23</v>
      </c>
      <c r="S228" s="10" t="s">
        <v>24</v>
      </c>
      <c r="T228" s="11">
        <v>10816</v>
      </c>
      <c r="U228" s="12">
        <v>2018</v>
      </c>
    </row>
    <row r="229" spans="1:21" x14ac:dyDescent="0.25">
      <c r="A229" s="1">
        <v>9996</v>
      </c>
      <c r="B229" s="2" t="s">
        <v>19</v>
      </c>
      <c r="C229" s="3">
        <v>43830</v>
      </c>
      <c r="D229" s="1">
        <v>8061</v>
      </c>
      <c r="E229" s="2" t="s">
        <v>30</v>
      </c>
      <c r="F229" s="2" t="s">
        <v>253</v>
      </c>
      <c r="I229" s="4">
        <v>0</v>
      </c>
      <c r="J229" s="4">
        <v>79.75</v>
      </c>
      <c r="K229" s="4">
        <v>-79.75</v>
      </c>
      <c r="L229" s="4">
        <v>0</v>
      </c>
      <c r="M229" s="2" t="s">
        <v>22</v>
      </c>
      <c r="N229" s="2" t="b">
        <v>0</v>
      </c>
      <c r="O229" s="1">
        <v>243</v>
      </c>
      <c r="R229" s="2" t="s">
        <v>23</v>
      </c>
      <c r="S229" s="10" t="s">
        <v>24</v>
      </c>
      <c r="T229" s="11">
        <v>613214</v>
      </c>
      <c r="U229" s="12">
        <v>2018</v>
      </c>
    </row>
    <row r="230" spans="1:21" x14ac:dyDescent="0.25">
      <c r="A230" s="1">
        <v>9996</v>
      </c>
      <c r="B230" s="2" t="s">
        <v>19</v>
      </c>
      <c r="C230" s="3">
        <v>43830</v>
      </c>
      <c r="D230" s="1">
        <v>8061</v>
      </c>
      <c r="E230" s="2" t="s">
        <v>30</v>
      </c>
      <c r="F230" s="2" t="s">
        <v>254</v>
      </c>
      <c r="I230" s="4">
        <v>0</v>
      </c>
      <c r="J230" s="4">
        <v>79.75</v>
      </c>
      <c r="K230" s="4">
        <v>-79.75</v>
      </c>
      <c r="L230" s="4">
        <v>0</v>
      </c>
      <c r="M230" s="2" t="s">
        <v>22</v>
      </c>
      <c r="N230" s="2" t="b">
        <v>0</v>
      </c>
      <c r="O230" s="1">
        <v>244</v>
      </c>
      <c r="R230" s="2" t="s">
        <v>23</v>
      </c>
      <c r="S230" s="10" t="s">
        <v>24</v>
      </c>
      <c r="T230" s="11">
        <v>616109</v>
      </c>
      <c r="U230" s="12">
        <v>2018</v>
      </c>
    </row>
    <row r="231" spans="1:21" x14ac:dyDescent="0.25">
      <c r="A231" s="1">
        <v>9996</v>
      </c>
      <c r="B231" s="2" t="s">
        <v>19</v>
      </c>
      <c r="C231" s="3">
        <v>43830</v>
      </c>
      <c r="D231" s="1">
        <v>8061</v>
      </c>
      <c r="E231" s="2" t="s">
        <v>30</v>
      </c>
      <c r="F231" s="2" t="s">
        <v>255</v>
      </c>
      <c r="I231" s="4">
        <v>0</v>
      </c>
      <c r="J231" s="4">
        <v>99.17</v>
      </c>
      <c r="K231" s="4">
        <v>-99.17</v>
      </c>
      <c r="L231" s="4">
        <v>0</v>
      </c>
      <c r="M231" s="2" t="s">
        <v>22</v>
      </c>
      <c r="N231" s="2" t="b">
        <v>0</v>
      </c>
      <c r="O231" s="1">
        <v>245</v>
      </c>
      <c r="R231" s="2" t="s">
        <v>23</v>
      </c>
      <c r="S231" s="10" t="s">
        <v>24</v>
      </c>
      <c r="T231" s="11">
        <v>618018</v>
      </c>
      <c r="U231" s="12">
        <v>2018</v>
      </c>
    </row>
    <row r="232" spans="1:21" x14ac:dyDescent="0.25">
      <c r="A232" s="1">
        <v>9996</v>
      </c>
      <c r="B232" s="2" t="s">
        <v>19</v>
      </c>
      <c r="C232" s="3">
        <v>43830</v>
      </c>
      <c r="D232" s="1">
        <v>8061</v>
      </c>
      <c r="E232" s="2" t="s">
        <v>30</v>
      </c>
      <c r="F232" s="2" t="s">
        <v>256</v>
      </c>
      <c r="I232" s="4">
        <v>0</v>
      </c>
      <c r="J232" s="4">
        <v>79.75</v>
      </c>
      <c r="K232" s="4">
        <v>-79.75</v>
      </c>
      <c r="L232" s="4">
        <v>0</v>
      </c>
      <c r="M232" s="2" t="s">
        <v>22</v>
      </c>
      <c r="N232" s="2" t="b">
        <v>0</v>
      </c>
      <c r="O232" s="1">
        <v>246</v>
      </c>
      <c r="R232" s="2" t="s">
        <v>23</v>
      </c>
      <c r="S232" s="10" t="s">
        <v>24</v>
      </c>
      <c r="T232" s="11">
        <v>618158</v>
      </c>
      <c r="U232" s="12">
        <v>2018</v>
      </c>
    </row>
    <row r="233" spans="1:21" x14ac:dyDescent="0.25">
      <c r="A233" s="1">
        <v>9996</v>
      </c>
      <c r="B233" s="2" t="s">
        <v>19</v>
      </c>
      <c r="C233" s="3">
        <v>43830</v>
      </c>
      <c r="D233" s="1">
        <v>8061</v>
      </c>
      <c r="E233" s="2" t="s">
        <v>30</v>
      </c>
      <c r="F233" s="2" t="s">
        <v>257</v>
      </c>
      <c r="I233" s="4">
        <v>0</v>
      </c>
      <c r="J233" s="4">
        <v>990</v>
      </c>
      <c r="K233" s="4">
        <v>-990</v>
      </c>
      <c r="L233" s="4">
        <v>0</v>
      </c>
      <c r="M233" s="2" t="s">
        <v>22</v>
      </c>
      <c r="N233" s="2" t="b">
        <v>0</v>
      </c>
      <c r="O233" s="1">
        <v>247</v>
      </c>
      <c r="R233" s="2" t="s">
        <v>23</v>
      </c>
      <c r="S233" s="10" t="s">
        <v>24</v>
      </c>
      <c r="T233" s="11">
        <v>518470</v>
      </c>
      <c r="U233" s="12">
        <v>2018</v>
      </c>
    </row>
    <row r="234" spans="1:21" x14ac:dyDescent="0.25">
      <c r="A234" s="1">
        <v>9996</v>
      </c>
      <c r="B234" s="2" t="s">
        <v>19</v>
      </c>
      <c r="C234" s="3">
        <v>43830</v>
      </c>
      <c r="D234" s="1">
        <v>8061</v>
      </c>
      <c r="E234" s="2" t="s">
        <v>30</v>
      </c>
      <c r="F234" s="2" t="s">
        <v>258</v>
      </c>
      <c r="I234" s="4">
        <v>0</v>
      </c>
      <c r="J234" s="4">
        <v>79.75</v>
      </c>
      <c r="K234" s="4">
        <v>-79.75</v>
      </c>
      <c r="L234" s="4">
        <v>0</v>
      </c>
      <c r="M234" s="2" t="s">
        <v>22</v>
      </c>
      <c r="N234" s="2" t="b">
        <v>0</v>
      </c>
      <c r="O234" s="1">
        <v>248</v>
      </c>
      <c r="R234" s="2" t="s">
        <v>23</v>
      </c>
      <c r="S234" s="10" t="s">
        <v>24</v>
      </c>
      <c r="T234" s="11">
        <v>619258</v>
      </c>
      <c r="U234" s="12">
        <v>2018</v>
      </c>
    </row>
    <row r="235" spans="1:21" x14ac:dyDescent="0.25">
      <c r="A235" s="1">
        <v>9996</v>
      </c>
      <c r="B235" s="2" t="s">
        <v>19</v>
      </c>
      <c r="C235" s="3">
        <v>43830</v>
      </c>
      <c r="D235" s="1">
        <v>8061</v>
      </c>
      <c r="E235" s="2" t="s">
        <v>30</v>
      </c>
      <c r="F235" s="2" t="s">
        <v>259</v>
      </c>
      <c r="I235" s="4">
        <v>0</v>
      </c>
      <c r="J235" s="4">
        <v>79.75</v>
      </c>
      <c r="K235" s="4">
        <v>-79.75</v>
      </c>
      <c r="L235" s="4">
        <v>0</v>
      </c>
      <c r="M235" s="2" t="s">
        <v>22</v>
      </c>
      <c r="N235" s="2" t="b">
        <v>0</v>
      </c>
      <c r="O235" s="1">
        <v>249</v>
      </c>
      <c r="R235" s="2" t="s">
        <v>23</v>
      </c>
      <c r="S235" s="10" t="s">
        <v>24</v>
      </c>
      <c r="T235" s="11">
        <v>610261</v>
      </c>
      <c r="U235" s="12">
        <v>2018</v>
      </c>
    </row>
    <row r="236" spans="1:21" x14ac:dyDescent="0.25">
      <c r="A236" s="1">
        <v>9996</v>
      </c>
      <c r="B236" s="2" t="s">
        <v>19</v>
      </c>
      <c r="C236" s="3">
        <v>43830</v>
      </c>
      <c r="D236" s="1">
        <v>8061</v>
      </c>
      <c r="E236" s="2" t="s">
        <v>30</v>
      </c>
      <c r="F236" s="2" t="s">
        <v>260</v>
      </c>
      <c r="I236" s="4">
        <v>0</v>
      </c>
      <c r="J236" s="4">
        <v>99.17</v>
      </c>
      <c r="K236" s="4">
        <v>-99.17</v>
      </c>
      <c r="L236" s="4">
        <v>0</v>
      </c>
      <c r="M236" s="2" t="s">
        <v>22</v>
      </c>
      <c r="N236" s="2" t="b">
        <v>0</v>
      </c>
      <c r="O236" s="1">
        <v>250</v>
      </c>
      <c r="R236" s="2" t="s">
        <v>23</v>
      </c>
      <c r="S236" s="10" t="s">
        <v>24</v>
      </c>
      <c r="T236" s="11">
        <v>610809</v>
      </c>
      <c r="U236" s="12">
        <v>2018</v>
      </c>
    </row>
    <row r="237" spans="1:21" x14ac:dyDescent="0.25">
      <c r="A237" s="1">
        <v>9996</v>
      </c>
      <c r="B237" s="2" t="s">
        <v>19</v>
      </c>
      <c r="C237" s="3">
        <v>43830</v>
      </c>
      <c r="D237" s="1">
        <v>8061</v>
      </c>
      <c r="E237" s="2" t="s">
        <v>30</v>
      </c>
      <c r="F237" s="2" t="s">
        <v>261</v>
      </c>
      <c r="I237" s="4">
        <v>0</v>
      </c>
      <c r="J237" s="4">
        <v>79.75</v>
      </c>
      <c r="K237" s="4">
        <v>-79.75</v>
      </c>
      <c r="L237" s="4">
        <v>0</v>
      </c>
      <c r="M237" s="2" t="s">
        <v>22</v>
      </c>
      <c r="N237" s="2" t="b">
        <v>0</v>
      </c>
      <c r="O237" s="1">
        <v>251</v>
      </c>
      <c r="R237" s="2" t="s">
        <v>23</v>
      </c>
      <c r="S237" s="10" t="s">
        <v>24</v>
      </c>
      <c r="T237" s="11">
        <v>613325</v>
      </c>
      <c r="U237" s="12">
        <v>2018</v>
      </c>
    </row>
    <row r="238" spans="1:21" x14ac:dyDescent="0.25">
      <c r="A238" s="1">
        <v>9996</v>
      </c>
      <c r="B238" s="2" t="s">
        <v>19</v>
      </c>
      <c r="C238" s="3">
        <v>43830</v>
      </c>
      <c r="D238" s="1">
        <v>8061</v>
      </c>
      <c r="E238" s="2" t="s">
        <v>30</v>
      </c>
      <c r="F238" s="2" t="s">
        <v>262</v>
      </c>
      <c r="I238" s="4">
        <v>0</v>
      </c>
      <c r="J238" s="4">
        <v>79.75</v>
      </c>
      <c r="K238" s="4">
        <v>-79.75</v>
      </c>
      <c r="L238" s="4">
        <v>0</v>
      </c>
      <c r="M238" s="2" t="s">
        <v>22</v>
      </c>
      <c r="N238" s="2" t="b">
        <v>0</v>
      </c>
      <c r="O238" s="1">
        <v>252</v>
      </c>
      <c r="R238" s="2" t="s">
        <v>23</v>
      </c>
      <c r="S238" s="10" t="s">
        <v>24</v>
      </c>
      <c r="T238" s="11">
        <v>618510</v>
      </c>
      <c r="U238" s="12">
        <v>2018</v>
      </c>
    </row>
    <row r="239" spans="1:21" x14ac:dyDescent="0.25">
      <c r="A239" s="1">
        <v>9996</v>
      </c>
      <c r="B239" s="2" t="s">
        <v>19</v>
      </c>
      <c r="C239" s="3">
        <v>43830</v>
      </c>
      <c r="D239" s="1">
        <v>8061</v>
      </c>
      <c r="E239" s="2" t="s">
        <v>30</v>
      </c>
      <c r="F239" s="2" t="s">
        <v>263</v>
      </c>
      <c r="I239" s="4">
        <v>0</v>
      </c>
      <c r="J239" s="4">
        <v>79.75</v>
      </c>
      <c r="K239" s="4">
        <v>-79.75</v>
      </c>
      <c r="L239" s="4">
        <v>0</v>
      </c>
      <c r="M239" s="2" t="s">
        <v>22</v>
      </c>
      <c r="N239" s="2" t="b">
        <v>0</v>
      </c>
      <c r="O239" s="1">
        <v>253</v>
      </c>
      <c r="R239" s="2" t="s">
        <v>23</v>
      </c>
      <c r="S239" s="10" t="s">
        <v>24</v>
      </c>
      <c r="T239" s="11">
        <v>618483</v>
      </c>
      <c r="U239" s="12">
        <v>2018</v>
      </c>
    </row>
    <row r="240" spans="1:21" x14ac:dyDescent="0.25">
      <c r="A240" s="1">
        <v>9996</v>
      </c>
      <c r="B240" s="2" t="s">
        <v>19</v>
      </c>
      <c r="C240" s="3">
        <v>43830</v>
      </c>
      <c r="D240" s="1">
        <v>8061</v>
      </c>
      <c r="E240" s="2" t="s">
        <v>30</v>
      </c>
      <c r="F240" s="2" t="s">
        <v>264</v>
      </c>
      <c r="I240" s="4">
        <v>0</v>
      </c>
      <c r="J240" s="4">
        <v>99.17</v>
      </c>
      <c r="K240" s="4">
        <v>-99.17</v>
      </c>
      <c r="L240" s="4">
        <v>0</v>
      </c>
      <c r="M240" s="2" t="s">
        <v>22</v>
      </c>
      <c r="N240" s="2" t="b">
        <v>0</v>
      </c>
      <c r="O240" s="1">
        <v>254</v>
      </c>
      <c r="R240" s="2" t="s">
        <v>23</v>
      </c>
      <c r="S240" s="10" t="s">
        <v>24</v>
      </c>
      <c r="T240" s="11">
        <v>615899</v>
      </c>
      <c r="U240" s="12">
        <v>2018</v>
      </c>
    </row>
    <row r="241" spans="1:21" x14ac:dyDescent="0.25">
      <c r="A241" s="1">
        <v>9996</v>
      </c>
      <c r="B241" s="2" t="s">
        <v>19</v>
      </c>
      <c r="C241" s="3">
        <v>43830</v>
      </c>
      <c r="D241" s="1">
        <v>8061</v>
      </c>
      <c r="E241" s="2" t="s">
        <v>30</v>
      </c>
      <c r="F241" s="2" t="s">
        <v>265</v>
      </c>
      <c r="I241" s="4">
        <v>0</v>
      </c>
      <c r="J241" s="4">
        <v>79.75</v>
      </c>
      <c r="K241" s="4">
        <v>-79.75</v>
      </c>
      <c r="L241" s="4">
        <v>0</v>
      </c>
      <c r="M241" s="2" t="s">
        <v>22</v>
      </c>
      <c r="N241" s="2" t="b">
        <v>0</v>
      </c>
      <c r="O241" s="1">
        <v>255</v>
      </c>
      <c r="R241" s="2" t="s">
        <v>23</v>
      </c>
      <c r="S241" s="10" t="s">
        <v>24</v>
      </c>
      <c r="T241" s="11">
        <v>613630</v>
      </c>
      <c r="U241" s="12">
        <v>2018</v>
      </c>
    </row>
    <row r="242" spans="1:21" x14ac:dyDescent="0.25">
      <c r="A242" s="1">
        <v>9996</v>
      </c>
      <c r="B242" s="2" t="s">
        <v>19</v>
      </c>
      <c r="C242" s="3">
        <v>43830</v>
      </c>
      <c r="D242" s="1">
        <v>8061</v>
      </c>
      <c r="E242" s="2" t="s">
        <v>30</v>
      </c>
      <c r="F242" s="2" t="s">
        <v>266</v>
      </c>
      <c r="I242" s="4">
        <v>0</v>
      </c>
      <c r="J242" s="4">
        <v>99.17</v>
      </c>
      <c r="K242" s="4">
        <v>-99.17</v>
      </c>
      <c r="L242" s="4">
        <v>0</v>
      </c>
      <c r="M242" s="2" t="s">
        <v>22</v>
      </c>
      <c r="N242" s="2" t="b">
        <v>0</v>
      </c>
      <c r="O242" s="1">
        <v>256</v>
      </c>
      <c r="R242" s="2" t="s">
        <v>23</v>
      </c>
      <c r="S242" s="10" t="s">
        <v>24</v>
      </c>
      <c r="T242" s="11">
        <v>615354</v>
      </c>
      <c r="U242" s="12">
        <v>2018</v>
      </c>
    </row>
    <row r="243" spans="1:21" x14ac:dyDescent="0.25">
      <c r="A243" s="1">
        <v>9996</v>
      </c>
      <c r="B243" s="2" t="s">
        <v>19</v>
      </c>
      <c r="C243" s="3">
        <v>43830</v>
      </c>
      <c r="D243" s="1">
        <v>8061</v>
      </c>
      <c r="E243" s="2" t="s">
        <v>30</v>
      </c>
      <c r="F243" s="2" t="s">
        <v>267</v>
      </c>
      <c r="I243" s="4">
        <v>0</v>
      </c>
      <c r="J243" s="4">
        <v>99.17</v>
      </c>
      <c r="K243" s="4">
        <v>-99.17</v>
      </c>
      <c r="L243" s="4">
        <v>0</v>
      </c>
      <c r="M243" s="2" t="s">
        <v>22</v>
      </c>
      <c r="N243" s="2" t="b">
        <v>0</v>
      </c>
      <c r="O243" s="1">
        <v>257</v>
      </c>
      <c r="R243" s="2" t="s">
        <v>23</v>
      </c>
      <c r="S243" s="10" t="s">
        <v>24</v>
      </c>
      <c r="T243" s="11">
        <v>617761</v>
      </c>
      <c r="U243" s="12">
        <v>2018</v>
      </c>
    </row>
    <row r="244" spans="1:21" x14ac:dyDescent="0.25">
      <c r="A244" s="1">
        <v>9996</v>
      </c>
      <c r="B244" s="2" t="s">
        <v>19</v>
      </c>
      <c r="C244" s="3">
        <v>43830</v>
      </c>
      <c r="D244" s="1">
        <v>8061</v>
      </c>
      <c r="E244" s="2" t="s">
        <v>30</v>
      </c>
      <c r="F244" s="2" t="s">
        <v>268</v>
      </c>
      <c r="I244" s="4">
        <v>0</v>
      </c>
      <c r="J244" s="4">
        <v>79.75</v>
      </c>
      <c r="K244" s="4">
        <v>-79.75</v>
      </c>
      <c r="L244" s="4">
        <v>0</v>
      </c>
      <c r="M244" s="2" t="s">
        <v>22</v>
      </c>
      <c r="N244" s="2" t="b">
        <v>0</v>
      </c>
      <c r="O244" s="1">
        <v>258</v>
      </c>
      <c r="R244" s="2" t="s">
        <v>23</v>
      </c>
      <c r="S244" s="10" t="s">
        <v>24</v>
      </c>
      <c r="T244" s="11">
        <v>619360</v>
      </c>
      <c r="U244" s="12">
        <v>2018</v>
      </c>
    </row>
    <row r="245" spans="1:21" x14ac:dyDescent="0.25">
      <c r="A245" s="1">
        <v>9996</v>
      </c>
      <c r="B245" s="2" t="s">
        <v>19</v>
      </c>
      <c r="C245" s="3">
        <v>43830</v>
      </c>
      <c r="D245" s="1">
        <v>8061</v>
      </c>
      <c r="E245" s="2" t="s">
        <v>30</v>
      </c>
      <c r="F245" s="2" t="s">
        <v>269</v>
      </c>
      <c r="I245" s="4">
        <v>0</v>
      </c>
      <c r="J245" s="4">
        <v>79.75</v>
      </c>
      <c r="K245" s="4">
        <v>-79.75</v>
      </c>
      <c r="L245" s="4">
        <v>0</v>
      </c>
      <c r="M245" s="2" t="s">
        <v>22</v>
      </c>
      <c r="N245" s="2" t="b">
        <v>0</v>
      </c>
      <c r="O245" s="1">
        <v>259</v>
      </c>
      <c r="R245" s="2" t="s">
        <v>23</v>
      </c>
      <c r="S245" s="10" t="s">
        <v>24</v>
      </c>
      <c r="T245" s="11">
        <v>610940</v>
      </c>
      <c r="U245" s="12">
        <v>2018</v>
      </c>
    </row>
    <row r="246" spans="1:21" x14ac:dyDescent="0.25">
      <c r="A246" s="1">
        <v>9996</v>
      </c>
      <c r="B246" s="2" t="s">
        <v>19</v>
      </c>
      <c r="C246" s="3">
        <v>43830</v>
      </c>
      <c r="D246" s="1">
        <v>8061</v>
      </c>
      <c r="E246" s="2" t="s">
        <v>30</v>
      </c>
      <c r="F246" s="2" t="s">
        <v>270</v>
      </c>
      <c r="I246" s="4">
        <v>0</v>
      </c>
      <c r="J246" s="4">
        <v>99.17</v>
      </c>
      <c r="K246" s="4">
        <v>-99.17</v>
      </c>
      <c r="L246" s="4">
        <v>0</v>
      </c>
      <c r="M246" s="2" t="s">
        <v>22</v>
      </c>
      <c r="N246" s="2" t="b">
        <v>0</v>
      </c>
      <c r="O246" s="1">
        <v>260</v>
      </c>
      <c r="R246" s="2" t="s">
        <v>23</v>
      </c>
      <c r="S246" s="10" t="s">
        <v>24</v>
      </c>
      <c r="T246" s="11">
        <v>619498</v>
      </c>
      <c r="U246" s="12">
        <v>2018</v>
      </c>
    </row>
    <row r="247" spans="1:21" x14ac:dyDescent="0.25">
      <c r="A247" s="1">
        <v>9996</v>
      </c>
      <c r="B247" s="2" t="s">
        <v>19</v>
      </c>
      <c r="C247" s="3">
        <v>43830</v>
      </c>
      <c r="D247" s="1">
        <v>8061</v>
      </c>
      <c r="E247" s="2" t="s">
        <v>30</v>
      </c>
      <c r="F247" s="2" t="s">
        <v>271</v>
      </c>
      <c r="I247" s="4">
        <v>0</v>
      </c>
      <c r="J247" s="4">
        <v>99.17</v>
      </c>
      <c r="K247" s="4">
        <v>-99.17</v>
      </c>
      <c r="L247" s="4">
        <v>0</v>
      </c>
      <c r="M247" s="2" t="s">
        <v>22</v>
      </c>
      <c r="N247" s="2" t="b">
        <v>0</v>
      </c>
      <c r="O247" s="1">
        <v>261</v>
      </c>
      <c r="R247" s="2" t="s">
        <v>23</v>
      </c>
      <c r="S247" s="10" t="s">
        <v>24</v>
      </c>
      <c r="T247" s="11">
        <v>615900</v>
      </c>
      <c r="U247" s="12">
        <v>2018</v>
      </c>
    </row>
    <row r="248" spans="1:21" x14ac:dyDescent="0.25">
      <c r="A248" s="1">
        <v>9996</v>
      </c>
      <c r="B248" s="2" t="s">
        <v>19</v>
      </c>
      <c r="C248" s="3">
        <v>43830</v>
      </c>
      <c r="D248" s="1">
        <v>8061</v>
      </c>
      <c r="E248" s="2" t="s">
        <v>30</v>
      </c>
      <c r="F248" s="2" t="s">
        <v>272</v>
      </c>
      <c r="I248" s="4">
        <v>0</v>
      </c>
      <c r="J248" s="4">
        <v>79.75</v>
      </c>
      <c r="K248" s="4">
        <v>-79.75</v>
      </c>
      <c r="L248" s="4">
        <v>0</v>
      </c>
      <c r="M248" s="2" t="s">
        <v>22</v>
      </c>
      <c r="N248" s="2" t="b">
        <v>0</v>
      </c>
      <c r="O248" s="1">
        <v>262</v>
      </c>
      <c r="R248" s="2" t="s">
        <v>23</v>
      </c>
      <c r="S248" s="10" t="s">
        <v>24</v>
      </c>
      <c r="T248" s="11">
        <v>617470</v>
      </c>
      <c r="U248" s="12">
        <v>2018</v>
      </c>
    </row>
    <row r="249" spans="1:21" x14ac:dyDescent="0.25">
      <c r="A249" s="1">
        <v>9996</v>
      </c>
      <c r="B249" s="2" t="s">
        <v>19</v>
      </c>
      <c r="C249" s="3">
        <v>43830</v>
      </c>
      <c r="D249" s="1">
        <v>8061</v>
      </c>
      <c r="E249" s="2" t="s">
        <v>30</v>
      </c>
      <c r="F249" s="2" t="s">
        <v>273</v>
      </c>
      <c r="I249" s="4">
        <v>0</v>
      </c>
      <c r="J249" s="4">
        <v>79.75</v>
      </c>
      <c r="K249" s="4">
        <v>-79.75</v>
      </c>
      <c r="L249" s="4">
        <v>0</v>
      </c>
      <c r="M249" s="2" t="s">
        <v>22</v>
      </c>
      <c r="N249" s="2" t="b">
        <v>0</v>
      </c>
      <c r="O249" s="1">
        <v>263</v>
      </c>
      <c r="R249" s="2" t="s">
        <v>23</v>
      </c>
      <c r="S249" s="10" t="s">
        <v>24</v>
      </c>
      <c r="T249" s="11">
        <v>617471</v>
      </c>
      <c r="U249" s="12">
        <v>2018</v>
      </c>
    </row>
    <row r="250" spans="1:21" x14ac:dyDescent="0.25">
      <c r="A250" s="1">
        <v>9996</v>
      </c>
      <c r="B250" s="2" t="s">
        <v>19</v>
      </c>
      <c r="C250" s="3">
        <v>43830</v>
      </c>
      <c r="D250" s="1">
        <v>8061</v>
      </c>
      <c r="E250" s="2" t="s">
        <v>30</v>
      </c>
      <c r="F250" s="2" t="s">
        <v>274</v>
      </c>
      <c r="I250" s="4">
        <v>0</v>
      </c>
      <c r="J250" s="4">
        <v>99.17</v>
      </c>
      <c r="K250" s="4">
        <v>-99.17</v>
      </c>
      <c r="L250" s="4">
        <v>0</v>
      </c>
      <c r="M250" s="2" t="s">
        <v>22</v>
      </c>
      <c r="N250" s="2" t="b">
        <v>0</v>
      </c>
      <c r="O250" s="1">
        <v>264</v>
      </c>
      <c r="R250" s="2" t="s">
        <v>23</v>
      </c>
      <c r="S250" s="10" t="s">
        <v>24</v>
      </c>
      <c r="T250" s="11">
        <v>611811</v>
      </c>
      <c r="U250" s="12">
        <v>2018</v>
      </c>
    </row>
    <row r="251" spans="1:21" x14ac:dyDescent="0.25">
      <c r="A251" s="1">
        <v>9996</v>
      </c>
      <c r="B251" s="2" t="s">
        <v>19</v>
      </c>
      <c r="C251" s="3">
        <v>43830</v>
      </c>
      <c r="D251" s="1">
        <v>8061</v>
      </c>
      <c r="E251" s="2" t="s">
        <v>30</v>
      </c>
      <c r="F251" s="2" t="s">
        <v>275</v>
      </c>
      <c r="I251" s="4">
        <v>0</v>
      </c>
      <c r="J251" s="4">
        <v>79.75</v>
      </c>
      <c r="K251" s="4">
        <v>-79.75</v>
      </c>
      <c r="L251" s="4">
        <v>0</v>
      </c>
      <c r="M251" s="2" t="s">
        <v>22</v>
      </c>
      <c r="N251" s="2" t="b">
        <v>0</v>
      </c>
      <c r="O251" s="1">
        <v>265</v>
      </c>
      <c r="R251" s="2" t="s">
        <v>23</v>
      </c>
      <c r="S251" s="10" t="s">
        <v>24</v>
      </c>
      <c r="T251" s="11">
        <v>614760</v>
      </c>
      <c r="U251" s="12">
        <v>2018</v>
      </c>
    </row>
    <row r="252" spans="1:21" x14ac:dyDescent="0.25">
      <c r="A252" s="1">
        <v>9996</v>
      </c>
      <c r="B252" s="2" t="s">
        <v>19</v>
      </c>
      <c r="C252" s="3">
        <v>43830</v>
      </c>
      <c r="D252" s="1">
        <v>8061</v>
      </c>
      <c r="E252" s="2" t="s">
        <v>30</v>
      </c>
      <c r="F252" s="2" t="s">
        <v>276</v>
      </c>
      <c r="I252" s="4">
        <v>0</v>
      </c>
      <c r="J252" s="4">
        <v>665.25</v>
      </c>
      <c r="K252" s="4">
        <v>-665.25</v>
      </c>
      <c r="L252" s="4">
        <v>0</v>
      </c>
      <c r="M252" s="2" t="s">
        <v>22</v>
      </c>
      <c r="N252" s="2" t="b">
        <v>0</v>
      </c>
      <c r="O252" s="1">
        <v>266</v>
      </c>
      <c r="R252" s="2" t="s">
        <v>23</v>
      </c>
      <c r="S252" s="10" t="s">
        <v>24</v>
      </c>
      <c r="T252" s="11">
        <v>514077</v>
      </c>
      <c r="U252" s="12">
        <v>2018</v>
      </c>
    </row>
    <row r="253" spans="1:21" x14ac:dyDescent="0.25">
      <c r="A253" s="1">
        <v>9996</v>
      </c>
      <c r="B253" s="2" t="s">
        <v>19</v>
      </c>
      <c r="C253" s="3">
        <v>43830</v>
      </c>
      <c r="D253" s="1">
        <v>8061</v>
      </c>
      <c r="E253" s="2" t="s">
        <v>30</v>
      </c>
      <c r="F253" s="2" t="s">
        <v>277</v>
      </c>
      <c r="I253" s="4">
        <v>0</v>
      </c>
      <c r="J253" s="4">
        <v>99.17</v>
      </c>
      <c r="K253" s="4">
        <v>-99.17</v>
      </c>
      <c r="L253" s="4">
        <v>0</v>
      </c>
      <c r="M253" s="2" t="s">
        <v>22</v>
      </c>
      <c r="N253" s="2" t="b">
        <v>0</v>
      </c>
      <c r="O253" s="1">
        <v>267</v>
      </c>
      <c r="R253" s="2" t="s">
        <v>23</v>
      </c>
      <c r="S253" s="10" t="s">
        <v>24</v>
      </c>
      <c r="T253" s="11">
        <v>618280</v>
      </c>
      <c r="U253" s="12">
        <v>2018</v>
      </c>
    </row>
    <row r="254" spans="1:21" x14ac:dyDescent="0.25">
      <c r="A254" s="1">
        <v>9996</v>
      </c>
      <c r="B254" s="2" t="s">
        <v>19</v>
      </c>
      <c r="C254" s="3">
        <v>43830</v>
      </c>
      <c r="D254" s="1">
        <v>8061</v>
      </c>
      <c r="E254" s="2" t="s">
        <v>30</v>
      </c>
      <c r="F254" s="2" t="s">
        <v>278</v>
      </c>
      <c r="I254" s="4">
        <v>0</v>
      </c>
      <c r="J254" s="4">
        <v>99.17</v>
      </c>
      <c r="K254" s="4">
        <v>-99.17</v>
      </c>
      <c r="L254" s="4">
        <v>0</v>
      </c>
      <c r="M254" s="2" t="s">
        <v>22</v>
      </c>
      <c r="N254" s="2" t="b">
        <v>0</v>
      </c>
      <c r="O254" s="1">
        <v>268</v>
      </c>
      <c r="R254" s="2" t="s">
        <v>23</v>
      </c>
      <c r="S254" s="10" t="s">
        <v>24</v>
      </c>
      <c r="T254" s="11">
        <v>613693</v>
      </c>
      <c r="U254" s="12">
        <v>2018</v>
      </c>
    </row>
    <row r="255" spans="1:21" x14ac:dyDescent="0.25">
      <c r="A255" s="1">
        <v>9996</v>
      </c>
      <c r="B255" s="2" t="s">
        <v>19</v>
      </c>
      <c r="C255" s="3">
        <v>43830</v>
      </c>
      <c r="D255" s="1">
        <v>8061</v>
      </c>
      <c r="E255" s="2" t="s">
        <v>30</v>
      </c>
      <c r="F255" s="2" t="s">
        <v>279</v>
      </c>
      <c r="I255" s="4">
        <v>0</v>
      </c>
      <c r="J255" s="4">
        <v>79.75</v>
      </c>
      <c r="K255" s="4">
        <v>-79.75</v>
      </c>
      <c r="L255" s="4">
        <v>0</v>
      </c>
      <c r="M255" s="2" t="s">
        <v>22</v>
      </c>
      <c r="N255" s="2" t="b">
        <v>0</v>
      </c>
      <c r="O255" s="1">
        <v>269</v>
      </c>
      <c r="R255" s="2" t="s">
        <v>23</v>
      </c>
      <c r="S255" s="10" t="s">
        <v>24</v>
      </c>
      <c r="T255" s="11">
        <v>613472</v>
      </c>
      <c r="U255" s="12">
        <v>2018</v>
      </c>
    </row>
    <row r="256" spans="1:21" x14ac:dyDescent="0.25">
      <c r="A256" s="1">
        <v>9996</v>
      </c>
      <c r="B256" s="2" t="s">
        <v>19</v>
      </c>
      <c r="C256" s="3">
        <v>43830</v>
      </c>
      <c r="D256" s="1">
        <v>8061</v>
      </c>
      <c r="E256" s="2" t="s">
        <v>30</v>
      </c>
      <c r="F256" s="2" t="s">
        <v>280</v>
      </c>
      <c r="I256" s="4">
        <v>0</v>
      </c>
      <c r="J256" s="4">
        <v>99.17</v>
      </c>
      <c r="K256" s="4">
        <v>-99.17</v>
      </c>
      <c r="L256" s="4">
        <v>0</v>
      </c>
      <c r="M256" s="2" t="s">
        <v>22</v>
      </c>
      <c r="N256" s="2" t="b">
        <v>0</v>
      </c>
      <c r="O256" s="1">
        <v>270</v>
      </c>
      <c r="R256" s="2" t="s">
        <v>23</v>
      </c>
      <c r="S256" s="10" t="s">
        <v>24</v>
      </c>
      <c r="T256" s="11">
        <v>618508</v>
      </c>
      <c r="U256" s="12">
        <v>2018</v>
      </c>
    </row>
    <row r="257" spans="1:21" x14ac:dyDescent="0.25">
      <c r="A257" s="1">
        <v>9996</v>
      </c>
      <c r="B257" s="2" t="s">
        <v>19</v>
      </c>
      <c r="C257" s="3">
        <v>43830</v>
      </c>
      <c r="D257" s="1">
        <v>8061</v>
      </c>
      <c r="E257" s="2" t="s">
        <v>30</v>
      </c>
      <c r="F257" s="2" t="s">
        <v>281</v>
      </c>
      <c r="I257" s="4">
        <v>0</v>
      </c>
      <c r="J257" s="4">
        <v>99.17</v>
      </c>
      <c r="K257" s="4">
        <v>-99.17</v>
      </c>
      <c r="L257" s="4">
        <v>0</v>
      </c>
      <c r="M257" s="2" t="s">
        <v>22</v>
      </c>
      <c r="N257" s="2" t="b">
        <v>0</v>
      </c>
      <c r="O257" s="1">
        <v>271</v>
      </c>
      <c r="R257" s="2" t="s">
        <v>23</v>
      </c>
      <c r="S257" s="10" t="s">
        <v>24</v>
      </c>
      <c r="T257" s="11">
        <v>615538</v>
      </c>
      <c r="U257" s="12">
        <v>2018</v>
      </c>
    </row>
    <row r="258" spans="1:21" x14ac:dyDescent="0.25">
      <c r="A258" s="1">
        <v>9996</v>
      </c>
      <c r="B258" s="2" t="s">
        <v>19</v>
      </c>
      <c r="C258" s="3">
        <v>43830</v>
      </c>
      <c r="D258" s="1">
        <v>8061</v>
      </c>
      <c r="E258" s="2" t="s">
        <v>30</v>
      </c>
      <c r="F258" s="2" t="s">
        <v>282</v>
      </c>
      <c r="I258" s="4">
        <v>0</v>
      </c>
      <c r="J258" s="4">
        <v>99.17</v>
      </c>
      <c r="K258" s="4">
        <v>-99.17</v>
      </c>
      <c r="L258" s="4">
        <v>0</v>
      </c>
      <c r="M258" s="2" t="s">
        <v>22</v>
      </c>
      <c r="N258" s="2" t="b">
        <v>0</v>
      </c>
      <c r="O258" s="1">
        <v>272</v>
      </c>
      <c r="R258" s="2" t="s">
        <v>23</v>
      </c>
      <c r="S258" s="10" t="s">
        <v>24</v>
      </c>
      <c r="T258" s="11">
        <v>618547</v>
      </c>
      <c r="U258" s="12">
        <v>2018</v>
      </c>
    </row>
    <row r="259" spans="1:21" x14ac:dyDescent="0.25">
      <c r="A259" s="1">
        <v>9996</v>
      </c>
      <c r="B259" s="2" t="s">
        <v>19</v>
      </c>
      <c r="C259" s="3">
        <v>43830</v>
      </c>
      <c r="D259" s="1">
        <v>8061</v>
      </c>
      <c r="E259" s="2" t="s">
        <v>30</v>
      </c>
      <c r="F259" s="2" t="s">
        <v>283</v>
      </c>
      <c r="I259" s="4">
        <v>0</v>
      </c>
      <c r="J259" s="4">
        <v>99.17</v>
      </c>
      <c r="K259" s="4">
        <v>-99.17</v>
      </c>
      <c r="L259" s="4">
        <v>0</v>
      </c>
      <c r="M259" s="2" t="s">
        <v>22</v>
      </c>
      <c r="N259" s="2" t="b">
        <v>0</v>
      </c>
      <c r="O259" s="1">
        <v>273</v>
      </c>
      <c r="R259" s="2" t="s">
        <v>23</v>
      </c>
      <c r="S259" s="10" t="s">
        <v>24</v>
      </c>
      <c r="T259" s="11">
        <v>614485</v>
      </c>
      <c r="U259" s="12">
        <v>2018</v>
      </c>
    </row>
    <row r="260" spans="1:21" x14ac:dyDescent="0.25">
      <c r="A260" s="1">
        <v>9996</v>
      </c>
      <c r="B260" s="2" t="s">
        <v>19</v>
      </c>
      <c r="C260" s="3">
        <v>43830</v>
      </c>
      <c r="D260" s="1">
        <v>8061</v>
      </c>
      <c r="E260" s="2" t="s">
        <v>30</v>
      </c>
      <c r="F260" s="2" t="s">
        <v>284</v>
      </c>
      <c r="I260" s="4">
        <v>0</v>
      </c>
      <c r="J260" s="4">
        <v>79.75</v>
      </c>
      <c r="K260" s="4">
        <v>-79.75</v>
      </c>
      <c r="L260" s="4">
        <v>0</v>
      </c>
      <c r="M260" s="2" t="s">
        <v>22</v>
      </c>
      <c r="N260" s="2" t="b">
        <v>0</v>
      </c>
      <c r="O260" s="1">
        <v>274</v>
      </c>
      <c r="R260" s="2" t="s">
        <v>23</v>
      </c>
      <c r="S260" s="10" t="s">
        <v>24</v>
      </c>
      <c r="T260" s="11">
        <v>612697</v>
      </c>
      <c r="U260" s="12">
        <v>2018</v>
      </c>
    </row>
    <row r="261" spans="1:21" x14ac:dyDescent="0.25">
      <c r="A261" s="1">
        <v>9996</v>
      </c>
      <c r="B261" s="2" t="s">
        <v>19</v>
      </c>
      <c r="C261" s="3">
        <v>43830</v>
      </c>
      <c r="D261" s="1">
        <v>8061</v>
      </c>
      <c r="E261" s="2" t="s">
        <v>30</v>
      </c>
      <c r="F261" s="2" t="s">
        <v>285</v>
      </c>
      <c r="I261" s="4">
        <v>0</v>
      </c>
      <c r="J261" s="4">
        <v>99.17</v>
      </c>
      <c r="K261" s="4">
        <v>-99.17</v>
      </c>
      <c r="L261" s="4">
        <v>0</v>
      </c>
      <c r="M261" s="2" t="s">
        <v>22</v>
      </c>
      <c r="N261" s="2" t="b">
        <v>0</v>
      </c>
      <c r="O261" s="1">
        <v>275</v>
      </c>
      <c r="R261" s="2" t="s">
        <v>23</v>
      </c>
      <c r="S261" s="10" t="s">
        <v>24</v>
      </c>
      <c r="T261" s="11">
        <v>613221</v>
      </c>
      <c r="U261" s="12">
        <v>2018</v>
      </c>
    </row>
    <row r="262" spans="1:21" x14ac:dyDescent="0.25">
      <c r="A262" s="1">
        <v>9996</v>
      </c>
      <c r="B262" s="2" t="s">
        <v>19</v>
      </c>
      <c r="C262" s="3">
        <v>43830</v>
      </c>
      <c r="D262" s="1">
        <v>8061</v>
      </c>
      <c r="E262" s="2" t="s">
        <v>30</v>
      </c>
      <c r="F262" s="2" t="s">
        <v>286</v>
      </c>
      <c r="I262" s="4">
        <v>0</v>
      </c>
      <c r="J262" s="4">
        <v>99.17</v>
      </c>
      <c r="K262" s="4">
        <v>-99.17</v>
      </c>
      <c r="L262" s="4">
        <v>0</v>
      </c>
      <c r="M262" s="2" t="s">
        <v>22</v>
      </c>
      <c r="N262" s="2" t="b">
        <v>0</v>
      </c>
      <c r="O262" s="1">
        <v>276</v>
      </c>
      <c r="R262" s="2" t="s">
        <v>23</v>
      </c>
      <c r="S262" s="10" t="s">
        <v>24</v>
      </c>
      <c r="T262" s="11">
        <v>613633</v>
      </c>
      <c r="U262" s="12">
        <v>2018</v>
      </c>
    </row>
    <row r="263" spans="1:21" x14ac:dyDescent="0.25">
      <c r="A263" s="1">
        <v>9996</v>
      </c>
      <c r="B263" s="2" t="s">
        <v>19</v>
      </c>
      <c r="C263" s="3">
        <v>43830</v>
      </c>
      <c r="D263" s="1">
        <v>8061</v>
      </c>
      <c r="E263" s="2" t="s">
        <v>30</v>
      </c>
      <c r="F263" s="2" t="s">
        <v>287</v>
      </c>
      <c r="I263" s="4">
        <v>0</v>
      </c>
      <c r="J263" s="4">
        <v>99.17</v>
      </c>
      <c r="K263" s="4">
        <v>-99.17</v>
      </c>
      <c r="L263" s="4">
        <v>0</v>
      </c>
      <c r="M263" s="2" t="s">
        <v>22</v>
      </c>
      <c r="N263" s="2" t="b">
        <v>0</v>
      </c>
      <c r="O263" s="1">
        <v>277</v>
      </c>
      <c r="R263" s="2" t="s">
        <v>23</v>
      </c>
      <c r="S263" s="10" t="s">
        <v>24</v>
      </c>
      <c r="T263" s="11">
        <v>611308</v>
      </c>
      <c r="U263" s="12">
        <v>2018</v>
      </c>
    </row>
    <row r="264" spans="1:21" x14ac:dyDescent="0.25">
      <c r="A264" s="1">
        <v>9996</v>
      </c>
      <c r="B264" s="2" t="s">
        <v>19</v>
      </c>
      <c r="C264" s="3">
        <v>43830</v>
      </c>
      <c r="D264" s="1">
        <v>8061</v>
      </c>
      <c r="E264" s="2" t="s">
        <v>30</v>
      </c>
      <c r="F264" s="2" t="s">
        <v>288</v>
      </c>
      <c r="I264" s="4">
        <v>0</v>
      </c>
      <c r="J264" s="4">
        <v>99.17</v>
      </c>
      <c r="K264" s="4">
        <v>-99.17</v>
      </c>
      <c r="L264" s="4">
        <v>0</v>
      </c>
      <c r="M264" s="2" t="s">
        <v>22</v>
      </c>
      <c r="N264" s="2" t="b">
        <v>0</v>
      </c>
      <c r="O264" s="1">
        <v>278</v>
      </c>
      <c r="R264" s="2" t="s">
        <v>23</v>
      </c>
      <c r="S264" s="10" t="s">
        <v>24</v>
      </c>
      <c r="T264" s="11">
        <v>513250</v>
      </c>
      <c r="U264" s="12">
        <v>2018</v>
      </c>
    </row>
    <row r="265" spans="1:21" x14ac:dyDescent="0.25">
      <c r="A265" s="1">
        <v>9996</v>
      </c>
      <c r="B265" s="2" t="s">
        <v>19</v>
      </c>
      <c r="C265" s="3">
        <v>43830</v>
      </c>
      <c r="D265" s="1">
        <v>8061</v>
      </c>
      <c r="E265" s="2" t="s">
        <v>30</v>
      </c>
      <c r="F265" s="2" t="s">
        <v>289</v>
      </c>
      <c r="I265" s="4">
        <v>0</v>
      </c>
      <c r="J265" s="4">
        <v>1285</v>
      </c>
      <c r="K265" s="4">
        <v>-1285</v>
      </c>
      <c r="L265" s="4">
        <v>0</v>
      </c>
      <c r="M265" s="2" t="s">
        <v>22</v>
      </c>
      <c r="N265" s="2" t="b">
        <v>0</v>
      </c>
      <c r="O265" s="1">
        <v>279</v>
      </c>
      <c r="R265" s="2" t="s">
        <v>23</v>
      </c>
      <c r="S265" s="10" t="s">
        <v>24</v>
      </c>
      <c r="T265" s="11">
        <v>518630</v>
      </c>
      <c r="U265" s="12">
        <v>2018</v>
      </c>
    </row>
    <row r="266" spans="1:21" x14ac:dyDescent="0.25">
      <c r="A266" s="1">
        <v>9996</v>
      </c>
      <c r="B266" s="2" t="s">
        <v>19</v>
      </c>
      <c r="C266" s="3">
        <v>43830</v>
      </c>
      <c r="D266" s="1">
        <v>8061</v>
      </c>
      <c r="E266" s="2" t="s">
        <v>30</v>
      </c>
      <c r="F266" s="2" t="s">
        <v>290</v>
      </c>
      <c r="I266" s="4">
        <v>0</v>
      </c>
      <c r="J266" s="4">
        <v>99.17</v>
      </c>
      <c r="K266" s="4">
        <v>-99.17</v>
      </c>
      <c r="L266" s="4">
        <v>0</v>
      </c>
      <c r="M266" s="2" t="s">
        <v>22</v>
      </c>
      <c r="N266" s="2" t="b">
        <v>0</v>
      </c>
      <c r="O266" s="1">
        <v>280</v>
      </c>
      <c r="R266" s="2" t="s">
        <v>23</v>
      </c>
      <c r="S266" s="10" t="s">
        <v>24</v>
      </c>
      <c r="T266" s="11">
        <v>610027</v>
      </c>
      <c r="U266" s="12">
        <v>2018</v>
      </c>
    </row>
    <row r="267" spans="1:21" x14ac:dyDescent="0.25">
      <c r="A267" s="1">
        <v>9996</v>
      </c>
      <c r="B267" s="2" t="s">
        <v>19</v>
      </c>
      <c r="C267" s="3">
        <v>43830</v>
      </c>
      <c r="D267" s="1">
        <v>8061</v>
      </c>
      <c r="E267" s="2" t="s">
        <v>30</v>
      </c>
      <c r="F267" s="2" t="s">
        <v>291</v>
      </c>
      <c r="I267" s="4">
        <v>0</v>
      </c>
      <c r="J267" s="4">
        <v>99.17</v>
      </c>
      <c r="K267" s="4">
        <v>-99.17</v>
      </c>
      <c r="L267" s="4">
        <v>0</v>
      </c>
      <c r="M267" s="2" t="s">
        <v>22</v>
      </c>
      <c r="N267" s="2" t="b">
        <v>0</v>
      </c>
      <c r="O267" s="1">
        <v>281</v>
      </c>
      <c r="R267" s="2" t="s">
        <v>23</v>
      </c>
      <c r="S267" s="10" t="s">
        <v>24</v>
      </c>
      <c r="T267" s="11">
        <v>612040</v>
      </c>
      <c r="U267" s="12">
        <v>2018</v>
      </c>
    </row>
    <row r="268" spans="1:21" x14ac:dyDescent="0.25">
      <c r="A268" s="1">
        <v>9996</v>
      </c>
      <c r="B268" s="2" t="s">
        <v>19</v>
      </c>
      <c r="C268" s="3">
        <v>43830</v>
      </c>
      <c r="D268" s="1">
        <v>8061</v>
      </c>
      <c r="E268" s="2" t="s">
        <v>30</v>
      </c>
      <c r="F268" s="2" t="s">
        <v>292</v>
      </c>
      <c r="I268" s="4">
        <v>0</v>
      </c>
      <c r="J268" s="4">
        <v>99.17</v>
      </c>
      <c r="K268" s="4">
        <v>-99.17</v>
      </c>
      <c r="L268" s="4">
        <v>0</v>
      </c>
      <c r="M268" s="2" t="s">
        <v>22</v>
      </c>
      <c r="N268" s="2" t="b">
        <v>0</v>
      </c>
      <c r="O268" s="1">
        <v>282</v>
      </c>
      <c r="R268" s="2" t="s">
        <v>23</v>
      </c>
      <c r="S268" s="10" t="s">
        <v>24</v>
      </c>
      <c r="T268" s="11">
        <v>610903</v>
      </c>
      <c r="U268" s="12">
        <v>2018</v>
      </c>
    </row>
    <row r="269" spans="1:21" x14ac:dyDescent="0.25">
      <c r="A269" s="1">
        <v>9996</v>
      </c>
      <c r="B269" s="2" t="s">
        <v>19</v>
      </c>
      <c r="C269" s="3">
        <v>43830</v>
      </c>
      <c r="D269" s="1">
        <v>8061</v>
      </c>
      <c r="E269" s="2" t="s">
        <v>30</v>
      </c>
      <c r="F269" s="2" t="s">
        <v>293</v>
      </c>
      <c r="I269" s="4">
        <v>0</v>
      </c>
      <c r="J269" s="4">
        <v>79.75</v>
      </c>
      <c r="K269" s="4">
        <v>-79.75</v>
      </c>
      <c r="L269" s="4">
        <v>0</v>
      </c>
      <c r="M269" s="2" t="s">
        <v>22</v>
      </c>
      <c r="N269" s="2" t="b">
        <v>0</v>
      </c>
      <c r="O269" s="1">
        <v>283</v>
      </c>
      <c r="R269" s="2" t="s">
        <v>23</v>
      </c>
      <c r="S269" s="10" t="s">
        <v>24</v>
      </c>
      <c r="T269" s="11">
        <v>613745</v>
      </c>
      <c r="U269" s="12">
        <v>2018</v>
      </c>
    </row>
    <row r="270" spans="1:21" x14ac:dyDescent="0.25">
      <c r="A270" s="1">
        <v>9996</v>
      </c>
      <c r="B270" s="2" t="s">
        <v>19</v>
      </c>
      <c r="C270" s="3">
        <v>43830</v>
      </c>
      <c r="D270" s="1">
        <v>8061</v>
      </c>
      <c r="E270" s="2" t="s">
        <v>30</v>
      </c>
      <c r="F270" s="2" t="s">
        <v>294</v>
      </c>
      <c r="I270" s="4">
        <v>0</v>
      </c>
      <c r="J270" s="4">
        <v>205</v>
      </c>
      <c r="K270" s="4">
        <v>-205</v>
      </c>
      <c r="L270" s="4">
        <v>0</v>
      </c>
      <c r="M270" s="2" t="s">
        <v>22</v>
      </c>
      <c r="N270" s="2" t="b">
        <v>0</v>
      </c>
      <c r="O270" s="1">
        <v>284</v>
      </c>
      <c r="R270" s="2" t="s">
        <v>23</v>
      </c>
      <c r="S270" s="10" t="s">
        <v>24</v>
      </c>
      <c r="T270" s="11">
        <v>512820</v>
      </c>
      <c r="U270" s="12">
        <v>2018</v>
      </c>
    </row>
    <row r="271" spans="1:21" x14ac:dyDescent="0.25">
      <c r="A271" s="1">
        <v>9996</v>
      </c>
      <c r="B271" s="2" t="s">
        <v>19</v>
      </c>
      <c r="C271" s="3">
        <v>43830</v>
      </c>
      <c r="D271" s="1">
        <v>8061</v>
      </c>
      <c r="E271" s="2" t="s">
        <v>30</v>
      </c>
      <c r="F271" s="2" t="s">
        <v>295</v>
      </c>
      <c r="I271" s="4">
        <v>0</v>
      </c>
      <c r="J271" s="4">
        <v>79.75</v>
      </c>
      <c r="K271" s="4">
        <v>-79.75</v>
      </c>
      <c r="L271" s="4">
        <v>0</v>
      </c>
      <c r="M271" s="2" t="s">
        <v>22</v>
      </c>
      <c r="N271" s="2" t="b">
        <v>0</v>
      </c>
      <c r="O271" s="1">
        <v>285</v>
      </c>
      <c r="R271" s="2" t="s">
        <v>23</v>
      </c>
      <c r="S271" s="10" t="s">
        <v>24</v>
      </c>
      <c r="T271" s="11">
        <v>612035</v>
      </c>
      <c r="U271" s="12">
        <v>2018</v>
      </c>
    </row>
    <row r="272" spans="1:21" x14ac:dyDescent="0.25">
      <c r="A272" s="1">
        <v>9996</v>
      </c>
      <c r="B272" s="2" t="s">
        <v>19</v>
      </c>
      <c r="C272" s="3">
        <v>43830</v>
      </c>
      <c r="D272" s="1">
        <v>8061</v>
      </c>
      <c r="E272" s="2" t="s">
        <v>30</v>
      </c>
      <c r="F272" s="2" t="s">
        <v>296</v>
      </c>
      <c r="I272" s="4">
        <v>0</v>
      </c>
      <c r="J272" s="4">
        <v>79.75</v>
      </c>
      <c r="K272" s="4">
        <v>-79.75</v>
      </c>
      <c r="L272" s="4">
        <v>0</v>
      </c>
      <c r="M272" s="2" t="s">
        <v>22</v>
      </c>
      <c r="N272" s="2" t="b">
        <v>0</v>
      </c>
      <c r="O272" s="1">
        <v>286</v>
      </c>
      <c r="R272" s="2" t="s">
        <v>23</v>
      </c>
      <c r="S272" s="10" t="s">
        <v>24</v>
      </c>
      <c r="T272" s="11">
        <v>613895</v>
      </c>
      <c r="U272" s="12">
        <v>2018</v>
      </c>
    </row>
    <row r="273" spans="1:21" x14ac:dyDescent="0.25">
      <c r="A273" s="1">
        <v>9996</v>
      </c>
      <c r="B273" s="2" t="s">
        <v>19</v>
      </c>
      <c r="C273" s="3">
        <v>43830</v>
      </c>
      <c r="D273" s="1">
        <v>8061</v>
      </c>
      <c r="E273" s="2" t="s">
        <v>30</v>
      </c>
      <c r="F273" s="2" t="s">
        <v>297</v>
      </c>
      <c r="I273" s="4">
        <v>0</v>
      </c>
      <c r="J273" s="4">
        <v>99.17</v>
      </c>
      <c r="K273" s="4">
        <v>-99.17</v>
      </c>
      <c r="L273" s="4">
        <v>0</v>
      </c>
      <c r="M273" s="2" t="s">
        <v>22</v>
      </c>
      <c r="N273" s="2" t="b">
        <v>0</v>
      </c>
      <c r="O273" s="1">
        <v>287</v>
      </c>
      <c r="R273" s="2" t="s">
        <v>23</v>
      </c>
      <c r="S273" s="10" t="s">
        <v>24</v>
      </c>
      <c r="T273" s="11">
        <v>618650</v>
      </c>
      <c r="U273" s="12">
        <v>2018</v>
      </c>
    </row>
    <row r="274" spans="1:21" x14ac:dyDescent="0.25">
      <c r="A274" s="1">
        <v>9996</v>
      </c>
      <c r="B274" s="2" t="s">
        <v>19</v>
      </c>
      <c r="C274" s="3">
        <v>43830</v>
      </c>
      <c r="D274" s="1">
        <v>8061</v>
      </c>
      <c r="E274" s="2" t="s">
        <v>30</v>
      </c>
      <c r="F274" s="2" t="s">
        <v>298</v>
      </c>
      <c r="I274" s="4">
        <v>0</v>
      </c>
      <c r="J274" s="4">
        <v>217.5</v>
      </c>
      <c r="K274" s="4">
        <v>-217.5</v>
      </c>
      <c r="L274" s="4">
        <v>0</v>
      </c>
      <c r="M274" s="2" t="s">
        <v>22</v>
      </c>
      <c r="N274" s="2" t="b">
        <v>0</v>
      </c>
      <c r="O274" s="1">
        <v>288</v>
      </c>
      <c r="R274" s="2" t="s">
        <v>23</v>
      </c>
      <c r="S274" s="10" t="s">
        <v>24</v>
      </c>
      <c r="T274" s="11">
        <v>519420</v>
      </c>
      <c r="U274" s="12">
        <v>2018</v>
      </c>
    </row>
    <row r="275" spans="1:21" x14ac:dyDescent="0.25">
      <c r="A275" s="1">
        <v>9996</v>
      </c>
      <c r="B275" s="2" t="s">
        <v>19</v>
      </c>
      <c r="C275" s="3">
        <v>43830</v>
      </c>
      <c r="D275" s="1">
        <v>8061</v>
      </c>
      <c r="E275" s="2" t="s">
        <v>30</v>
      </c>
      <c r="F275" s="2" t="s">
        <v>299</v>
      </c>
      <c r="I275" s="4">
        <v>0</v>
      </c>
      <c r="J275" s="4">
        <v>79.75</v>
      </c>
      <c r="K275" s="4">
        <v>-79.75</v>
      </c>
      <c r="L275" s="4">
        <v>0</v>
      </c>
      <c r="M275" s="2" t="s">
        <v>22</v>
      </c>
      <c r="N275" s="2" t="b">
        <v>0</v>
      </c>
      <c r="O275" s="1">
        <v>289</v>
      </c>
      <c r="R275" s="2" t="s">
        <v>23</v>
      </c>
      <c r="S275" s="10" t="s">
        <v>24</v>
      </c>
      <c r="T275" s="11">
        <v>618394</v>
      </c>
      <c r="U275" s="12">
        <v>2018</v>
      </c>
    </row>
    <row r="276" spans="1:21" x14ac:dyDescent="0.25">
      <c r="A276" s="1">
        <v>9996</v>
      </c>
      <c r="B276" s="2" t="s">
        <v>19</v>
      </c>
      <c r="C276" s="3">
        <v>43830</v>
      </c>
      <c r="D276" s="1">
        <v>8061</v>
      </c>
      <c r="E276" s="2" t="s">
        <v>30</v>
      </c>
      <c r="F276" s="2" t="s">
        <v>300</v>
      </c>
      <c r="I276" s="4">
        <v>0</v>
      </c>
      <c r="J276" s="4">
        <v>121.9</v>
      </c>
      <c r="K276" s="4">
        <v>-121.9</v>
      </c>
      <c r="L276" s="4">
        <v>0</v>
      </c>
      <c r="M276" s="2" t="s">
        <v>22</v>
      </c>
      <c r="N276" s="2" t="b">
        <v>0</v>
      </c>
      <c r="O276" s="1">
        <v>290</v>
      </c>
      <c r="R276" s="2" t="s">
        <v>23</v>
      </c>
      <c r="S276" s="10" t="s">
        <v>24</v>
      </c>
      <c r="T276" s="11">
        <v>614495</v>
      </c>
      <c r="U276" s="12">
        <v>2018</v>
      </c>
    </row>
    <row r="277" spans="1:21" x14ac:dyDescent="0.25">
      <c r="A277" s="1">
        <v>9996</v>
      </c>
      <c r="B277" s="2" t="s">
        <v>19</v>
      </c>
      <c r="C277" s="3">
        <v>43830</v>
      </c>
      <c r="D277" s="1">
        <v>8061</v>
      </c>
      <c r="E277" s="2" t="s">
        <v>30</v>
      </c>
      <c r="F277" s="2" t="s">
        <v>301</v>
      </c>
      <c r="I277" s="4">
        <v>0</v>
      </c>
      <c r="J277" s="4">
        <v>99.17</v>
      </c>
      <c r="K277" s="4">
        <v>-99.17</v>
      </c>
      <c r="L277" s="4">
        <v>0</v>
      </c>
      <c r="M277" s="2" t="s">
        <v>22</v>
      </c>
      <c r="N277" s="2" t="b">
        <v>0</v>
      </c>
      <c r="O277" s="1">
        <v>291</v>
      </c>
      <c r="R277" s="2" t="s">
        <v>23</v>
      </c>
      <c r="S277" s="10" t="s">
        <v>24</v>
      </c>
      <c r="T277" s="11">
        <v>618517</v>
      </c>
      <c r="U277" s="12">
        <v>2018</v>
      </c>
    </row>
    <row r="278" spans="1:21" x14ac:dyDescent="0.25">
      <c r="A278" s="1">
        <v>9996</v>
      </c>
      <c r="B278" s="2" t="s">
        <v>19</v>
      </c>
      <c r="C278" s="3">
        <v>43830</v>
      </c>
      <c r="D278" s="1">
        <v>8061</v>
      </c>
      <c r="E278" s="2" t="s">
        <v>30</v>
      </c>
      <c r="F278" s="2" t="s">
        <v>302</v>
      </c>
      <c r="I278" s="4">
        <v>0</v>
      </c>
      <c r="J278" s="4">
        <v>99.17</v>
      </c>
      <c r="K278" s="4">
        <v>-99.17</v>
      </c>
      <c r="L278" s="4">
        <v>0</v>
      </c>
      <c r="M278" s="2" t="s">
        <v>22</v>
      </c>
      <c r="N278" s="2" t="b">
        <v>0</v>
      </c>
      <c r="O278" s="1">
        <v>292</v>
      </c>
      <c r="R278" s="2" t="s">
        <v>23</v>
      </c>
      <c r="S278" s="10" t="s">
        <v>24</v>
      </c>
      <c r="T278" s="11">
        <v>611937</v>
      </c>
      <c r="U278" s="12">
        <v>2018</v>
      </c>
    </row>
    <row r="279" spans="1:21" x14ac:dyDescent="0.25">
      <c r="A279" s="1">
        <v>9996</v>
      </c>
      <c r="B279" s="2" t="s">
        <v>19</v>
      </c>
      <c r="C279" s="3">
        <v>43830</v>
      </c>
      <c r="D279" s="1">
        <v>8061</v>
      </c>
      <c r="E279" s="2" t="s">
        <v>30</v>
      </c>
      <c r="F279" s="2" t="s">
        <v>303</v>
      </c>
      <c r="I279" s="4">
        <v>0</v>
      </c>
      <c r="J279" s="4">
        <v>99.17</v>
      </c>
      <c r="K279" s="4">
        <v>-99.17</v>
      </c>
      <c r="L279" s="4">
        <v>0</v>
      </c>
      <c r="M279" s="2" t="s">
        <v>22</v>
      </c>
      <c r="N279" s="2" t="b">
        <v>0</v>
      </c>
      <c r="O279" s="1">
        <v>293</v>
      </c>
      <c r="R279" s="2" t="s">
        <v>23</v>
      </c>
      <c r="S279" s="10" t="s">
        <v>24</v>
      </c>
      <c r="T279" s="11">
        <v>613814</v>
      </c>
      <c r="U279" s="12">
        <v>2018</v>
      </c>
    </row>
    <row r="280" spans="1:21" x14ac:dyDescent="0.25">
      <c r="A280" s="1">
        <v>9996</v>
      </c>
      <c r="B280" s="2" t="s">
        <v>19</v>
      </c>
      <c r="C280" s="3">
        <v>43830</v>
      </c>
      <c r="D280" s="1">
        <v>8061</v>
      </c>
      <c r="E280" s="2" t="s">
        <v>30</v>
      </c>
      <c r="F280" s="2" t="s">
        <v>304</v>
      </c>
      <c r="I280" s="4">
        <v>0</v>
      </c>
      <c r="J280" s="4">
        <v>99.17</v>
      </c>
      <c r="K280" s="4">
        <v>-99.17</v>
      </c>
      <c r="L280" s="4">
        <v>0</v>
      </c>
      <c r="M280" s="2" t="s">
        <v>22</v>
      </c>
      <c r="N280" s="2" t="b">
        <v>0</v>
      </c>
      <c r="O280" s="1">
        <v>294</v>
      </c>
      <c r="R280" s="2" t="s">
        <v>23</v>
      </c>
      <c r="S280" s="10" t="s">
        <v>24</v>
      </c>
      <c r="T280" s="11">
        <v>619399</v>
      </c>
      <c r="U280" s="12">
        <v>2018</v>
      </c>
    </row>
    <row r="281" spans="1:21" x14ac:dyDescent="0.25">
      <c r="A281" s="1">
        <v>9996</v>
      </c>
      <c r="B281" s="2" t="s">
        <v>19</v>
      </c>
      <c r="C281" s="3">
        <v>43830</v>
      </c>
      <c r="D281" s="1">
        <v>8061</v>
      </c>
      <c r="E281" s="2" t="s">
        <v>30</v>
      </c>
      <c r="F281" s="2" t="s">
        <v>305</v>
      </c>
      <c r="I281" s="4">
        <v>0</v>
      </c>
      <c r="J281" s="4">
        <v>115</v>
      </c>
      <c r="K281" s="4">
        <v>-115</v>
      </c>
      <c r="L281" s="4">
        <v>0</v>
      </c>
      <c r="M281" s="2" t="s">
        <v>22</v>
      </c>
      <c r="N281" s="2" t="b">
        <v>0</v>
      </c>
      <c r="O281" s="1">
        <v>295</v>
      </c>
      <c r="R281" s="2" t="s">
        <v>23</v>
      </c>
      <c r="S281" s="10" t="s">
        <v>24</v>
      </c>
      <c r="T281" s="11">
        <v>514494</v>
      </c>
      <c r="U281" s="12">
        <v>2018</v>
      </c>
    </row>
    <row r="282" spans="1:21" x14ac:dyDescent="0.25">
      <c r="A282" s="1">
        <v>9996</v>
      </c>
      <c r="B282" s="2" t="s">
        <v>19</v>
      </c>
      <c r="C282" s="3">
        <v>43830</v>
      </c>
      <c r="D282" s="1">
        <v>8061</v>
      </c>
      <c r="E282" s="2" t="s">
        <v>30</v>
      </c>
      <c r="F282" s="2" t="s">
        <v>306</v>
      </c>
      <c r="I282" s="4">
        <v>0</v>
      </c>
      <c r="J282" s="4">
        <v>99.17</v>
      </c>
      <c r="K282" s="4">
        <v>-99.17</v>
      </c>
      <c r="L282" s="4">
        <v>0</v>
      </c>
      <c r="M282" s="2" t="s">
        <v>22</v>
      </c>
      <c r="N282" s="2" t="b">
        <v>0</v>
      </c>
      <c r="O282" s="1">
        <v>296</v>
      </c>
      <c r="R282" s="2" t="s">
        <v>23</v>
      </c>
      <c r="S282" s="10" t="s">
        <v>24</v>
      </c>
      <c r="T282" s="11">
        <v>613452</v>
      </c>
      <c r="U282" s="12">
        <v>2018</v>
      </c>
    </row>
    <row r="283" spans="1:21" x14ac:dyDescent="0.25">
      <c r="A283" s="1">
        <v>9996</v>
      </c>
      <c r="B283" s="2" t="s">
        <v>19</v>
      </c>
      <c r="C283" s="3">
        <v>43830</v>
      </c>
      <c r="D283" s="1">
        <v>8060</v>
      </c>
      <c r="E283" s="2" t="s">
        <v>27</v>
      </c>
      <c r="F283" s="2" t="s">
        <v>307</v>
      </c>
      <c r="I283" s="4">
        <v>0</v>
      </c>
      <c r="J283" s="4">
        <v>29.34</v>
      </c>
      <c r="K283" s="4">
        <v>-29.34</v>
      </c>
      <c r="L283" s="4">
        <v>0</v>
      </c>
      <c r="M283" s="2" t="s">
        <v>22</v>
      </c>
      <c r="N283" s="2" t="b">
        <v>0</v>
      </c>
      <c r="O283" s="1">
        <v>297</v>
      </c>
      <c r="R283" s="2" t="s">
        <v>23</v>
      </c>
      <c r="S283" s="10" t="s">
        <v>24</v>
      </c>
      <c r="T283" s="11">
        <v>613452</v>
      </c>
      <c r="U283" s="12">
        <v>2019</v>
      </c>
    </row>
    <row r="284" spans="1:21" x14ac:dyDescent="0.25">
      <c r="A284" s="1">
        <v>9996</v>
      </c>
      <c r="B284" s="2" t="s">
        <v>19</v>
      </c>
      <c r="C284" s="3">
        <v>43830</v>
      </c>
      <c r="D284" s="1">
        <v>8061</v>
      </c>
      <c r="E284" s="2" t="s">
        <v>30</v>
      </c>
      <c r="F284" s="2" t="s">
        <v>308</v>
      </c>
      <c r="I284" s="4">
        <v>0</v>
      </c>
      <c r="J284" s="4">
        <v>99.17</v>
      </c>
      <c r="K284" s="4">
        <v>-99.17</v>
      </c>
      <c r="L284" s="4">
        <v>0</v>
      </c>
      <c r="M284" s="2" t="s">
        <v>22</v>
      </c>
      <c r="N284" s="2" t="b">
        <v>0</v>
      </c>
      <c r="O284" s="1">
        <v>298</v>
      </c>
      <c r="R284" s="2" t="s">
        <v>23</v>
      </c>
      <c r="S284" s="10" t="s">
        <v>24</v>
      </c>
      <c r="T284" s="11">
        <v>615506</v>
      </c>
      <c r="U284" s="12">
        <v>2018</v>
      </c>
    </row>
    <row r="285" spans="1:21" x14ac:dyDescent="0.25">
      <c r="A285" s="1">
        <v>9996</v>
      </c>
      <c r="B285" s="2" t="s">
        <v>19</v>
      </c>
      <c r="C285" s="3">
        <v>43830</v>
      </c>
      <c r="D285" s="1">
        <v>8061</v>
      </c>
      <c r="E285" s="2" t="s">
        <v>30</v>
      </c>
      <c r="F285" s="2" t="s">
        <v>309</v>
      </c>
      <c r="I285" s="4">
        <v>0</v>
      </c>
      <c r="J285" s="4">
        <v>99.17</v>
      </c>
      <c r="K285" s="4">
        <v>-99.17</v>
      </c>
      <c r="L285" s="4">
        <v>0</v>
      </c>
      <c r="M285" s="2" t="s">
        <v>22</v>
      </c>
      <c r="N285" s="2" t="b">
        <v>0</v>
      </c>
      <c r="O285" s="1">
        <v>299</v>
      </c>
      <c r="R285" s="2" t="s">
        <v>23</v>
      </c>
      <c r="S285" s="10" t="s">
        <v>24</v>
      </c>
      <c r="T285" s="11">
        <v>619802</v>
      </c>
      <c r="U285" s="12">
        <v>2018</v>
      </c>
    </row>
    <row r="286" spans="1:21" x14ac:dyDescent="0.25">
      <c r="A286" s="1">
        <v>9996</v>
      </c>
      <c r="B286" s="2" t="s">
        <v>19</v>
      </c>
      <c r="C286" s="3">
        <v>43830</v>
      </c>
      <c r="D286" s="1">
        <v>8061</v>
      </c>
      <c r="E286" s="2" t="s">
        <v>30</v>
      </c>
      <c r="F286" s="2" t="s">
        <v>310</v>
      </c>
      <c r="I286" s="4">
        <v>0</v>
      </c>
      <c r="J286" s="4">
        <v>99.17</v>
      </c>
      <c r="K286" s="4">
        <v>-99.17</v>
      </c>
      <c r="L286" s="4">
        <v>0</v>
      </c>
      <c r="M286" s="2" t="s">
        <v>22</v>
      </c>
      <c r="N286" s="2" t="b">
        <v>0</v>
      </c>
      <c r="O286" s="1">
        <v>300</v>
      </c>
      <c r="R286" s="2" t="s">
        <v>23</v>
      </c>
      <c r="S286" s="10" t="s">
        <v>24</v>
      </c>
      <c r="T286" s="11">
        <v>612231</v>
      </c>
      <c r="U286" s="12">
        <v>2018</v>
      </c>
    </row>
    <row r="287" spans="1:21" x14ac:dyDescent="0.25">
      <c r="A287" s="1">
        <v>9996</v>
      </c>
      <c r="B287" s="2" t="s">
        <v>19</v>
      </c>
      <c r="C287" s="3">
        <v>43830</v>
      </c>
      <c r="D287" s="1">
        <v>8061</v>
      </c>
      <c r="E287" s="2" t="s">
        <v>30</v>
      </c>
      <c r="F287" s="2" t="s">
        <v>311</v>
      </c>
      <c r="I287" s="4">
        <v>0</v>
      </c>
      <c r="J287" s="4">
        <v>79.75</v>
      </c>
      <c r="K287" s="4">
        <v>-79.75</v>
      </c>
      <c r="L287" s="4">
        <v>0</v>
      </c>
      <c r="M287" s="2" t="s">
        <v>22</v>
      </c>
      <c r="N287" s="2" t="b">
        <v>0</v>
      </c>
      <c r="O287" s="1">
        <v>301</v>
      </c>
      <c r="R287" s="2" t="s">
        <v>23</v>
      </c>
      <c r="S287" s="10" t="s">
        <v>24</v>
      </c>
      <c r="T287" s="11">
        <v>614655</v>
      </c>
      <c r="U287" s="12">
        <v>2018</v>
      </c>
    </row>
    <row r="288" spans="1:21" x14ac:dyDescent="0.25">
      <c r="A288" s="1">
        <v>9996</v>
      </c>
      <c r="B288" s="2" t="s">
        <v>19</v>
      </c>
      <c r="C288" s="3">
        <v>43830</v>
      </c>
      <c r="D288" s="1">
        <v>8061</v>
      </c>
      <c r="E288" s="2" t="s">
        <v>30</v>
      </c>
      <c r="F288" s="2" t="s">
        <v>312</v>
      </c>
      <c r="I288" s="4">
        <v>0</v>
      </c>
      <c r="J288" s="4">
        <v>99.17</v>
      </c>
      <c r="K288" s="4">
        <v>-99.17</v>
      </c>
      <c r="L288" s="4">
        <v>0</v>
      </c>
      <c r="M288" s="2" t="s">
        <v>22</v>
      </c>
      <c r="N288" s="2" t="b">
        <v>0</v>
      </c>
      <c r="O288" s="1">
        <v>302</v>
      </c>
      <c r="R288" s="2" t="s">
        <v>23</v>
      </c>
      <c r="S288" s="10" t="s">
        <v>24</v>
      </c>
      <c r="T288" s="11">
        <v>615500</v>
      </c>
      <c r="U288" s="12">
        <v>2018</v>
      </c>
    </row>
    <row r="289" spans="1:21" x14ac:dyDescent="0.25">
      <c r="A289" s="1">
        <v>9996</v>
      </c>
      <c r="B289" s="2" t="s">
        <v>19</v>
      </c>
      <c r="C289" s="3">
        <v>43830</v>
      </c>
      <c r="D289" s="1">
        <v>8061</v>
      </c>
      <c r="E289" s="2" t="s">
        <v>30</v>
      </c>
      <c r="F289" s="2" t="s">
        <v>313</v>
      </c>
      <c r="I289" s="4">
        <v>0</v>
      </c>
      <c r="J289" s="4">
        <v>99.17</v>
      </c>
      <c r="K289" s="4">
        <v>-99.17</v>
      </c>
      <c r="L289" s="4">
        <v>0</v>
      </c>
      <c r="M289" s="2" t="s">
        <v>22</v>
      </c>
      <c r="N289" s="2" t="b">
        <v>0</v>
      </c>
      <c r="O289" s="1">
        <v>303</v>
      </c>
      <c r="R289" s="2" t="s">
        <v>23</v>
      </c>
      <c r="S289" s="10" t="s">
        <v>24</v>
      </c>
      <c r="T289" s="11">
        <v>617633</v>
      </c>
      <c r="U289" s="12">
        <v>2018</v>
      </c>
    </row>
    <row r="290" spans="1:21" x14ac:dyDescent="0.25">
      <c r="A290" s="1">
        <v>9996</v>
      </c>
      <c r="B290" s="2" t="s">
        <v>19</v>
      </c>
      <c r="C290" s="3">
        <v>43830</v>
      </c>
      <c r="D290" s="1">
        <v>8061</v>
      </c>
      <c r="E290" s="2" t="s">
        <v>30</v>
      </c>
      <c r="F290" s="2" t="s">
        <v>314</v>
      </c>
      <c r="I290" s="4">
        <v>0</v>
      </c>
      <c r="J290" s="4">
        <v>99.17</v>
      </c>
      <c r="K290" s="4">
        <v>-99.17</v>
      </c>
      <c r="L290" s="4">
        <v>0</v>
      </c>
      <c r="M290" s="2" t="s">
        <v>22</v>
      </c>
      <c r="N290" s="2" t="b">
        <v>0</v>
      </c>
      <c r="O290" s="1">
        <v>304</v>
      </c>
      <c r="R290" s="2" t="s">
        <v>23</v>
      </c>
      <c r="S290" s="10" t="s">
        <v>24</v>
      </c>
      <c r="T290" s="11">
        <v>615784</v>
      </c>
      <c r="U290" s="12">
        <v>2018</v>
      </c>
    </row>
    <row r="291" spans="1:21" x14ac:dyDescent="0.25">
      <c r="A291" s="1">
        <v>9996</v>
      </c>
      <c r="B291" s="2" t="s">
        <v>19</v>
      </c>
      <c r="C291" s="3">
        <v>43830</v>
      </c>
      <c r="D291" s="1">
        <v>8061</v>
      </c>
      <c r="E291" s="2" t="s">
        <v>30</v>
      </c>
      <c r="F291" s="2" t="s">
        <v>315</v>
      </c>
      <c r="I291" s="4">
        <v>0</v>
      </c>
      <c r="J291" s="4">
        <v>79.75</v>
      </c>
      <c r="K291" s="4">
        <v>-79.75</v>
      </c>
      <c r="L291" s="4">
        <v>0</v>
      </c>
      <c r="M291" s="2" t="s">
        <v>22</v>
      </c>
      <c r="N291" s="2" t="b">
        <v>0</v>
      </c>
      <c r="O291" s="1">
        <v>305</v>
      </c>
      <c r="R291" s="2" t="s">
        <v>23</v>
      </c>
      <c r="S291" s="10" t="s">
        <v>24</v>
      </c>
      <c r="T291" s="11">
        <v>617825</v>
      </c>
      <c r="U291" s="12">
        <v>2018</v>
      </c>
    </row>
    <row r="292" spans="1:21" x14ac:dyDescent="0.25">
      <c r="A292" s="1">
        <v>9996</v>
      </c>
      <c r="B292" s="2" t="s">
        <v>19</v>
      </c>
      <c r="C292" s="3">
        <v>43830</v>
      </c>
      <c r="D292" s="1">
        <v>8061</v>
      </c>
      <c r="E292" s="2" t="s">
        <v>30</v>
      </c>
      <c r="F292" s="2" t="s">
        <v>316</v>
      </c>
      <c r="I292" s="4">
        <v>0</v>
      </c>
      <c r="J292" s="4">
        <v>99.17</v>
      </c>
      <c r="K292" s="4">
        <v>-99.17</v>
      </c>
      <c r="L292" s="4">
        <v>0</v>
      </c>
      <c r="M292" s="2" t="s">
        <v>22</v>
      </c>
      <c r="N292" s="2" t="b">
        <v>0</v>
      </c>
      <c r="O292" s="1">
        <v>306</v>
      </c>
      <c r="R292" s="2" t="s">
        <v>23</v>
      </c>
      <c r="S292" s="10" t="s">
        <v>24</v>
      </c>
      <c r="T292" s="11">
        <v>616118</v>
      </c>
      <c r="U292" s="12">
        <v>2018</v>
      </c>
    </row>
    <row r="293" spans="1:21" x14ac:dyDescent="0.25">
      <c r="A293" s="1">
        <v>9996</v>
      </c>
      <c r="B293" s="2" t="s">
        <v>19</v>
      </c>
      <c r="C293" s="3">
        <v>43830</v>
      </c>
      <c r="D293" s="1">
        <v>8061</v>
      </c>
      <c r="E293" s="2" t="s">
        <v>30</v>
      </c>
      <c r="F293" s="2" t="s">
        <v>317</v>
      </c>
      <c r="I293" s="4">
        <v>0</v>
      </c>
      <c r="J293" s="4">
        <v>134.16999999999999</v>
      </c>
      <c r="K293" s="4">
        <v>-134.16999999999999</v>
      </c>
      <c r="L293" s="4">
        <v>0</v>
      </c>
      <c r="M293" s="2" t="s">
        <v>22</v>
      </c>
      <c r="N293" s="2" t="b">
        <v>0</v>
      </c>
      <c r="O293" s="1">
        <v>307</v>
      </c>
      <c r="R293" s="2" t="s">
        <v>23</v>
      </c>
      <c r="S293" s="10" t="s">
        <v>24</v>
      </c>
      <c r="T293" s="11">
        <v>619372</v>
      </c>
      <c r="U293" s="12">
        <v>2018</v>
      </c>
    </row>
    <row r="294" spans="1:21" x14ac:dyDescent="0.25">
      <c r="A294" s="1">
        <v>9996</v>
      </c>
      <c r="B294" s="2" t="s">
        <v>19</v>
      </c>
      <c r="C294" s="3">
        <v>43830</v>
      </c>
      <c r="D294" s="1">
        <v>8061</v>
      </c>
      <c r="E294" s="2" t="s">
        <v>30</v>
      </c>
      <c r="F294" s="2" t="s">
        <v>318</v>
      </c>
      <c r="I294" s="4">
        <v>0</v>
      </c>
      <c r="J294" s="4">
        <v>79.75</v>
      </c>
      <c r="K294" s="4">
        <v>-79.75</v>
      </c>
      <c r="L294" s="4">
        <v>0</v>
      </c>
      <c r="M294" s="2" t="s">
        <v>22</v>
      </c>
      <c r="N294" s="2" t="b">
        <v>0</v>
      </c>
      <c r="O294" s="1">
        <v>308</v>
      </c>
      <c r="R294" s="2" t="s">
        <v>23</v>
      </c>
      <c r="S294" s="10" t="s">
        <v>24</v>
      </c>
      <c r="T294" s="11">
        <v>611703</v>
      </c>
      <c r="U294" s="12">
        <v>2018</v>
      </c>
    </row>
    <row r="295" spans="1:21" x14ac:dyDescent="0.25">
      <c r="A295" s="1">
        <v>9996</v>
      </c>
      <c r="B295" s="2" t="s">
        <v>19</v>
      </c>
      <c r="C295" s="3">
        <v>43830</v>
      </c>
      <c r="D295" s="1">
        <v>8061</v>
      </c>
      <c r="E295" s="2" t="s">
        <v>30</v>
      </c>
      <c r="F295" s="2" t="s">
        <v>319</v>
      </c>
      <c r="I295" s="4">
        <v>0</v>
      </c>
      <c r="J295" s="4">
        <v>99.17</v>
      </c>
      <c r="K295" s="4">
        <v>-99.17</v>
      </c>
      <c r="L295" s="4">
        <v>0</v>
      </c>
      <c r="M295" s="2" t="s">
        <v>22</v>
      </c>
      <c r="N295" s="2" t="b">
        <v>0</v>
      </c>
      <c r="O295" s="1">
        <v>309</v>
      </c>
      <c r="R295" s="2" t="s">
        <v>23</v>
      </c>
      <c r="S295" s="10" t="s">
        <v>24</v>
      </c>
      <c r="T295" s="11">
        <v>611701</v>
      </c>
      <c r="U295" s="12">
        <v>2018</v>
      </c>
    </row>
    <row r="296" spans="1:21" x14ac:dyDescent="0.25">
      <c r="A296" s="1">
        <v>9996</v>
      </c>
      <c r="B296" s="2" t="s">
        <v>19</v>
      </c>
      <c r="C296" s="3">
        <v>43830</v>
      </c>
      <c r="D296" s="1">
        <v>8061</v>
      </c>
      <c r="E296" s="2" t="s">
        <v>30</v>
      </c>
      <c r="F296" s="2" t="s">
        <v>320</v>
      </c>
      <c r="I296" s="4">
        <v>0</v>
      </c>
      <c r="J296" s="4">
        <v>99.17</v>
      </c>
      <c r="K296" s="4">
        <v>-99.17</v>
      </c>
      <c r="L296" s="4">
        <v>0</v>
      </c>
      <c r="M296" s="2" t="s">
        <v>22</v>
      </c>
      <c r="N296" s="2" t="b">
        <v>0</v>
      </c>
      <c r="O296" s="1">
        <v>310</v>
      </c>
      <c r="R296" s="2" t="s">
        <v>23</v>
      </c>
      <c r="S296" s="10" t="s">
        <v>24</v>
      </c>
      <c r="T296" s="11">
        <v>617693</v>
      </c>
      <c r="U296" s="12">
        <v>2018</v>
      </c>
    </row>
    <row r="297" spans="1:21" x14ac:dyDescent="0.25">
      <c r="A297" s="1">
        <v>9996</v>
      </c>
      <c r="B297" s="2" t="s">
        <v>19</v>
      </c>
      <c r="C297" s="3">
        <v>43830</v>
      </c>
      <c r="D297" s="1">
        <v>8061</v>
      </c>
      <c r="E297" s="2" t="s">
        <v>30</v>
      </c>
      <c r="F297" s="2" t="s">
        <v>321</v>
      </c>
      <c r="I297" s="4">
        <v>0</v>
      </c>
      <c r="J297" s="4">
        <v>99.17</v>
      </c>
      <c r="K297" s="4">
        <v>-99.17</v>
      </c>
      <c r="L297" s="4">
        <v>0</v>
      </c>
      <c r="M297" s="2" t="s">
        <v>22</v>
      </c>
      <c r="N297" s="2" t="b">
        <v>0</v>
      </c>
      <c r="O297" s="1">
        <v>311</v>
      </c>
      <c r="R297" s="2" t="s">
        <v>23</v>
      </c>
      <c r="S297" s="10" t="s">
        <v>24</v>
      </c>
      <c r="T297" s="11">
        <v>614093</v>
      </c>
      <c r="U297" s="12">
        <v>2018</v>
      </c>
    </row>
    <row r="298" spans="1:21" x14ac:dyDescent="0.25">
      <c r="A298" s="1">
        <v>9996</v>
      </c>
      <c r="B298" s="2" t="s">
        <v>19</v>
      </c>
      <c r="C298" s="3">
        <v>43830</v>
      </c>
      <c r="D298" s="1">
        <v>8061</v>
      </c>
      <c r="E298" s="2" t="s">
        <v>30</v>
      </c>
      <c r="F298" s="2" t="s">
        <v>322</v>
      </c>
      <c r="I298" s="4">
        <v>0</v>
      </c>
      <c r="J298" s="4">
        <v>99.17</v>
      </c>
      <c r="K298" s="4">
        <v>-99.17</v>
      </c>
      <c r="L298" s="4">
        <v>0</v>
      </c>
      <c r="M298" s="2" t="s">
        <v>22</v>
      </c>
      <c r="N298" s="2" t="b">
        <v>0</v>
      </c>
      <c r="O298" s="1">
        <v>312</v>
      </c>
      <c r="R298" s="2" t="s">
        <v>23</v>
      </c>
      <c r="S298" s="10" t="s">
        <v>24</v>
      </c>
      <c r="T298" s="11">
        <v>611760</v>
      </c>
      <c r="U298" s="12">
        <v>2018</v>
      </c>
    </row>
    <row r="299" spans="1:21" x14ac:dyDescent="0.25">
      <c r="A299" s="1">
        <v>9996</v>
      </c>
      <c r="B299" s="2" t="s">
        <v>19</v>
      </c>
      <c r="C299" s="3">
        <v>43830</v>
      </c>
      <c r="D299" s="1">
        <v>8061</v>
      </c>
      <c r="E299" s="2" t="s">
        <v>30</v>
      </c>
      <c r="F299" s="2" t="s">
        <v>323</v>
      </c>
      <c r="I299" s="4">
        <v>0</v>
      </c>
      <c r="J299" s="4">
        <v>99.17</v>
      </c>
      <c r="K299" s="4">
        <v>-99.17</v>
      </c>
      <c r="L299" s="4">
        <v>0</v>
      </c>
      <c r="M299" s="2" t="s">
        <v>22</v>
      </c>
      <c r="N299" s="2" t="b">
        <v>0</v>
      </c>
      <c r="O299" s="1">
        <v>313</v>
      </c>
      <c r="R299" s="2" t="s">
        <v>23</v>
      </c>
      <c r="S299" s="10" t="s">
        <v>24</v>
      </c>
      <c r="T299" s="11">
        <v>615273</v>
      </c>
      <c r="U299" s="12">
        <v>2018</v>
      </c>
    </row>
    <row r="300" spans="1:21" x14ac:dyDescent="0.25">
      <c r="A300" s="1">
        <v>9996</v>
      </c>
      <c r="B300" s="2" t="s">
        <v>19</v>
      </c>
      <c r="C300" s="3">
        <v>43830</v>
      </c>
      <c r="D300" s="1">
        <v>8061</v>
      </c>
      <c r="E300" s="2" t="s">
        <v>30</v>
      </c>
      <c r="F300" s="2" t="s">
        <v>324</v>
      </c>
      <c r="I300" s="4">
        <v>0</v>
      </c>
      <c r="J300" s="4">
        <v>99.17</v>
      </c>
      <c r="K300" s="4">
        <v>-99.17</v>
      </c>
      <c r="L300" s="4">
        <v>0</v>
      </c>
      <c r="M300" s="2" t="s">
        <v>22</v>
      </c>
      <c r="N300" s="2" t="b">
        <v>0</v>
      </c>
      <c r="O300" s="1">
        <v>314</v>
      </c>
      <c r="R300" s="2" t="s">
        <v>23</v>
      </c>
      <c r="S300" s="10" t="s">
        <v>24</v>
      </c>
      <c r="T300" s="11">
        <v>610970</v>
      </c>
      <c r="U300" s="12">
        <v>2018</v>
      </c>
    </row>
    <row r="301" spans="1:21" x14ac:dyDescent="0.25">
      <c r="A301" s="1">
        <v>9996</v>
      </c>
      <c r="B301" s="2" t="s">
        <v>19</v>
      </c>
      <c r="C301" s="3">
        <v>43830</v>
      </c>
      <c r="D301" s="1">
        <v>8061</v>
      </c>
      <c r="E301" s="2" t="s">
        <v>30</v>
      </c>
      <c r="F301" s="2" t="s">
        <v>325</v>
      </c>
      <c r="I301" s="4">
        <v>0</v>
      </c>
      <c r="J301" s="4">
        <v>99.17</v>
      </c>
      <c r="K301" s="4">
        <v>-99.17</v>
      </c>
      <c r="L301" s="4">
        <v>0</v>
      </c>
      <c r="M301" s="2" t="s">
        <v>22</v>
      </c>
      <c r="N301" s="2" t="b">
        <v>0</v>
      </c>
      <c r="O301" s="1">
        <v>315</v>
      </c>
      <c r="R301" s="2" t="s">
        <v>23</v>
      </c>
      <c r="S301" s="10" t="s">
        <v>24</v>
      </c>
      <c r="T301" s="11">
        <v>610954</v>
      </c>
      <c r="U301" s="12">
        <v>2018</v>
      </c>
    </row>
    <row r="302" spans="1:21" x14ac:dyDescent="0.25">
      <c r="A302" s="1">
        <v>9996</v>
      </c>
      <c r="B302" s="2" t="s">
        <v>19</v>
      </c>
      <c r="C302" s="3">
        <v>43830</v>
      </c>
      <c r="D302" s="1">
        <v>8061</v>
      </c>
      <c r="E302" s="2" t="s">
        <v>30</v>
      </c>
      <c r="F302" s="2" t="s">
        <v>326</v>
      </c>
      <c r="I302" s="4">
        <v>0</v>
      </c>
      <c r="J302" s="4">
        <v>99.17</v>
      </c>
      <c r="K302" s="4">
        <v>-99.17</v>
      </c>
      <c r="L302" s="4">
        <v>0</v>
      </c>
      <c r="M302" s="2" t="s">
        <v>22</v>
      </c>
      <c r="N302" s="2" t="b">
        <v>0</v>
      </c>
      <c r="O302" s="1">
        <v>316</v>
      </c>
      <c r="R302" s="2" t="s">
        <v>23</v>
      </c>
      <c r="S302" s="10" t="s">
        <v>24</v>
      </c>
      <c r="T302" s="11">
        <v>614922</v>
      </c>
      <c r="U302" s="12">
        <v>2018</v>
      </c>
    </row>
    <row r="303" spans="1:21" x14ac:dyDescent="0.25">
      <c r="A303" s="1">
        <v>9996</v>
      </c>
      <c r="B303" s="2" t="s">
        <v>19</v>
      </c>
      <c r="C303" s="3">
        <v>43830</v>
      </c>
      <c r="D303" s="1">
        <v>8061</v>
      </c>
      <c r="E303" s="2" t="s">
        <v>30</v>
      </c>
      <c r="F303" s="2" t="s">
        <v>327</v>
      </c>
      <c r="I303" s="4">
        <v>0</v>
      </c>
      <c r="J303" s="4">
        <v>79.75</v>
      </c>
      <c r="K303" s="4">
        <v>-79.75</v>
      </c>
      <c r="L303" s="4">
        <v>0</v>
      </c>
      <c r="M303" s="2" t="s">
        <v>22</v>
      </c>
      <c r="N303" s="2" t="b">
        <v>0</v>
      </c>
      <c r="O303" s="1">
        <v>317</v>
      </c>
      <c r="R303" s="2" t="s">
        <v>23</v>
      </c>
      <c r="S303" s="10" t="s">
        <v>24</v>
      </c>
      <c r="T303" s="11">
        <v>614925</v>
      </c>
      <c r="U303" s="12">
        <v>2018</v>
      </c>
    </row>
    <row r="304" spans="1:21" x14ac:dyDescent="0.25">
      <c r="A304" s="1">
        <v>9996</v>
      </c>
      <c r="B304" s="2" t="s">
        <v>19</v>
      </c>
      <c r="C304" s="3">
        <v>43830</v>
      </c>
      <c r="D304" s="1">
        <v>8061</v>
      </c>
      <c r="E304" s="2" t="s">
        <v>30</v>
      </c>
      <c r="F304" s="2" t="s">
        <v>328</v>
      </c>
      <c r="I304" s="4">
        <v>0</v>
      </c>
      <c r="J304" s="4">
        <v>79.75</v>
      </c>
      <c r="K304" s="4">
        <v>-79.75</v>
      </c>
      <c r="L304" s="4">
        <v>0</v>
      </c>
      <c r="M304" s="2" t="s">
        <v>22</v>
      </c>
      <c r="N304" s="2" t="b">
        <v>0</v>
      </c>
      <c r="O304" s="1">
        <v>318</v>
      </c>
      <c r="R304" s="2" t="s">
        <v>23</v>
      </c>
      <c r="S304" s="10" t="s">
        <v>24</v>
      </c>
      <c r="T304" s="11">
        <v>612669</v>
      </c>
      <c r="U304" s="12">
        <v>2018</v>
      </c>
    </row>
    <row r="305" spans="1:21" x14ac:dyDescent="0.25">
      <c r="A305" s="1">
        <v>9996</v>
      </c>
      <c r="B305" s="2" t="s">
        <v>19</v>
      </c>
      <c r="C305" s="3">
        <v>43830</v>
      </c>
      <c r="D305" s="1">
        <v>8061</v>
      </c>
      <c r="E305" s="2" t="s">
        <v>30</v>
      </c>
      <c r="F305" s="2" t="s">
        <v>329</v>
      </c>
      <c r="I305" s="4">
        <v>0</v>
      </c>
      <c r="J305" s="4">
        <v>99.17</v>
      </c>
      <c r="K305" s="4">
        <v>-99.17</v>
      </c>
      <c r="L305" s="4">
        <v>0</v>
      </c>
      <c r="M305" s="2" t="s">
        <v>22</v>
      </c>
      <c r="N305" s="2" t="b">
        <v>0</v>
      </c>
      <c r="O305" s="1">
        <v>319</v>
      </c>
      <c r="R305" s="2" t="s">
        <v>23</v>
      </c>
      <c r="S305" s="10" t="s">
        <v>24</v>
      </c>
      <c r="T305" s="11">
        <v>615530</v>
      </c>
      <c r="U305" s="12">
        <v>2018</v>
      </c>
    </row>
    <row r="306" spans="1:21" x14ac:dyDescent="0.25">
      <c r="A306" s="1">
        <v>9996</v>
      </c>
      <c r="B306" s="2" t="s">
        <v>19</v>
      </c>
      <c r="C306" s="3">
        <v>43830</v>
      </c>
      <c r="D306" s="1">
        <v>8061</v>
      </c>
      <c r="E306" s="2" t="s">
        <v>30</v>
      </c>
      <c r="F306" s="2" t="s">
        <v>330</v>
      </c>
      <c r="I306" s="4">
        <v>0</v>
      </c>
      <c r="J306" s="4">
        <v>99.17</v>
      </c>
      <c r="K306" s="4">
        <v>-99.17</v>
      </c>
      <c r="L306" s="4">
        <v>0</v>
      </c>
      <c r="M306" s="2" t="s">
        <v>22</v>
      </c>
      <c r="N306" s="2" t="b">
        <v>0</v>
      </c>
      <c r="O306" s="1">
        <v>320</v>
      </c>
      <c r="R306" s="2" t="s">
        <v>23</v>
      </c>
      <c r="S306" s="10" t="s">
        <v>24</v>
      </c>
      <c r="T306" s="11">
        <v>616530</v>
      </c>
      <c r="U306" s="12">
        <v>2018</v>
      </c>
    </row>
    <row r="307" spans="1:21" x14ac:dyDescent="0.25">
      <c r="A307" s="1">
        <v>9996</v>
      </c>
      <c r="B307" s="2" t="s">
        <v>19</v>
      </c>
      <c r="C307" s="3">
        <v>43830</v>
      </c>
      <c r="D307" s="1">
        <v>8061</v>
      </c>
      <c r="E307" s="2" t="s">
        <v>30</v>
      </c>
      <c r="F307" s="2" t="s">
        <v>331</v>
      </c>
      <c r="I307" s="4">
        <v>0</v>
      </c>
      <c r="J307" s="4">
        <v>99.17</v>
      </c>
      <c r="K307" s="4">
        <v>-99.17</v>
      </c>
      <c r="L307" s="4">
        <v>0</v>
      </c>
      <c r="M307" s="2" t="s">
        <v>22</v>
      </c>
      <c r="N307" s="2" t="b">
        <v>0</v>
      </c>
      <c r="O307" s="1">
        <v>321</v>
      </c>
      <c r="R307" s="2" t="s">
        <v>23</v>
      </c>
      <c r="S307" s="10" t="s">
        <v>24</v>
      </c>
      <c r="T307" s="11">
        <v>613680</v>
      </c>
      <c r="U307" s="12">
        <v>2018</v>
      </c>
    </row>
    <row r="308" spans="1:21" x14ac:dyDescent="0.25">
      <c r="A308" s="1">
        <v>9996</v>
      </c>
      <c r="B308" s="2" t="s">
        <v>19</v>
      </c>
      <c r="C308" s="3">
        <v>43830</v>
      </c>
      <c r="D308" s="1">
        <v>8061</v>
      </c>
      <c r="E308" s="2" t="s">
        <v>30</v>
      </c>
      <c r="F308" s="2" t="s">
        <v>332</v>
      </c>
      <c r="I308" s="4">
        <v>0</v>
      </c>
      <c r="J308" s="4">
        <v>99.17</v>
      </c>
      <c r="K308" s="4">
        <v>-99.17</v>
      </c>
      <c r="L308" s="4">
        <v>0</v>
      </c>
      <c r="M308" s="2" t="s">
        <v>22</v>
      </c>
      <c r="N308" s="2" t="b">
        <v>0</v>
      </c>
      <c r="O308" s="1">
        <v>322</v>
      </c>
      <c r="R308" s="2" t="s">
        <v>23</v>
      </c>
      <c r="S308" s="10" t="s">
        <v>24</v>
      </c>
      <c r="T308" s="11">
        <v>615541</v>
      </c>
      <c r="U308" s="12">
        <v>2018</v>
      </c>
    </row>
    <row r="309" spans="1:21" x14ac:dyDescent="0.25">
      <c r="A309" s="1">
        <v>9996</v>
      </c>
      <c r="B309" s="2" t="s">
        <v>19</v>
      </c>
      <c r="C309" s="3">
        <v>43830</v>
      </c>
      <c r="D309" s="1">
        <v>8061</v>
      </c>
      <c r="E309" s="2" t="s">
        <v>30</v>
      </c>
      <c r="F309" s="2" t="s">
        <v>333</v>
      </c>
      <c r="I309" s="4">
        <v>0</v>
      </c>
      <c r="J309" s="4">
        <v>79.75</v>
      </c>
      <c r="K309" s="4">
        <v>-79.75</v>
      </c>
      <c r="L309" s="4">
        <v>0</v>
      </c>
      <c r="M309" s="2" t="s">
        <v>22</v>
      </c>
      <c r="N309" s="2" t="b">
        <v>0</v>
      </c>
      <c r="O309" s="1">
        <v>323</v>
      </c>
      <c r="R309" s="2" t="s">
        <v>23</v>
      </c>
      <c r="S309" s="10" t="s">
        <v>24</v>
      </c>
      <c r="T309" s="11">
        <v>613796</v>
      </c>
      <c r="U309" s="12">
        <v>2018</v>
      </c>
    </row>
    <row r="310" spans="1:21" x14ac:dyDescent="0.25">
      <c r="A310" s="1">
        <v>9996</v>
      </c>
      <c r="B310" s="2" t="s">
        <v>19</v>
      </c>
      <c r="C310" s="3">
        <v>43830</v>
      </c>
      <c r="D310" s="1">
        <v>8061</v>
      </c>
      <c r="E310" s="2" t="s">
        <v>30</v>
      </c>
      <c r="F310" s="2" t="s">
        <v>334</v>
      </c>
      <c r="I310" s="4">
        <v>0</v>
      </c>
      <c r="J310" s="4">
        <v>79.75</v>
      </c>
      <c r="K310" s="4">
        <v>-79.75</v>
      </c>
      <c r="L310" s="4">
        <v>0</v>
      </c>
      <c r="M310" s="2" t="s">
        <v>22</v>
      </c>
      <c r="N310" s="2" t="b">
        <v>0</v>
      </c>
      <c r="O310" s="1">
        <v>324</v>
      </c>
      <c r="R310" s="2" t="s">
        <v>23</v>
      </c>
      <c r="S310" s="10" t="s">
        <v>24</v>
      </c>
      <c r="T310" s="11">
        <v>618980</v>
      </c>
      <c r="U310" s="12">
        <v>2018</v>
      </c>
    </row>
    <row r="311" spans="1:21" x14ac:dyDescent="0.25">
      <c r="A311" s="1">
        <v>9996</v>
      </c>
      <c r="B311" s="2" t="s">
        <v>19</v>
      </c>
      <c r="C311" s="3">
        <v>43830</v>
      </c>
      <c r="D311" s="1">
        <v>8061</v>
      </c>
      <c r="E311" s="2" t="s">
        <v>30</v>
      </c>
      <c r="F311" s="2" t="s">
        <v>335</v>
      </c>
      <c r="I311" s="4">
        <v>0</v>
      </c>
      <c r="J311" s="4">
        <v>79.75</v>
      </c>
      <c r="K311" s="4">
        <v>-79.75</v>
      </c>
      <c r="L311" s="4">
        <v>0</v>
      </c>
      <c r="M311" s="2" t="s">
        <v>22</v>
      </c>
      <c r="N311" s="2" t="b">
        <v>0</v>
      </c>
      <c r="O311" s="1">
        <v>325</v>
      </c>
      <c r="R311" s="2" t="s">
        <v>23</v>
      </c>
      <c r="S311" s="10" t="s">
        <v>24</v>
      </c>
      <c r="T311" s="11">
        <v>618273</v>
      </c>
      <c r="U311" s="12">
        <v>2018</v>
      </c>
    </row>
    <row r="312" spans="1:21" x14ac:dyDescent="0.25">
      <c r="A312" s="1">
        <v>9996</v>
      </c>
      <c r="B312" s="2" t="s">
        <v>19</v>
      </c>
      <c r="C312" s="3">
        <v>43830</v>
      </c>
      <c r="D312" s="1">
        <v>8060</v>
      </c>
      <c r="E312" s="2" t="s">
        <v>27</v>
      </c>
      <c r="F312" s="2" t="s">
        <v>336</v>
      </c>
      <c r="I312" s="4">
        <v>0</v>
      </c>
      <c r="J312" s="4">
        <v>32.5</v>
      </c>
      <c r="K312" s="4">
        <v>-32.5</v>
      </c>
      <c r="L312" s="4">
        <v>0</v>
      </c>
      <c r="M312" s="2" t="s">
        <v>22</v>
      </c>
      <c r="N312" s="2" t="b">
        <v>0</v>
      </c>
      <c r="O312" s="1">
        <v>326</v>
      </c>
      <c r="R312" s="2" t="s">
        <v>23</v>
      </c>
      <c r="S312" s="10" t="s">
        <v>24</v>
      </c>
      <c r="T312" s="11">
        <v>10950</v>
      </c>
      <c r="U312" s="12">
        <v>2019</v>
      </c>
    </row>
    <row r="313" spans="1:21" x14ac:dyDescent="0.25">
      <c r="A313" s="1">
        <v>9996</v>
      </c>
      <c r="B313" s="2" t="s">
        <v>19</v>
      </c>
      <c r="C313" s="3">
        <v>43830</v>
      </c>
      <c r="D313" s="1">
        <v>8061</v>
      </c>
      <c r="E313" s="2" t="s">
        <v>30</v>
      </c>
      <c r="F313" s="2" t="s">
        <v>337</v>
      </c>
      <c r="I313" s="4">
        <v>0</v>
      </c>
      <c r="J313" s="4">
        <v>79.75</v>
      </c>
      <c r="K313" s="4">
        <v>-79.75</v>
      </c>
      <c r="L313" s="4">
        <v>0</v>
      </c>
      <c r="M313" s="2" t="s">
        <v>22</v>
      </c>
      <c r="N313" s="2" t="b">
        <v>0</v>
      </c>
      <c r="O313" s="1">
        <v>327</v>
      </c>
      <c r="R313" s="2" t="s">
        <v>23</v>
      </c>
      <c r="S313" s="10" t="s">
        <v>24</v>
      </c>
      <c r="T313" s="11">
        <v>10950</v>
      </c>
      <c r="U313" s="12">
        <v>2018</v>
      </c>
    </row>
    <row r="314" spans="1:21" x14ac:dyDescent="0.25">
      <c r="A314" s="1">
        <v>9996</v>
      </c>
      <c r="B314" s="2" t="s">
        <v>19</v>
      </c>
      <c r="C314" s="3">
        <v>43830</v>
      </c>
      <c r="D314" s="1">
        <v>8061</v>
      </c>
      <c r="E314" s="2" t="s">
        <v>30</v>
      </c>
      <c r="F314" s="2" t="s">
        <v>338</v>
      </c>
      <c r="I314" s="4">
        <v>0</v>
      </c>
      <c r="J314" s="4">
        <v>99.17</v>
      </c>
      <c r="K314" s="4">
        <v>-99.17</v>
      </c>
      <c r="L314" s="4">
        <v>0</v>
      </c>
      <c r="M314" s="2" t="s">
        <v>22</v>
      </c>
      <c r="N314" s="2" t="b">
        <v>0</v>
      </c>
      <c r="O314" s="1">
        <v>328</v>
      </c>
      <c r="R314" s="2" t="s">
        <v>23</v>
      </c>
      <c r="S314" s="10" t="s">
        <v>24</v>
      </c>
      <c r="T314" s="11">
        <v>616510</v>
      </c>
      <c r="U314" s="12">
        <v>2018</v>
      </c>
    </row>
    <row r="315" spans="1:21" x14ac:dyDescent="0.25">
      <c r="A315" s="1">
        <v>9996</v>
      </c>
      <c r="B315" s="2" t="s">
        <v>19</v>
      </c>
      <c r="C315" s="3">
        <v>43830</v>
      </c>
      <c r="D315" s="1">
        <v>8061</v>
      </c>
      <c r="E315" s="2" t="s">
        <v>30</v>
      </c>
      <c r="F315" s="2" t="s">
        <v>339</v>
      </c>
      <c r="I315" s="4">
        <v>0</v>
      </c>
      <c r="J315" s="4">
        <v>705</v>
      </c>
      <c r="K315" s="4">
        <v>-705</v>
      </c>
      <c r="L315" s="4">
        <v>0</v>
      </c>
      <c r="M315" s="2" t="s">
        <v>22</v>
      </c>
      <c r="N315" s="2" t="b">
        <v>0</v>
      </c>
      <c r="O315" s="1">
        <v>329</v>
      </c>
      <c r="R315" s="2" t="s">
        <v>23</v>
      </c>
      <c r="S315" s="10" t="s">
        <v>24</v>
      </c>
      <c r="T315" s="11">
        <v>512010</v>
      </c>
      <c r="U315" s="12">
        <v>2018</v>
      </c>
    </row>
    <row r="316" spans="1:21" x14ac:dyDescent="0.25">
      <c r="A316" s="1">
        <v>9996</v>
      </c>
      <c r="B316" s="2" t="s">
        <v>19</v>
      </c>
      <c r="C316" s="3">
        <v>43830</v>
      </c>
      <c r="D316" s="1">
        <v>8061</v>
      </c>
      <c r="E316" s="2" t="s">
        <v>30</v>
      </c>
      <c r="F316" s="2" t="s">
        <v>340</v>
      </c>
      <c r="I316" s="4">
        <v>0</v>
      </c>
      <c r="J316" s="4">
        <v>99.17</v>
      </c>
      <c r="K316" s="4">
        <v>-99.17</v>
      </c>
      <c r="L316" s="4">
        <v>0</v>
      </c>
      <c r="M316" s="2" t="s">
        <v>22</v>
      </c>
      <c r="N316" s="2" t="b">
        <v>0</v>
      </c>
      <c r="O316" s="1">
        <v>330</v>
      </c>
      <c r="R316" s="2" t="s">
        <v>23</v>
      </c>
      <c r="S316" s="10" t="s">
        <v>24</v>
      </c>
      <c r="T316" s="11">
        <v>612515</v>
      </c>
      <c r="U316" s="12">
        <v>2018</v>
      </c>
    </row>
    <row r="317" spans="1:21" x14ac:dyDescent="0.25">
      <c r="A317" s="1">
        <v>9996</v>
      </c>
      <c r="B317" s="2" t="s">
        <v>19</v>
      </c>
      <c r="C317" s="3">
        <v>43830</v>
      </c>
      <c r="D317" s="1">
        <v>8061</v>
      </c>
      <c r="E317" s="2" t="s">
        <v>30</v>
      </c>
      <c r="F317" s="2" t="s">
        <v>341</v>
      </c>
      <c r="I317" s="4">
        <v>0</v>
      </c>
      <c r="J317" s="4">
        <v>99.17</v>
      </c>
      <c r="K317" s="4">
        <v>-99.17</v>
      </c>
      <c r="L317" s="4">
        <v>0</v>
      </c>
      <c r="M317" s="2" t="s">
        <v>22</v>
      </c>
      <c r="N317" s="2" t="b">
        <v>0</v>
      </c>
      <c r="O317" s="1">
        <v>331</v>
      </c>
      <c r="R317" s="2" t="s">
        <v>23</v>
      </c>
      <c r="S317" s="10" t="s">
        <v>24</v>
      </c>
      <c r="T317" s="11">
        <v>610944</v>
      </c>
      <c r="U317" s="12">
        <v>2018</v>
      </c>
    </row>
    <row r="318" spans="1:21" x14ac:dyDescent="0.25">
      <c r="A318" s="1">
        <v>9996</v>
      </c>
      <c r="B318" s="2" t="s">
        <v>19</v>
      </c>
      <c r="C318" s="3">
        <v>43830</v>
      </c>
      <c r="D318" s="1">
        <v>8061</v>
      </c>
      <c r="E318" s="2" t="s">
        <v>30</v>
      </c>
      <c r="F318" s="2" t="s">
        <v>342</v>
      </c>
      <c r="I318" s="4">
        <v>0</v>
      </c>
      <c r="J318" s="4">
        <v>79.75</v>
      </c>
      <c r="K318" s="4">
        <v>-79.75</v>
      </c>
      <c r="L318" s="4">
        <v>0</v>
      </c>
      <c r="M318" s="2" t="s">
        <v>22</v>
      </c>
      <c r="N318" s="2" t="b">
        <v>0</v>
      </c>
      <c r="O318" s="1">
        <v>332</v>
      </c>
      <c r="R318" s="2" t="s">
        <v>23</v>
      </c>
      <c r="S318" s="10" t="s">
        <v>24</v>
      </c>
      <c r="T318" s="11">
        <v>610026</v>
      </c>
      <c r="U318" s="12">
        <v>2018</v>
      </c>
    </row>
    <row r="319" spans="1:21" x14ac:dyDescent="0.25">
      <c r="A319" s="1">
        <v>9996</v>
      </c>
      <c r="B319" s="2" t="s">
        <v>19</v>
      </c>
      <c r="C319" s="3">
        <v>43830</v>
      </c>
      <c r="D319" s="1">
        <v>8061</v>
      </c>
      <c r="E319" s="2" t="s">
        <v>30</v>
      </c>
      <c r="F319" s="2" t="s">
        <v>343</v>
      </c>
      <c r="I319" s="4">
        <v>0</v>
      </c>
      <c r="J319" s="4">
        <v>99.17</v>
      </c>
      <c r="K319" s="4">
        <v>-99.17</v>
      </c>
      <c r="L319" s="4">
        <v>0</v>
      </c>
      <c r="M319" s="2" t="s">
        <v>22</v>
      </c>
      <c r="N319" s="2" t="b">
        <v>0</v>
      </c>
      <c r="O319" s="1">
        <v>333</v>
      </c>
      <c r="R319" s="2" t="s">
        <v>23</v>
      </c>
      <c r="S319" s="10" t="s">
        <v>24</v>
      </c>
      <c r="T319" s="11">
        <v>618035</v>
      </c>
      <c r="U319" s="12">
        <v>2018</v>
      </c>
    </row>
    <row r="320" spans="1:21" x14ac:dyDescent="0.25">
      <c r="A320" s="1">
        <v>9996</v>
      </c>
      <c r="B320" s="2" t="s">
        <v>19</v>
      </c>
      <c r="C320" s="3">
        <v>43830</v>
      </c>
      <c r="D320" s="1">
        <v>8061</v>
      </c>
      <c r="E320" s="2" t="s">
        <v>30</v>
      </c>
      <c r="F320" s="2" t="s">
        <v>344</v>
      </c>
      <c r="I320" s="4">
        <v>0</v>
      </c>
      <c r="J320" s="4">
        <v>79.75</v>
      </c>
      <c r="K320" s="4">
        <v>-79.75</v>
      </c>
      <c r="L320" s="4">
        <v>0</v>
      </c>
      <c r="M320" s="2" t="s">
        <v>22</v>
      </c>
      <c r="N320" s="2" t="b">
        <v>0</v>
      </c>
      <c r="O320" s="1">
        <v>334</v>
      </c>
      <c r="R320" s="2" t="s">
        <v>23</v>
      </c>
      <c r="S320" s="10" t="s">
        <v>24</v>
      </c>
      <c r="T320" s="11">
        <v>616626</v>
      </c>
      <c r="U320" s="12">
        <v>2018</v>
      </c>
    </row>
    <row r="321" spans="1:21" x14ac:dyDescent="0.25">
      <c r="A321" s="1">
        <v>9996</v>
      </c>
      <c r="B321" s="2" t="s">
        <v>19</v>
      </c>
      <c r="C321" s="3">
        <v>43830</v>
      </c>
      <c r="D321" s="1">
        <v>8061</v>
      </c>
      <c r="E321" s="2" t="s">
        <v>30</v>
      </c>
      <c r="F321" s="2" t="s">
        <v>345</v>
      </c>
      <c r="I321" s="4">
        <v>0</v>
      </c>
      <c r="J321" s="4">
        <v>99.17</v>
      </c>
      <c r="K321" s="4">
        <v>-99.17</v>
      </c>
      <c r="L321" s="4">
        <v>0</v>
      </c>
      <c r="M321" s="2" t="s">
        <v>22</v>
      </c>
      <c r="N321" s="2" t="b">
        <v>0</v>
      </c>
      <c r="O321" s="1">
        <v>335</v>
      </c>
      <c r="R321" s="2" t="s">
        <v>23</v>
      </c>
      <c r="S321" s="10" t="s">
        <v>24</v>
      </c>
      <c r="T321" s="11">
        <v>17059</v>
      </c>
      <c r="U321" s="12">
        <v>2018</v>
      </c>
    </row>
    <row r="322" spans="1:21" x14ac:dyDescent="0.25">
      <c r="A322" s="1">
        <v>9996</v>
      </c>
      <c r="B322" s="2" t="s">
        <v>19</v>
      </c>
      <c r="C322" s="3">
        <v>43830</v>
      </c>
      <c r="D322" s="1">
        <v>8061</v>
      </c>
      <c r="E322" s="2" t="s">
        <v>30</v>
      </c>
      <c r="F322" s="2" t="s">
        <v>346</v>
      </c>
      <c r="I322" s="4">
        <v>0</v>
      </c>
      <c r="J322" s="4">
        <v>99.17</v>
      </c>
      <c r="K322" s="4">
        <v>-99.17</v>
      </c>
      <c r="L322" s="4">
        <v>0</v>
      </c>
      <c r="M322" s="2" t="s">
        <v>22</v>
      </c>
      <c r="N322" s="2" t="b">
        <v>0</v>
      </c>
      <c r="O322" s="1">
        <v>336</v>
      </c>
      <c r="R322" s="2" t="s">
        <v>23</v>
      </c>
      <c r="S322" s="10" t="s">
        <v>24</v>
      </c>
      <c r="T322" s="11">
        <v>616664</v>
      </c>
      <c r="U322" s="12">
        <v>2018</v>
      </c>
    </row>
    <row r="323" spans="1:21" x14ac:dyDescent="0.25">
      <c r="A323" s="1">
        <v>9996</v>
      </c>
      <c r="B323" s="2" t="s">
        <v>19</v>
      </c>
      <c r="C323" s="3">
        <v>43830</v>
      </c>
      <c r="D323" s="1">
        <v>8061</v>
      </c>
      <c r="E323" s="2" t="s">
        <v>30</v>
      </c>
      <c r="F323" s="2" t="s">
        <v>347</v>
      </c>
      <c r="I323" s="4">
        <v>0</v>
      </c>
      <c r="J323" s="4">
        <v>201.17</v>
      </c>
      <c r="K323" s="4">
        <v>-201.17</v>
      </c>
      <c r="L323" s="4">
        <v>0</v>
      </c>
      <c r="M323" s="2" t="s">
        <v>22</v>
      </c>
      <c r="N323" s="2" t="b">
        <v>0</v>
      </c>
      <c r="O323" s="1">
        <v>337</v>
      </c>
      <c r="R323" s="2" t="s">
        <v>23</v>
      </c>
      <c r="S323" s="10" t="s">
        <v>24</v>
      </c>
      <c r="T323" s="11">
        <v>610963</v>
      </c>
      <c r="U323" s="12">
        <v>2018</v>
      </c>
    </row>
    <row r="324" spans="1:21" x14ac:dyDescent="0.25">
      <c r="A324" s="1">
        <v>9996</v>
      </c>
      <c r="B324" s="2" t="s">
        <v>19</v>
      </c>
      <c r="C324" s="3">
        <v>43830</v>
      </c>
      <c r="D324" s="1">
        <v>8061</v>
      </c>
      <c r="E324" s="2" t="s">
        <v>30</v>
      </c>
      <c r="F324" s="2" t="s">
        <v>348</v>
      </c>
      <c r="I324" s="4">
        <v>0</v>
      </c>
      <c r="J324" s="4">
        <v>237.5</v>
      </c>
      <c r="K324" s="4">
        <v>-237.5</v>
      </c>
      <c r="L324" s="4">
        <v>0</v>
      </c>
      <c r="M324" s="2" t="s">
        <v>22</v>
      </c>
      <c r="N324" s="2" t="b">
        <v>0</v>
      </c>
      <c r="O324" s="1">
        <v>338</v>
      </c>
      <c r="R324" s="2" t="s">
        <v>23</v>
      </c>
      <c r="S324" s="10" t="s">
        <v>24</v>
      </c>
      <c r="T324" s="11">
        <v>519627</v>
      </c>
      <c r="U324" s="12">
        <v>2018</v>
      </c>
    </row>
    <row r="325" spans="1:21" x14ac:dyDescent="0.25">
      <c r="A325" s="1">
        <v>9996</v>
      </c>
      <c r="B325" s="2" t="s">
        <v>19</v>
      </c>
      <c r="C325" s="3">
        <v>43830</v>
      </c>
      <c r="D325" s="1">
        <v>8061</v>
      </c>
      <c r="E325" s="2" t="s">
        <v>30</v>
      </c>
      <c r="F325" s="2" t="s">
        <v>349</v>
      </c>
      <c r="I325" s="4">
        <v>0</v>
      </c>
      <c r="J325" s="4">
        <v>99.17</v>
      </c>
      <c r="K325" s="4">
        <v>-99.17</v>
      </c>
      <c r="L325" s="4">
        <v>0</v>
      </c>
      <c r="M325" s="2" t="s">
        <v>22</v>
      </c>
      <c r="N325" s="2" t="b">
        <v>0</v>
      </c>
      <c r="O325" s="1">
        <v>339</v>
      </c>
      <c r="R325" s="2" t="s">
        <v>23</v>
      </c>
      <c r="S325" s="10" t="s">
        <v>24</v>
      </c>
      <c r="T325" s="11">
        <v>617288</v>
      </c>
      <c r="U325" s="12">
        <v>2018</v>
      </c>
    </row>
    <row r="326" spans="1:21" x14ac:dyDescent="0.25">
      <c r="A326" s="1">
        <v>9996</v>
      </c>
      <c r="B326" s="2" t="s">
        <v>19</v>
      </c>
      <c r="C326" s="3">
        <v>43830</v>
      </c>
      <c r="D326" s="1">
        <v>8061</v>
      </c>
      <c r="E326" s="2" t="s">
        <v>30</v>
      </c>
      <c r="F326" s="2" t="s">
        <v>350</v>
      </c>
      <c r="I326" s="4">
        <v>0</v>
      </c>
      <c r="J326" s="4">
        <v>99.17</v>
      </c>
      <c r="K326" s="4">
        <v>-99.17</v>
      </c>
      <c r="L326" s="4">
        <v>0</v>
      </c>
      <c r="M326" s="2" t="s">
        <v>22</v>
      </c>
      <c r="N326" s="2" t="b">
        <v>0</v>
      </c>
      <c r="O326" s="1">
        <v>340</v>
      </c>
      <c r="R326" s="2" t="s">
        <v>23</v>
      </c>
      <c r="S326" s="10" t="s">
        <v>24</v>
      </c>
      <c r="T326" s="11">
        <v>618016</v>
      </c>
      <c r="U326" s="12">
        <v>2018</v>
      </c>
    </row>
    <row r="327" spans="1:21" x14ac:dyDescent="0.25">
      <c r="A327" s="1">
        <v>9996</v>
      </c>
      <c r="B327" s="2" t="s">
        <v>19</v>
      </c>
      <c r="C327" s="3">
        <v>43830</v>
      </c>
      <c r="D327" s="1">
        <v>8061</v>
      </c>
      <c r="E327" s="2" t="s">
        <v>30</v>
      </c>
      <c r="F327" s="2" t="s">
        <v>351</v>
      </c>
      <c r="I327" s="4">
        <v>0</v>
      </c>
      <c r="J327" s="4">
        <v>99.17</v>
      </c>
      <c r="K327" s="4">
        <v>-99.17</v>
      </c>
      <c r="L327" s="4">
        <v>0</v>
      </c>
      <c r="M327" s="2" t="s">
        <v>22</v>
      </c>
      <c r="N327" s="2" t="b">
        <v>0</v>
      </c>
      <c r="O327" s="1">
        <v>341</v>
      </c>
      <c r="R327" s="2" t="s">
        <v>23</v>
      </c>
      <c r="S327" s="10" t="s">
        <v>24</v>
      </c>
      <c r="T327" s="11">
        <v>618468</v>
      </c>
      <c r="U327" s="12">
        <v>2018</v>
      </c>
    </row>
    <row r="328" spans="1:21" x14ac:dyDescent="0.25">
      <c r="A328" s="1">
        <v>9996</v>
      </c>
      <c r="B328" s="2" t="s">
        <v>19</v>
      </c>
      <c r="C328" s="3">
        <v>43830</v>
      </c>
      <c r="D328" s="1">
        <v>8061</v>
      </c>
      <c r="E328" s="2" t="s">
        <v>30</v>
      </c>
      <c r="F328" s="2" t="s">
        <v>352</v>
      </c>
      <c r="I328" s="4">
        <v>0</v>
      </c>
      <c r="J328" s="4">
        <v>99.17</v>
      </c>
      <c r="K328" s="4">
        <v>-99.17</v>
      </c>
      <c r="L328" s="4">
        <v>0</v>
      </c>
      <c r="M328" s="2" t="s">
        <v>22</v>
      </c>
      <c r="N328" s="2" t="b">
        <v>0</v>
      </c>
      <c r="O328" s="1">
        <v>342</v>
      </c>
      <c r="R328" s="2" t="s">
        <v>23</v>
      </c>
      <c r="S328" s="10" t="s">
        <v>24</v>
      </c>
      <c r="T328" s="11">
        <v>612450</v>
      </c>
      <c r="U328" s="12">
        <v>2018</v>
      </c>
    </row>
    <row r="329" spans="1:21" x14ac:dyDescent="0.25">
      <c r="A329" s="1">
        <v>9996</v>
      </c>
      <c r="B329" s="2" t="s">
        <v>19</v>
      </c>
      <c r="C329" s="3">
        <v>43830</v>
      </c>
      <c r="D329" s="1">
        <v>8061</v>
      </c>
      <c r="E329" s="2" t="s">
        <v>30</v>
      </c>
      <c r="F329" s="2" t="s">
        <v>353</v>
      </c>
      <c r="I329" s="4">
        <v>0</v>
      </c>
      <c r="J329" s="4">
        <v>79.75</v>
      </c>
      <c r="K329" s="4">
        <v>-79.75</v>
      </c>
      <c r="L329" s="4">
        <v>0</v>
      </c>
      <c r="M329" s="2" t="s">
        <v>22</v>
      </c>
      <c r="N329" s="2" t="b">
        <v>0</v>
      </c>
      <c r="O329" s="1">
        <v>343</v>
      </c>
      <c r="R329" s="2" t="s">
        <v>23</v>
      </c>
      <c r="S329" s="10" t="s">
        <v>24</v>
      </c>
      <c r="T329" s="11">
        <v>618093</v>
      </c>
      <c r="U329" s="12">
        <v>2018</v>
      </c>
    </row>
    <row r="330" spans="1:21" x14ac:dyDescent="0.25">
      <c r="A330" s="1">
        <v>9996</v>
      </c>
      <c r="B330" s="2" t="s">
        <v>19</v>
      </c>
      <c r="C330" s="3">
        <v>43830</v>
      </c>
      <c r="D330" s="1">
        <v>8061</v>
      </c>
      <c r="E330" s="2" t="s">
        <v>30</v>
      </c>
      <c r="F330" s="2" t="s">
        <v>354</v>
      </c>
      <c r="I330" s="4">
        <v>0</v>
      </c>
      <c r="J330" s="4">
        <v>79.75</v>
      </c>
      <c r="K330" s="4">
        <v>-79.75</v>
      </c>
      <c r="L330" s="4">
        <v>0</v>
      </c>
      <c r="M330" s="2" t="s">
        <v>22</v>
      </c>
      <c r="N330" s="2" t="b">
        <v>0</v>
      </c>
      <c r="O330" s="1">
        <v>344</v>
      </c>
      <c r="R330" s="2" t="s">
        <v>23</v>
      </c>
      <c r="S330" s="10" t="s">
        <v>24</v>
      </c>
      <c r="T330" s="11">
        <v>618631</v>
      </c>
      <c r="U330" s="12">
        <v>2018</v>
      </c>
    </row>
    <row r="331" spans="1:21" x14ac:dyDescent="0.25">
      <c r="A331" s="1">
        <v>9996</v>
      </c>
      <c r="B331" s="2" t="s">
        <v>19</v>
      </c>
      <c r="C331" s="3">
        <v>43830</v>
      </c>
      <c r="D331" s="1">
        <v>8061</v>
      </c>
      <c r="E331" s="2" t="s">
        <v>30</v>
      </c>
      <c r="F331" s="2" t="s">
        <v>355</v>
      </c>
      <c r="I331" s="4">
        <v>0</v>
      </c>
      <c r="J331" s="4">
        <v>79.75</v>
      </c>
      <c r="K331" s="4">
        <v>-79.75</v>
      </c>
      <c r="L331" s="4">
        <v>0</v>
      </c>
      <c r="M331" s="2" t="s">
        <v>22</v>
      </c>
      <c r="N331" s="2" t="b">
        <v>0</v>
      </c>
      <c r="O331" s="1">
        <v>345</v>
      </c>
      <c r="R331" s="2" t="s">
        <v>23</v>
      </c>
      <c r="S331" s="10" t="s">
        <v>24</v>
      </c>
      <c r="T331" s="11">
        <v>619560</v>
      </c>
      <c r="U331" s="12">
        <v>2018</v>
      </c>
    </row>
    <row r="332" spans="1:21" x14ac:dyDescent="0.25">
      <c r="A332" s="1">
        <v>9996</v>
      </c>
      <c r="B332" s="2" t="s">
        <v>19</v>
      </c>
      <c r="C332" s="3">
        <v>43830</v>
      </c>
      <c r="D332" s="1">
        <v>8061</v>
      </c>
      <c r="E332" s="2" t="s">
        <v>30</v>
      </c>
      <c r="F332" s="2" t="s">
        <v>356</v>
      </c>
      <c r="I332" s="4">
        <v>0</v>
      </c>
      <c r="J332" s="4">
        <v>99.17</v>
      </c>
      <c r="K332" s="4">
        <v>-99.17</v>
      </c>
      <c r="L332" s="4">
        <v>0</v>
      </c>
      <c r="M332" s="2" t="s">
        <v>22</v>
      </c>
      <c r="N332" s="2" t="b">
        <v>0</v>
      </c>
      <c r="O332" s="1">
        <v>346</v>
      </c>
      <c r="R332" s="2" t="s">
        <v>23</v>
      </c>
      <c r="S332" s="10" t="s">
        <v>24</v>
      </c>
      <c r="T332" s="11">
        <v>618579</v>
      </c>
      <c r="U332" s="12">
        <v>2018</v>
      </c>
    </row>
    <row r="333" spans="1:21" x14ac:dyDescent="0.25">
      <c r="A333" s="1">
        <v>9996</v>
      </c>
      <c r="B333" s="2" t="s">
        <v>19</v>
      </c>
      <c r="C333" s="3">
        <v>43830</v>
      </c>
      <c r="D333" s="1">
        <v>8061</v>
      </c>
      <c r="E333" s="2" t="s">
        <v>30</v>
      </c>
      <c r="F333" s="2" t="s">
        <v>357</v>
      </c>
      <c r="I333" s="4">
        <v>0</v>
      </c>
      <c r="J333" s="4">
        <v>99.17</v>
      </c>
      <c r="K333" s="4">
        <v>-99.17</v>
      </c>
      <c r="L333" s="4">
        <v>0</v>
      </c>
      <c r="M333" s="2" t="s">
        <v>22</v>
      </c>
      <c r="N333" s="2" t="b">
        <v>0</v>
      </c>
      <c r="O333" s="1">
        <v>347</v>
      </c>
      <c r="R333" s="2" t="s">
        <v>23</v>
      </c>
      <c r="S333" s="10" t="s">
        <v>24</v>
      </c>
      <c r="T333" s="11">
        <v>611275</v>
      </c>
      <c r="U333" s="12">
        <v>2018</v>
      </c>
    </row>
    <row r="334" spans="1:21" x14ac:dyDescent="0.25">
      <c r="A334" s="1">
        <v>9996</v>
      </c>
      <c r="B334" s="2" t="s">
        <v>19</v>
      </c>
      <c r="C334" s="3">
        <v>43830</v>
      </c>
      <c r="D334" s="1">
        <v>8061</v>
      </c>
      <c r="E334" s="2" t="s">
        <v>30</v>
      </c>
      <c r="F334" s="2" t="s">
        <v>358</v>
      </c>
      <c r="I334" s="4">
        <v>0</v>
      </c>
      <c r="J334" s="4">
        <v>79.75</v>
      </c>
      <c r="K334" s="4">
        <v>-79.75</v>
      </c>
      <c r="L334" s="4">
        <v>0</v>
      </c>
      <c r="M334" s="2" t="s">
        <v>22</v>
      </c>
      <c r="N334" s="2" t="b">
        <v>0</v>
      </c>
      <c r="O334" s="1">
        <v>348</v>
      </c>
      <c r="R334" s="2" t="s">
        <v>23</v>
      </c>
      <c r="S334" s="10" t="s">
        <v>24</v>
      </c>
      <c r="T334" s="11">
        <v>612101</v>
      </c>
      <c r="U334" s="12">
        <v>2018</v>
      </c>
    </row>
    <row r="335" spans="1:21" x14ac:dyDescent="0.25">
      <c r="A335" s="1">
        <v>9996</v>
      </c>
      <c r="B335" s="2" t="s">
        <v>19</v>
      </c>
      <c r="C335" s="3">
        <v>43830</v>
      </c>
      <c r="D335" s="1">
        <v>8061</v>
      </c>
      <c r="E335" s="2" t="s">
        <v>30</v>
      </c>
      <c r="F335" s="2" t="s">
        <v>359</v>
      </c>
      <c r="I335" s="4">
        <v>0</v>
      </c>
      <c r="J335" s="4">
        <v>99.17</v>
      </c>
      <c r="K335" s="4">
        <v>-99.17</v>
      </c>
      <c r="L335" s="4">
        <v>0</v>
      </c>
      <c r="M335" s="2" t="s">
        <v>22</v>
      </c>
      <c r="N335" s="2" t="b">
        <v>0</v>
      </c>
      <c r="O335" s="1">
        <v>349</v>
      </c>
      <c r="R335" s="2" t="s">
        <v>23</v>
      </c>
      <c r="S335" s="10" t="s">
        <v>24</v>
      </c>
      <c r="T335" s="11">
        <v>614812</v>
      </c>
      <c r="U335" s="12">
        <v>2018</v>
      </c>
    </row>
    <row r="336" spans="1:21" x14ac:dyDescent="0.25">
      <c r="A336" s="1">
        <v>9996</v>
      </c>
      <c r="B336" s="2" t="s">
        <v>19</v>
      </c>
      <c r="C336" s="3">
        <v>43830</v>
      </c>
      <c r="D336" s="1">
        <v>8061</v>
      </c>
      <c r="E336" s="2" t="s">
        <v>30</v>
      </c>
      <c r="F336" s="2" t="s">
        <v>360</v>
      </c>
      <c r="I336" s="4">
        <v>0</v>
      </c>
      <c r="J336" s="4">
        <v>79.75</v>
      </c>
      <c r="K336" s="4">
        <v>-79.75</v>
      </c>
      <c r="L336" s="4">
        <v>0</v>
      </c>
      <c r="M336" s="2" t="s">
        <v>22</v>
      </c>
      <c r="N336" s="2" t="b">
        <v>0</v>
      </c>
      <c r="O336" s="1">
        <v>350</v>
      </c>
      <c r="R336" s="2" t="s">
        <v>23</v>
      </c>
      <c r="S336" s="10" t="s">
        <v>24</v>
      </c>
      <c r="T336" s="11">
        <v>616607</v>
      </c>
      <c r="U336" s="12">
        <v>2018</v>
      </c>
    </row>
    <row r="337" spans="1:21" x14ac:dyDescent="0.25">
      <c r="A337" s="1">
        <v>9996</v>
      </c>
      <c r="B337" s="2" t="s">
        <v>19</v>
      </c>
      <c r="C337" s="3">
        <v>43830</v>
      </c>
      <c r="D337" s="1">
        <v>8061</v>
      </c>
      <c r="E337" s="2" t="s">
        <v>30</v>
      </c>
      <c r="F337" s="2" t="s">
        <v>361</v>
      </c>
      <c r="I337" s="4">
        <v>0</v>
      </c>
      <c r="J337" s="4">
        <v>79.75</v>
      </c>
      <c r="K337" s="4">
        <v>-79.75</v>
      </c>
      <c r="L337" s="4">
        <v>0</v>
      </c>
      <c r="M337" s="2" t="s">
        <v>22</v>
      </c>
      <c r="N337" s="2" t="b">
        <v>0</v>
      </c>
      <c r="O337" s="1">
        <v>351</v>
      </c>
      <c r="R337" s="2" t="s">
        <v>23</v>
      </c>
      <c r="S337" s="10" t="s">
        <v>24</v>
      </c>
      <c r="T337" s="11">
        <v>618936</v>
      </c>
      <c r="U337" s="12">
        <v>2018</v>
      </c>
    </row>
    <row r="338" spans="1:21" x14ac:dyDescent="0.25">
      <c r="A338" s="1">
        <v>9996</v>
      </c>
      <c r="B338" s="2" t="s">
        <v>19</v>
      </c>
      <c r="C338" s="3">
        <v>43830</v>
      </c>
      <c r="D338" s="1">
        <v>8061</v>
      </c>
      <c r="E338" s="2" t="s">
        <v>30</v>
      </c>
      <c r="F338" s="2" t="s">
        <v>362</v>
      </c>
      <c r="I338" s="4">
        <v>0</v>
      </c>
      <c r="J338" s="4">
        <v>79.75</v>
      </c>
      <c r="K338" s="4">
        <v>-79.75</v>
      </c>
      <c r="L338" s="4">
        <v>0</v>
      </c>
      <c r="M338" s="2" t="s">
        <v>22</v>
      </c>
      <c r="N338" s="2" t="b">
        <v>0</v>
      </c>
      <c r="O338" s="1">
        <v>352</v>
      </c>
      <c r="R338" s="2" t="s">
        <v>23</v>
      </c>
      <c r="S338" s="10" t="s">
        <v>24</v>
      </c>
      <c r="T338" s="11">
        <v>619490</v>
      </c>
      <c r="U338" s="12">
        <v>2018</v>
      </c>
    </row>
    <row r="339" spans="1:21" x14ac:dyDescent="0.25">
      <c r="A339" s="1">
        <v>9996</v>
      </c>
      <c r="B339" s="2" t="s">
        <v>19</v>
      </c>
      <c r="C339" s="3">
        <v>43830</v>
      </c>
      <c r="D339" s="1">
        <v>8061</v>
      </c>
      <c r="E339" s="2" t="s">
        <v>30</v>
      </c>
      <c r="F339" s="2" t="s">
        <v>363</v>
      </c>
      <c r="I339" s="4">
        <v>0</v>
      </c>
      <c r="J339" s="4">
        <v>79.75</v>
      </c>
      <c r="K339" s="4">
        <v>-79.75</v>
      </c>
      <c r="L339" s="4">
        <v>0</v>
      </c>
      <c r="M339" s="2" t="s">
        <v>22</v>
      </c>
      <c r="N339" s="2" t="b">
        <v>0</v>
      </c>
      <c r="O339" s="1">
        <v>353</v>
      </c>
      <c r="R339" s="2" t="s">
        <v>23</v>
      </c>
      <c r="S339" s="10" t="s">
        <v>24</v>
      </c>
      <c r="T339" s="11">
        <v>619520</v>
      </c>
      <c r="U339" s="12">
        <v>2018</v>
      </c>
    </row>
    <row r="340" spans="1:21" x14ac:dyDescent="0.25">
      <c r="A340" s="1">
        <v>9996</v>
      </c>
      <c r="B340" s="2" t="s">
        <v>19</v>
      </c>
      <c r="C340" s="3">
        <v>43830</v>
      </c>
      <c r="D340" s="1">
        <v>8060</v>
      </c>
      <c r="E340" s="2" t="s">
        <v>27</v>
      </c>
      <c r="F340" s="2" t="s">
        <v>364</v>
      </c>
      <c r="I340" s="4">
        <v>0</v>
      </c>
      <c r="J340" s="4">
        <v>1408.7</v>
      </c>
      <c r="K340" s="4">
        <v>-1408.7</v>
      </c>
      <c r="L340" s="4">
        <v>0</v>
      </c>
      <c r="M340" s="2" t="s">
        <v>22</v>
      </c>
      <c r="N340" s="2" t="b">
        <v>0</v>
      </c>
      <c r="O340" s="1">
        <v>354</v>
      </c>
      <c r="R340" s="2" t="s">
        <v>23</v>
      </c>
      <c r="S340" s="10" t="s">
        <v>24</v>
      </c>
      <c r="T340" s="11">
        <v>511140</v>
      </c>
      <c r="U340" s="12">
        <v>2019</v>
      </c>
    </row>
    <row r="341" spans="1:21" x14ac:dyDescent="0.25">
      <c r="A341" s="1">
        <v>9996</v>
      </c>
      <c r="B341" s="2" t="s">
        <v>19</v>
      </c>
      <c r="C341" s="3">
        <v>43830</v>
      </c>
      <c r="D341" s="1">
        <v>8061</v>
      </c>
      <c r="E341" s="2" t="s">
        <v>30</v>
      </c>
      <c r="F341" s="2" t="s">
        <v>365</v>
      </c>
      <c r="I341" s="4">
        <v>0</v>
      </c>
      <c r="J341" s="4">
        <v>99.17</v>
      </c>
      <c r="K341" s="4">
        <v>-99.17</v>
      </c>
      <c r="L341" s="4">
        <v>0</v>
      </c>
      <c r="M341" s="2" t="s">
        <v>22</v>
      </c>
      <c r="N341" s="2" t="b">
        <v>0</v>
      </c>
      <c r="O341" s="1">
        <v>355</v>
      </c>
      <c r="R341" s="2" t="s">
        <v>23</v>
      </c>
      <c r="S341" s="10" t="s">
        <v>24</v>
      </c>
      <c r="T341" s="11">
        <v>618459</v>
      </c>
      <c r="U341" s="12">
        <v>2018</v>
      </c>
    </row>
    <row r="342" spans="1:21" x14ac:dyDescent="0.25">
      <c r="A342" s="1">
        <v>9996</v>
      </c>
      <c r="B342" s="2" t="s">
        <v>19</v>
      </c>
      <c r="C342" s="3">
        <v>43830</v>
      </c>
      <c r="D342" s="1">
        <v>8062</v>
      </c>
      <c r="E342" s="2" t="s">
        <v>20</v>
      </c>
      <c r="F342" s="2" t="s">
        <v>366</v>
      </c>
      <c r="I342" s="4">
        <v>0</v>
      </c>
      <c r="J342" s="4">
        <v>1053</v>
      </c>
      <c r="K342" s="4">
        <v>-1053</v>
      </c>
      <c r="L342" s="4">
        <v>0</v>
      </c>
      <c r="M342" s="2" t="s">
        <v>22</v>
      </c>
      <c r="N342" s="2" t="b">
        <v>0</v>
      </c>
      <c r="O342" s="1">
        <v>356</v>
      </c>
      <c r="R342" s="2" t="s">
        <v>23</v>
      </c>
      <c r="S342" s="10" t="s">
        <v>24</v>
      </c>
      <c r="T342" s="11">
        <v>517055</v>
      </c>
      <c r="U342" s="12">
        <v>2017</v>
      </c>
    </row>
    <row r="343" spans="1:21" x14ac:dyDescent="0.25">
      <c r="A343" s="1">
        <v>9996</v>
      </c>
      <c r="B343" s="2" t="s">
        <v>19</v>
      </c>
      <c r="C343" s="3">
        <v>43830</v>
      </c>
      <c r="D343" s="1">
        <v>8061</v>
      </c>
      <c r="E343" s="2" t="s">
        <v>30</v>
      </c>
      <c r="F343" s="2" t="s">
        <v>367</v>
      </c>
      <c r="I343" s="4">
        <v>0</v>
      </c>
      <c r="J343" s="4">
        <v>79.75</v>
      </c>
      <c r="K343" s="4">
        <v>-79.75</v>
      </c>
      <c r="L343" s="4">
        <v>0</v>
      </c>
      <c r="M343" s="2" t="s">
        <v>22</v>
      </c>
      <c r="N343" s="2" t="b">
        <v>0</v>
      </c>
      <c r="O343" s="1">
        <v>357</v>
      </c>
      <c r="R343" s="2" t="s">
        <v>23</v>
      </c>
      <c r="S343" s="10" t="s">
        <v>24</v>
      </c>
      <c r="T343" s="11">
        <v>613180</v>
      </c>
      <c r="U343" s="12">
        <v>2018</v>
      </c>
    </row>
    <row r="344" spans="1:21" x14ac:dyDescent="0.25">
      <c r="A344" s="1">
        <v>9996</v>
      </c>
      <c r="B344" s="2" t="s">
        <v>19</v>
      </c>
      <c r="C344" s="3">
        <v>43830</v>
      </c>
      <c r="D344" s="1">
        <v>8061</v>
      </c>
      <c r="E344" s="2" t="s">
        <v>30</v>
      </c>
      <c r="F344" s="2" t="s">
        <v>368</v>
      </c>
      <c r="I344" s="4">
        <v>0</v>
      </c>
      <c r="J344" s="4">
        <v>99.17</v>
      </c>
      <c r="K344" s="4">
        <v>-99.17</v>
      </c>
      <c r="L344" s="4">
        <v>0</v>
      </c>
      <c r="M344" s="2" t="s">
        <v>22</v>
      </c>
      <c r="N344" s="2" t="b">
        <v>0</v>
      </c>
      <c r="O344" s="1">
        <v>358</v>
      </c>
      <c r="R344" s="2" t="s">
        <v>23</v>
      </c>
      <c r="S344" s="10" t="s">
        <v>24</v>
      </c>
      <c r="T344" s="11">
        <v>613878</v>
      </c>
      <c r="U344" s="12">
        <v>2018</v>
      </c>
    </row>
    <row r="345" spans="1:21" x14ac:dyDescent="0.25">
      <c r="A345" s="1">
        <v>9996</v>
      </c>
      <c r="B345" s="2" t="s">
        <v>19</v>
      </c>
      <c r="C345" s="3">
        <v>43830</v>
      </c>
      <c r="D345" s="1">
        <v>8061</v>
      </c>
      <c r="E345" s="2" t="s">
        <v>30</v>
      </c>
      <c r="F345" s="2" t="s">
        <v>369</v>
      </c>
      <c r="I345" s="4">
        <v>0</v>
      </c>
      <c r="J345" s="4">
        <v>79.75</v>
      </c>
      <c r="K345" s="4">
        <v>-79.75</v>
      </c>
      <c r="L345" s="4">
        <v>0</v>
      </c>
      <c r="M345" s="2" t="s">
        <v>22</v>
      </c>
      <c r="N345" s="2" t="b">
        <v>0</v>
      </c>
      <c r="O345" s="1">
        <v>359</v>
      </c>
      <c r="R345" s="2" t="s">
        <v>23</v>
      </c>
      <c r="S345" s="10" t="s">
        <v>24</v>
      </c>
      <c r="T345" s="11">
        <v>610972</v>
      </c>
      <c r="U345" s="12">
        <v>2018</v>
      </c>
    </row>
    <row r="346" spans="1:21" x14ac:dyDescent="0.25">
      <c r="A346" s="1">
        <v>9996</v>
      </c>
      <c r="B346" s="2" t="s">
        <v>19</v>
      </c>
      <c r="C346" s="3">
        <v>43830</v>
      </c>
      <c r="D346" s="1">
        <v>8061</v>
      </c>
      <c r="E346" s="2" t="s">
        <v>30</v>
      </c>
      <c r="F346" s="2" t="s">
        <v>370</v>
      </c>
      <c r="I346" s="4">
        <v>0</v>
      </c>
      <c r="J346" s="4">
        <v>99.17</v>
      </c>
      <c r="K346" s="4">
        <v>-99.17</v>
      </c>
      <c r="L346" s="4">
        <v>0</v>
      </c>
      <c r="M346" s="2" t="s">
        <v>22</v>
      </c>
      <c r="N346" s="2" t="b">
        <v>0</v>
      </c>
      <c r="O346" s="1">
        <v>360</v>
      </c>
      <c r="R346" s="2" t="s">
        <v>23</v>
      </c>
      <c r="S346" s="10" t="s">
        <v>24</v>
      </c>
      <c r="T346" s="11">
        <v>619997</v>
      </c>
      <c r="U346" s="12">
        <v>2018</v>
      </c>
    </row>
    <row r="347" spans="1:21" x14ac:dyDescent="0.25">
      <c r="A347" s="1">
        <v>9996</v>
      </c>
      <c r="B347" s="2" t="s">
        <v>19</v>
      </c>
      <c r="C347" s="3">
        <v>43830</v>
      </c>
      <c r="D347" s="1">
        <v>8061</v>
      </c>
      <c r="E347" s="2" t="s">
        <v>30</v>
      </c>
      <c r="F347" s="2" t="s">
        <v>371</v>
      </c>
      <c r="I347" s="4">
        <v>0</v>
      </c>
      <c r="J347" s="4">
        <v>104.75</v>
      </c>
      <c r="K347" s="4">
        <v>-104.75</v>
      </c>
      <c r="L347" s="4">
        <v>0</v>
      </c>
      <c r="M347" s="2" t="s">
        <v>22</v>
      </c>
      <c r="N347" s="2" t="b">
        <v>0</v>
      </c>
      <c r="O347" s="1">
        <v>361</v>
      </c>
      <c r="R347" s="2" t="s">
        <v>23</v>
      </c>
      <c r="S347" s="10" t="s">
        <v>24</v>
      </c>
      <c r="T347" s="11">
        <v>615371</v>
      </c>
      <c r="U347" s="12">
        <v>2018</v>
      </c>
    </row>
    <row r="348" spans="1:21" x14ac:dyDescent="0.25">
      <c r="A348" s="1">
        <v>9996</v>
      </c>
      <c r="B348" s="2" t="s">
        <v>19</v>
      </c>
      <c r="C348" s="3">
        <v>43830</v>
      </c>
      <c r="D348" s="1">
        <v>8062</v>
      </c>
      <c r="E348" s="2" t="s">
        <v>20</v>
      </c>
      <c r="F348" s="2" t="s">
        <v>372</v>
      </c>
      <c r="I348" s="4">
        <v>0</v>
      </c>
      <c r="J348" s="4">
        <v>97.11</v>
      </c>
      <c r="K348" s="4">
        <v>-97.11</v>
      </c>
      <c r="L348" s="4">
        <v>0</v>
      </c>
      <c r="M348" s="2" t="s">
        <v>22</v>
      </c>
      <c r="N348" s="2" t="b">
        <v>0</v>
      </c>
      <c r="O348" s="1">
        <v>362</v>
      </c>
      <c r="R348" s="2" t="s">
        <v>23</v>
      </c>
      <c r="S348" s="10" t="s">
        <v>24</v>
      </c>
      <c r="T348" s="11">
        <v>616700</v>
      </c>
      <c r="U348" s="12">
        <v>2017</v>
      </c>
    </row>
    <row r="349" spans="1:21" x14ac:dyDescent="0.25">
      <c r="A349" s="1">
        <v>9996</v>
      </c>
      <c r="B349" s="2" t="s">
        <v>19</v>
      </c>
      <c r="C349" s="3">
        <v>43830</v>
      </c>
      <c r="D349" s="1">
        <v>8061</v>
      </c>
      <c r="E349" s="2" t="s">
        <v>30</v>
      </c>
      <c r="F349" s="2" t="s">
        <v>373</v>
      </c>
      <c r="I349" s="4">
        <v>0</v>
      </c>
      <c r="J349" s="4">
        <v>99.17</v>
      </c>
      <c r="K349" s="4">
        <v>-99.17</v>
      </c>
      <c r="L349" s="4">
        <v>0</v>
      </c>
      <c r="M349" s="2" t="s">
        <v>22</v>
      </c>
      <c r="N349" s="2" t="b">
        <v>0</v>
      </c>
      <c r="O349" s="1">
        <v>363</v>
      </c>
      <c r="R349" s="2" t="s">
        <v>23</v>
      </c>
      <c r="S349" s="10" t="s">
        <v>24</v>
      </c>
      <c r="T349" s="11">
        <v>616700</v>
      </c>
      <c r="U349" s="12">
        <v>2018</v>
      </c>
    </row>
    <row r="350" spans="1:21" x14ac:dyDescent="0.25">
      <c r="A350" s="1">
        <v>9996</v>
      </c>
      <c r="B350" s="2" t="s">
        <v>19</v>
      </c>
      <c r="C350" s="3">
        <v>43830</v>
      </c>
      <c r="D350" s="1">
        <v>8062</v>
      </c>
      <c r="E350" s="2" t="s">
        <v>20</v>
      </c>
      <c r="F350" s="2" t="s">
        <v>374</v>
      </c>
      <c r="I350" s="4">
        <v>0</v>
      </c>
      <c r="J350" s="4">
        <v>1830</v>
      </c>
      <c r="K350" s="4">
        <v>-1830</v>
      </c>
      <c r="L350" s="4">
        <v>0</v>
      </c>
      <c r="M350" s="2" t="s">
        <v>22</v>
      </c>
      <c r="N350" s="2" t="b">
        <v>0</v>
      </c>
      <c r="O350" s="1">
        <v>364</v>
      </c>
      <c r="R350" s="2" t="s">
        <v>23</v>
      </c>
      <c r="S350" s="10" t="s">
        <v>24</v>
      </c>
      <c r="T350" s="11">
        <v>519625</v>
      </c>
      <c r="U350" s="12">
        <v>2017</v>
      </c>
    </row>
    <row r="351" spans="1:21" x14ac:dyDescent="0.25">
      <c r="A351" s="1">
        <v>9996</v>
      </c>
      <c r="B351" s="2" t="s">
        <v>19</v>
      </c>
      <c r="C351" s="3">
        <v>43830</v>
      </c>
      <c r="D351" s="1">
        <v>8062</v>
      </c>
      <c r="E351" s="2" t="s">
        <v>20</v>
      </c>
      <c r="F351" s="2" t="s">
        <v>375</v>
      </c>
      <c r="I351" s="4">
        <v>0</v>
      </c>
      <c r="J351" s="4">
        <v>99.17</v>
      </c>
      <c r="K351" s="4">
        <v>-99.17</v>
      </c>
      <c r="L351" s="4">
        <v>0</v>
      </c>
      <c r="M351" s="2" t="s">
        <v>22</v>
      </c>
      <c r="N351" s="2" t="b">
        <v>0</v>
      </c>
      <c r="O351" s="1">
        <v>365</v>
      </c>
      <c r="R351" s="2" t="s">
        <v>23</v>
      </c>
      <c r="S351" s="10" t="s">
        <v>24</v>
      </c>
      <c r="T351" s="11">
        <v>617237</v>
      </c>
      <c r="U351" s="12">
        <v>2017</v>
      </c>
    </row>
    <row r="352" spans="1:21" x14ac:dyDescent="0.25">
      <c r="A352" s="1">
        <v>9996</v>
      </c>
      <c r="B352" s="2" t="s">
        <v>19</v>
      </c>
      <c r="C352" s="3">
        <v>43830</v>
      </c>
      <c r="D352" s="1">
        <v>8061</v>
      </c>
      <c r="E352" s="2" t="s">
        <v>30</v>
      </c>
      <c r="F352" s="2" t="s">
        <v>376</v>
      </c>
      <c r="I352" s="4">
        <v>0</v>
      </c>
      <c r="J352" s="4">
        <v>128.51</v>
      </c>
      <c r="K352" s="4">
        <v>-128.51</v>
      </c>
      <c r="L352" s="4">
        <v>0</v>
      </c>
      <c r="M352" s="2" t="s">
        <v>22</v>
      </c>
      <c r="N352" s="2" t="b">
        <v>0</v>
      </c>
      <c r="O352" s="1">
        <v>366</v>
      </c>
      <c r="R352" s="2" t="s">
        <v>23</v>
      </c>
      <c r="S352" s="10" t="s">
        <v>24</v>
      </c>
      <c r="T352" s="11">
        <v>618471</v>
      </c>
      <c r="U352" s="12">
        <v>2018</v>
      </c>
    </row>
    <row r="353" spans="1:21" x14ac:dyDescent="0.25">
      <c r="A353" s="1">
        <v>9996</v>
      </c>
      <c r="B353" s="2" t="s">
        <v>19</v>
      </c>
      <c r="C353" s="3">
        <v>43830</v>
      </c>
      <c r="D353" s="1">
        <v>8061</v>
      </c>
      <c r="E353" s="2" t="s">
        <v>30</v>
      </c>
      <c r="F353" s="2" t="s">
        <v>377</v>
      </c>
      <c r="I353" s="4">
        <v>0</v>
      </c>
      <c r="J353" s="4">
        <v>99.17</v>
      </c>
      <c r="K353" s="4">
        <v>-99.17</v>
      </c>
      <c r="L353" s="4">
        <v>0</v>
      </c>
      <c r="M353" s="2" t="s">
        <v>22</v>
      </c>
      <c r="N353" s="2" t="b">
        <v>0</v>
      </c>
      <c r="O353" s="1">
        <v>367</v>
      </c>
      <c r="R353" s="2" t="s">
        <v>23</v>
      </c>
      <c r="S353" s="10" t="s">
        <v>24</v>
      </c>
      <c r="T353" s="11">
        <v>615780</v>
      </c>
      <c r="U353" s="12">
        <v>2018</v>
      </c>
    </row>
    <row r="354" spans="1:21" x14ac:dyDescent="0.25">
      <c r="A354" s="1">
        <v>9996</v>
      </c>
      <c r="B354" s="2" t="s">
        <v>19</v>
      </c>
      <c r="C354" s="3">
        <v>43830</v>
      </c>
      <c r="D354" s="1">
        <v>8061</v>
      </c>
      <c r="E354" s="2" t="s">
        <v>30</v>
      </c>
      <c r="F354" s="2" t="s">
        <v>378</v>
      </c>
      <c r="I354" s="4">
        <v>0</v>
      </c>
      <c r="J354" s="4">
        <v>99.17</v>
      </c>
      <c r="K354" s="4">
        <v>-99.17</v>
      </c>
      <c r="L354" s="4">
        <v>0</v>
      </c>
      <c r="M354" s="2" t="s">
        <v>22</v>
      </c>
      <c r="N354" s="2" t="b">
        <v>0</v>
      </c>
      <c r="O354" s="1">
        <v>368</v>
      </c>
      <c r="R354" s="2" t="s">
        <v>23</v>
      </c>
      <c r="S354" s="10" t="s">
        <v>24</v>
      </c>
      <c r="T354" s="11">
        <v>616620</v>
      </c>
      <c r="U354" s="12">
        <v>2018</v>
      </c>
    </row>
    <row r="355" spans="1:21" x14ac:dyDescent="0.25">
      <c r="A355" s="1">
        <v>9996</v>
      </c>
      <c r="B355" s="2" t="s">
        <v>19</v>
      </c>
      <c r="C355" s="3">
        <v>43830</v>
      </c>
      <c r="D355" s="1">
        <v>8061</v>
      </c>
      <c r="E355" s="2" t="s">
        <v>30</v>
      </c>
      <c r="F355" s="2" t="s">
        <v>379</v>
      </c>
      <c r="I355" s="4">
        <v>0</v>
      </c>
      <c r="J355" s="4">
        <v>79.75</v>
      </c>
      <c r="K355" s="4">
        <v>-79.75</v>
      </c>
      <c r="L355" s="4">
        <v>0</v>
      </c>
      <c r="M355" s="2" t="s">
        <v>22</v>
      </c>
      <c r="N355" s="2" t="b">
        <v>0</v>
      </c>
      <c r="O355" s="1">
        <v>369</v>
      </c>
      <c r="R355" s="2" t="s">
        <v>23</v>
      </c>
      <c r="S355" s="10" t="s">
        <v>24</v>
      </c>
      <c r="T355" s="11">
        <v>612155</v>
      </c>
      <c r="U355" s="12">
        <v>2018</v>
      </c>
    </row>
    <row r="356" spans="1:21" x14ac:dyDescent="0.25">
      <c r="A356" s="1">
        <v>9996</v>
      </c>
      <c r="B356" s="2" t="s">
        <v>19</v>
      </c>
      <c r="C356" s="3">
        <v>43830</v>
      </c>
      <c r="D356" s="1">
        <v>8061</v>
      </c>
      <c r="E356" s="2" t="s">
        <v>30</v>
      </c>
      <c r="F356" s="2" t="s">
        <v>380</v>
      </c>
      <c r="I356" s="4">
        <v>0</v>
      </c>
      <c r="J356" s="4">
        <v>99.17</v>
      </c>
      <c r="K356" s="4">
        <v>-99.17</v>
      </c>
      <c r="L356" s="4">
        <v>0</v>
      </c>
      <c r="M356" s="2" t="s">
        <v>22</v>
      </c>
      <c r="N356" s="2" t="b">
        <v>0</v>
      </c>
      <c r="O356" s="1">
        <v>370</v>
      </c>
      <c r="R356" s="2" t="s">
        <v>23</v>
      </c>
      <c r="S356" s="10" t="s">
        <v>24</v>
      </c>
      <c r="T356" s="11">
        <v>612154</v>
      </c>
      <c r="U356" s="12">
        <v>2018</v>
      </c>
    </row>
    <row r="357" spans="1:21" x14ac:dyDescent="0.25">
      <c r="A357" s="1">
        <v>9996</v>
      </c>
      <c r="B357" s="2" t="s">
        <v>19</v>
      </c>
      <c r="C357" s="3">
        <v>43830</v>
      </c>
      <c r="D357" s="1">
        <v>8061</v>
      </c>
      <c r="E357" s="2" t="s">
        <v>30</v>
      </c>
      <c r="F357" s="2" t="s">
        <v>381</v>
      </c>
      <c r="I357" s="4">
        <v>0</v>
      </c>
      <c r="J357" s="4">
        <v>99.17</v>
      </c>
      <c r="K357" s="4">
        <v>-99.17</v>
      </c>
      <c r="L357" s="4">
        <v>0</v>
      </c>
      <c r="M357" s="2" t="s">
        <v>22</v>
      </c>
      <c r="N357" s="2" t="b">
        <v>0</v>
      </c>
      <c r="O357" s="1">
        <v>371</v>
      </c>
      <c r="R357" s="2" t="s">
        <v>23</v>
      </c>
      <c r="S357" s="10" t="s">
        <v>24</v>
      </c>
      <c r="T357" s="11">
        <v>610595</v>
      </c>
      <c r="U357" s="12">
        <v>2018</v>
      </c>
    </row>
    <row r="358" spans="1:21" x14ac:dyDescent="0.25">
      <c r="A358" s="1">
        <v>9996</v>
      </c>
      <c r="B358" s="2" t="s">
        <v>19</v>
      </c>
      <c r="C358" s="3">
        <v>43830</v>
      </c>
      <c r="D358" s="1">
        <v>8061</v>
      </c>
      <c r="E358" s="2" t="s">
        <v>30</v>
      </c>
      <c r="F358" s="2" t="s">
        <v>382</v>
      </c>
      <c r="I358" s="4">
        <v>0</v>
      </c>
      <c r="J358" s="4">
        <v>79.75</v>
      </c>
      <c r="K358" s="4">
        <v>-79.75</v>
      </c>
      <c r="L358" s="4">
        <v>0</v>
      </c>
      <c r="M358" s="2" t="s">
        <v>22</v>
      </c>
      <c r="N358" s="2" t="b">
        <v>0</v>
      </c>
      <c r="O358" s="1">
        <v>372</v>
      </c>
      <c r="R358" s="2" t="s">
        <v>23</v>
      </c>
      <c r="S358" s="10" t="s">
        <v>24</v>
      </c>
      <c r="T358" s="11">
        <v>612144</v>
      </c>
      <c r="U358" s="12">
        <v>2018</v>
      </c>
    </row>
    <row r="359" spans="1:21" x14ac:dyDescent="0.25">
      <c r="A359" s="1">
        <v>9996</v>
      </c>
      <c r="B359" s="2" t="s">
        <v>19</v>
      </c>
      <c r="C359" s="3">
        <v>43830</v>
      </c>
      <c r="D359" s="1">
        <v>8061</v>
      </c>
      <c r="E359" s="2" t="s">
        <v>30</v>
      </c>
      <c r="F359" s="2" t="s">
        <v>383</v>
      </c>
      <c r="I359" s="4">
        <v>0</v>
      </c>
      <c r="J359" s="4">
        <v>250</v>
      </c>
      <c r="K359" s="4">
        <v>-250</v>
      </c>
      <c r="L359" s="4">
        <v>0</v>
      </c>
      <c r="M359" s="2" t="s">
        <v>22</v>
      </c>
      <c r="N359" s="2" t="b">
        <v>0</v>
      </c>
      <c r="O359" s="1">
        <v>373</v>
      </c>
      <c r="R359" s="2" t="s">
        <v>23</v>
      </c>
      <c r="S359" s="10" t="s">
        <v>24</v>
      </c>
      <c r="T359" s="11">
        <v>400600</v>
      </c>
      <c r="U359" s="12">
        <v>2018</v>
      </c>
    </row>
    <row r="360" spans="1:21" x14ac:dyDescent="0.25">
      <c r="A360" s="1">
        <v>9996</v>
      </c>
      <c r="B360" s="2" t="s">
        <v>19</v>
      </c>
      <c r="C360" s="3">
        <v>43830</v>
      </c>
      <c r="D360" s="1">
        <v>8061</v>
      </c>
      <c r="E360" s="2" t="s">
        <v>30</v>
      </c>
      <c r="F360" s="2" t="s">
        <v>384</v>
      </c>
      <c r="I360" s="4">
        <v>0</v>
      </c>
      <c r="J360" s="4">
        <v>99.17</v>
      </c>
      <c r="K360" s="4">
        <v>-99.17</v>
      </c>
      <c r="L360" s="4">
        <v>0</v>
      </c>
      <c r="M360" s="2" t="s">
        <v>22</v>
      </c>
      <c r="N360" s="2" t="b">
        <v>0</v>
      </c>
      <c r="O360" s="1">
        <v>374</v>
      </c>
      <c r="R360" s="2" t="s">
        <v>23</v>
      </c>
      <c r="S360" s="10" t="s">
        <v>24</v>
      </c>
      <c r="T360" s="11">
        <v>619630</v>
      </c>
      <c r="U360" s="12">
        <v>2018</v>
      </c>
    </row>
    <row r="361" spans="1:21" x14ac:dyDescent="0.25">
      <c r="A361" s="1">
        <v>9996</v>
      </c>
      <c r="B361" s="2" t="s">
        <v>19</v>
      </c>
      <c r="C361" s="3">
        <v>43830</v>
      </c>
      <c r="D361" s="1">
        <v>8061</v>
      </c>
      <c r="E361" s="2" t="s">
        <v>30</v>
      </c>
      <c r="F361" s="2" t="s">
        <v>385</v>
      </c>
      <c r="I361" s="4">
        <v>0</v>
      </c>
      <c r="J361" s="4">
        <v>99.17</v>
      </c>
      <c r="K361" s="4">
        <v>-99.17</v>
      </c>
      <c r="L361" s="4">
        <v>0</v>
      </c>
      <c r="M361" s="2" t="s">
        <v>22</v>
      </c>
      <c r="N361" s="2" t="b">
        <v>0</v>
      </c>
      <c r="O361" s="1">
        <v>375</v>
      </c>
      <c r="R361" s="2" t="s">
        <v>23</v>
      </c>
      <c r="S361" s="10" t="s">
        <v>24</v>
      </c>
      <c r="T361" s="11">
        <v>619493</v>
      </c>
      <c r="U361" s="12">
        <v>2018</v>
      </c>
    </row>
    <row r="362" spans="1:21" x14ac:dyDescent="0.25">
      <c r="A362" s="1">
        <v>9996</v>
      </c>
      <c r="B362" s="2" t="s">
        <v>19</v>
      </c>
      <c r="C362" s="3">
        <v>43830</v>
      </c>
      <c r="D362" s="1">
        <v>8062</v>
      </c>
      <c r="E362" s="2" t="s">
        <v>20</v>
      </c>
      <c r="F362" s="2" t="s">
        <v>386</v>
      </c>
      <c r="I362" s="4">
        <v>0</v>
      </c>
      <c r="J362" s="4">
        <v>79.75</v>
      </c>
      <c r="K362" s="4">
        <v>-79.75</v>
      </c>
      <c r="L362" s="4">
        <v>0</v>
      </c>
      <c r="M362" s="2" t="s">
        <v>22</v>
      </c>
      <c r="N362" s="2" t="b">
        <v>0</v>
      </c>
      <c r="O362" s="1">
        <v>376</v>
      </c>
      <c r="R362" s="2" t="s">
        <v>23</v>
      </c>
      <c r="S362" s="10" t="s">
        <v>24</v>
      </c>
      <c r="T362" s="11">
        <v>613434</v>
      </c>
      <c r="U362" s="12">
        <v>2017</v>
      </c>
    </row>
    <row r="363" spans="1:21" x14ac:dyDescent="0.25">
      <c r="A363" s="1">
        <v>9996</v>
      </c>
      <c r="B363" s="2" t="s">
        <v>19</v>
      </c>
      <c r="C363" s="3">
        <v>43830</v>
      </c>
      <c r="D363" s="1">
        <v>8061</v>
      </c>
      <c r="E363" s="2" t="s">
        <v>30</v>
      </c>
      <c r="F363" s="2" t="s">
        <v>387</v>
      </c>
      <c r="I363" s="4">
        <v>0</v>
      </c>
      <c r="J363" s="4">
        <v>40</v>
      </c>
      <c r="K363" s="4">
        <v>-40</v>
      </c>
      <c r="L363" s="4">
        <v>0</v>
      </c>
      <c r="M363" s="2" t="s">
        <v>22</v>
      </c>
      <c r="N363" s="2" t="b">
        <v>0</v>
      </c>
      <c r="O363" s="1">
        <v>377</v>
      </c>
      <c r="R363" s="2" t="s">
        <v>23</v>
      </c>
      <c r="S363" s="10" t="s">
        <v>24</v>
      </c>
      <c r="T363" s="11">
        <v>613434</v>
      </c>
      <c r="U363" s="12">
        <v>2018</v>
      </c>
    </row>
    <row r="364" spans="1:21" x14ac:dyDescent="0.25">
      <c r="A364" s="1">
        <v>9996</v>
      </c>
      <c r="B364" s="2" t="s">
        <v>19</v>
      </c>
      <c r="C364" s="3">
        <v>43830</v>
      </c>
      <c r="D364" s="1">
        <v>8061</v>
      </c>
      <c r="E364" s="2" t="s">
        <v>30</v>
      </c>
      <c r="F364" s="2" t="s">
        <v>388</v>
      </c>
      <c r="I364" s="4">
        <v>0</v>
      </c>
      <c r="J364" s="4">
        <v>33.06</v>
      </c>
      <c r="K364" s="4">
        <v>-33.06</v>
      </c>
      <c r="L364" s="4">
        <v>0</v>
      </c>
      <c r="M364" s="2" t="s">
        <v>22</v>
      </c>
      <c r="N364" s="2" t="b">
        <v>0</v>
      </c>
      <c r="O364" s="1">
        <v>378</v>
      </c>
      <c r="R364" s="2" t="s">
        <v>23</v>
      </c>
      <c r="S364" s="10" t="s">
        <v>24</v>
      </c>
      <c r="T364" s="11">
        <v>613010</v>
      </c>
      <c r="U364" s="12">
        <v>2018</v>
      </c>
    </row>
    <row r="365" spans="1:21" x14ac:dyDescent="0.25">
      <c r="A365" s="1">
        <v>9996</v>
      </c>
      <c r="B365" s="2" t="s">
        <v>19</v>
      </c>
      <c r="C365" s="3">
        <v>43830</v>
      </c>
      <c r="D365" s="1">
        <v>8061</v>
      </c>
      <c r="E365" s="2" t="s">
        <v>30</v>
      </c>
      <c r="F365" s="2" t="s">
        <v>389</v>
      </c>
      <c r="I365" s="4">
        <v>0</v>
      </c>
      <c r="J365" s="4">
        <v>99.17</v>
      </c>
      <c r="K365" s="4">
        <v>-99.17</v>
      </c>
      <c r="L365" s="4">
        <v>0</v>
      </c>
      <c r="M365" s="2" t="s">
        <v>22</v>
      </c>
      <c r="N365" s="2" t="b">
        <v>0</v>
      </c>
      <c r="O365" s="1">
        <v>379</v>
      </c>
      <c r="R365" s="2" t="s">
        <v>23</v>
      </c>
      <c r="S365" s="10" t="s">
        <v>24</v>
      </c>
      <c r="T365" s="11">
        <v>613531</v>
      </c>
      <c r="U365" s="12">
        <v>2018</v>
      </c>
    </row>
    <row r="366" spans="1:21" x14ac:dyDescent="0.25">
      <c r="A366" s="1">
        <v>9996</v>
      </c>
      <c r="B366" s="2" t="s">
        <v>19</v>
      </c>
      <c r="C366" s="3">
        <v>43830</v>
      </c>
      <c r="D366" s="1">
        <v>8061</v>
      </c>
      <c r="E366" s="2" t="s">
        <v>30</v>
      </c>
      <c r="F366" s="2" t="s">
        <v>390</v>
      </c>
      <c r="I366" s="4">
        <v>0</v>
      </c>
      <c r="J366" s="4">
        <v>99.17</v>
      </c>
      <c r="K366" s="4">
        <v>-99.17</v>
      </c>
      <c r="L366" s="4">
        <v>0</v>
      </c>
      <c r="M366" s="2" t="s">
        <v>22</v>
      </c>
      <c r="N366" s="2" t="b">
        <v>0</v>
      </c>
      <c r="O366" s="1">
        <v>380</v>
      </c>
      <c r="R366" s="2" t="s">
        <v>23</v>
      </c>
      <c r="S366" s="10" t="s">
        <v>24</v>
      </c>
      <c r="T366" s="11">
        <v>610925</v>
      </c>
      <c r="U366" s="12">
        <v>2018</v>
      </c>
    </row>
    <row r="367" spans="1:21" x14ac:dyDescent="0.25">
      <c r="A367" s="1">
        <v>9996</v>
      </c>
      <c r="B367" s="2" t="s">
        <v>19</v>
      </c>
      <c r="C367" s="3">
        <v>43830</v>
      </c>
      <c r="D367" s="1">
        <v>8060</v>
      </c>
      <c r="E367" s="2" t="s">
        <v>27</v>
      </c>
      <c r="F367" s="2" t="s">
        <v>391</v>
      </c>
      <c r="I367" s="4">
        <v>0</v>
      </c>
      <c r="J367" s="4">
        <v>29.34</v>
      </c>
      <c r="K367" s="4">
        <v>-29.34</v>
      </c>
      <c r="L367" s="4">
        <v>0</v>
      </c>
      <c r="M367" s="2" t="s">
        <v>22</v>
      </c>
      <c r="N367" s="2" t="b">
        <v>0</v>
      </c>
      <c r="O367" s="1">
        <v>381</v>
      </c>
      <c r="R367" s="2" t="s">
        <v>23</v>
      </c>
      <c r="S367" s="10" t="s">
        <v>24</v>
      </c>
      <c r="T367" s="11">
        <v>610925</v>
      </c>
      <c r="U367" s="12">
        <v>2019</v>
      </c>
    </row>
    <row r="368" spans="1:21" x14ac:dyDescent="0.25">
      <c r="A368" s="1">
        <v>9996</v>
      </c>
      <c r="B368" s="2" t="s">
        <v>19</v>
      </c>
      <c r="C368" s="3">
        <v>43830</v>
      </c>
      <c r="D368" s="1">
        <v>8061</v>
      </c>
      <c r="E368" s="2" t="s">
        <v>30</v>
      </c>
      <c r="F368" s="2" t="s">
        <v>392</v>
      </c>
      <c r="I368" s="4">
        <v>0</v>
      </c>
      <c r="J368" s="4">
        <v>99.17</v>
      </c>
      <c r="K368" s="4">
        <v>-99.17</v>
      </c>
      <c r="L368" s="4">
        <v>0</v>
      </c>
      <c r="M368" s="2" t="s">
        <v>22</v>
      </c>
      <c r="N368" s="2" t="b">
        <v>0</v>
      </c>
      <c r="O368" s="1">
        <v>382</v>
      </c>
      <c r="R368" s="2" t="s">
        <v>23</v>
      </c>
      <c r="S368" s="10" t="s">
        <v>24</v>
      </c>
      <c r="T368" s="11">
        <v>616603</v>
      </c>
      <c r="U368" s="12">
        <v>2018</v>
      </c>
    </row>
    <row r="369" spans="1:21" x14ac:dyDescent="0.25">
      <c r="A369" s="1">
        <v>9996</v>
      </c>
      <c r="B369" s="2" t="s">
        <v>19</v>
      </c>
      <c r="C369" s="3">
        <v>43830</v>
      </c>
      <c r="D369" s="1">
        <v>8061</v>
      </c>
      <c r="E369" s="2" t="s">
        <v>30</v>
      </c>
      <c r="F369" s="2" t="s">
        <v>393</v>
      </c>
      <c r="I369" s="4">
        <v>0</v>
      </c>
      <c r="J369" s="4">
        <v>99.17</v>
      </c>
      <c r="K369" s="4">
        <v>-99.17</v>
      </c>
      <c r="L369" s="4">
        <v>0</v>
      </c>
      <c r="M369" s="2" t="s">
        <v>22</v>
      </c>
      <c r="N369" s="2" t="b">
        <v>0</v>
      </c>
      <c r="O369" s="1">
        <v>383</v>
      </c>
      <c r="R369" s="2" t="s">
        <v>23</v>
      </c>
      <c r="S369" s="10" t="s">
        <v>24</v>
      </c>
      <c r="T369" s="11">
        <v>612490</v>
      </c>
      <c r="U369" s="12">
        <v>2018</v>
      </c>
    </row>
    <row r="370" spans="1:21" x14ac:dyDescent="0.25">
      <c r="A370" s="1">
        <v>9996</v>
      </c>
      <c r="B370" s="2" t="s">
        <v>19</v>
      </c>
      <c r="C370" s="3">
        <v>43830</v>
      </c>
      <c r="D370" s="1">
        <v>8061</v>
      </c>
      <c r="E370" s="2" t="s">
        <v>30</v>
      </c>
      <c r="F370" s="2" t="s">
        <v>394</v>
      </c>
      <c r="I370" s="4">
        <v>0</v>
      </c>
      <c r="J370" s="4">
        <v>118.59</v>
      </c>
      <c r="K370" s="4">
        <v>-118.59</v>
      </c>
      <c r="L370" s="4">
        <v>0</v>
      </c>
      <c r="M370" s="2" t="s">
        <v>22</v>
      </c>
      <c r="N370" s="2" t="b">
        <v>0</v>
      </c>
      <c r="O370" s="1">
        <v>384</v>
      </c>
      <c r="R370" s="2" t="s">
        <v>23</v>
      </c>
      <c r="S370" s="10" t="s">
        <v>24</v>
      </c>
      <c r="T370" s="11">
        <v>617325</v>
      </c>
      <c r="U370" s="12">
        <v>2018</v>
      </c>
    </row>
    <row r="371" spans="1:21" x14ac:dyDescent="0.25">
      <c r="A371" s="1">
        <v>9996</v>
      </c>
      <c r="B371" s="2" t="s">
        <v>19</v>
      </c>
      <c r="C371" s="3">
        <v>43830</v>
      </c>
      <c r="D371" s="1">
        <v>8061</v>
      </c>
      <c r="E371" s="2" t="s">
        <v>30</v>
      </c>
      <c r="F371" s="2" t="s">
        <v>395</v>
      </c>
      <c r="I371" s="4">
        <v>0</v>
      </c>
      <c r="J371" s="4">
        <v>79.75</v>
      </c>
      <c r="K371" s="4">
        <v>-79.75</v>
      </c>
      <c r="L371" s="4">
        <v>0</v>
      </c>
      <c r="M371" s="2" t="s">
        <v>22</v>
      </c>
      <c r="N371" s="2" t="b">
        <v>0</v>
      </c>
      <c r="O371" s="1">
        <v>385</v>
      </c>
      <c r="R371" s="2" t="s">
        <v>23</v>
      </c>
      <c r="S371" s="10" t="s">
        <v>24</v>
      </c>
      <c r="T371" s="11">
        <v>617326</v>
      </c>
      <c r="U371" s="12">
        <v>2018</v>
      </c>
    </row>
    <row r="372" spans="1:21" x14ac:dyDescent="0.25">
      <c r="A372" s="1">
        <v>9996</v>
      </c>
      <c r="B372" s="2" t="s">
        <v>19</v>
      </c>
      <c r="C372" s="3">
        <v>43830</v>
      </c>
      <c r="D372" s="1">
        <v>8061</v>
      </c>
      <c r="E372" s="2" t="s">
        <v>30</v>
      </c>
      <c r="F372" s="2" t="s">
        <v>396</v>
      </c>
      <c r="I372" s="4">
        <v>0</v>
      </c>
      <c r="J372" s="4">
        <v>79.75</v>
      </c>
      <c r="K372" s="4">
        <v>-79.75</v>
      </c>
      <c r="L372" s="4">
        <v>0</v>
      </c>
      <c r="M372" s="2" t="s">
        <v>22</v>
      </c>
      <c r="N372" s="2" t="b">
        <v>0</v>
      </c>
      <c r="O372" s="1">
        <v>386</v>
      </c>
      <c r="R372" s="2" t="s">
        <v>23</v>
      </c>
      <c r="S372" s="10" t="s">
        <v>24</v>
      </c>
      <c r="T372" s="11">
        <v>613458</v>
      </c>
      <c r="U372" s="12">
        <v>2018</v>
      </c>
    </row>
    <row r="373" spans="1:21" x14ac:dyDescent="0.25">
      <c r="A373" s="1">
        <v>9996</v>
      </c>
      <c r="B373" s="2" t="s">
        <v>19</v>
      </c>
      <c r="C373" s="3">
        <v>43830</v>
      </c>
      <c r="D373" s="1">
        <v>8061</v>
      </c>
      <c r="E373" s="2" t="s">
        <v>30</v>
      </c>
      <c r="F373" s="2" t="s">
        <v>397</v>
      </c>
      <c r="I373" s="4">
        <v>0</v>
      </c>
      <c r="J373" s="4">
        <v>99.17</v>
      </c>
      <c r="K373" s="4">
        <v>-99.17</v>
      </c>
      <c r="L373" s="4">
        <v>0</v>
      </c>
      <c r="M373" s="2" t="s">
        <v>22</v>
      </c>
      <c r="N373" s="2" t="b">
        <v>0</v>
      </c>
      <c r="O373" s="1">
        <v>387</v>
      </c>
      <c r="R373" s="2" t="s">
        <v>23</v>
      </c>
      <c r="S373" s="10" t="s">
        <v>24</v>
      </c>
      <c r="T373" s="11">
        <v>600100</v>
      </c>
      <c r="U373" s="12">
        <v>2018</v>
      </c>
    </row>
    <row r="374" spans="1:21" x14ac:dyDescent="0.25">
      <c r="A374" s="1">
        <v>9996</v>
      </c>
      <c r="B374" s="2" t="s">
        <v>19</v>
      </c>
      <c r="C374" s="3">
        <v>43830</v>
      </c>
      <c r="D374" s="1">
        <v>8061</v>
      </c>
      <c r="E374" s="2" t="s">
        <v>30</v>
      </c>
      <c r="F374" s="2" t="s">
        <v>398</v>
      </c>
      <c r="I374" s="4">
        <v>0</v>
      </c>
      <c r="J374" s="4">
        <v>79.75</v>
      </c>
      <c r="K374" s="4">
        <v>-79.75</v>
      </c>
      <c r="L374" s="4">
        <v>0</v>
      </c>
      <c r="M374" s="2" t="s">
        <v>22</v>
      </c>
      <c r="N374" s="2" t="b">
        <v>0</v>
      </c>
      <c r="O374" s="1">
        <v>388</v>
      </c>
      <c r="R374" s="2" t="s">
        <v>23</v>
      </c>
      <c r="S374" s="10" t="s">
        <v>24</v>
      </c>
      <c r="T374" s="11">
        <v>615891</v>
      </c>
      <c r="U374" s="12">
        <v>2018</v>
      </c>
    </row>
    <row r="375" spans="1:21" x14ac:dyDescent="0.25">
      <c r="A375" s="1">
        <v>9996</v>
      </c>
      <c r="B375" s="2" t="s">
        <v>19</v>
      </c>
      <c r="C375" s="3">
        <v>43830</v>
      </c>
      <c r="D375" s="1">
        <v>8061</v>
      </c>
      <c r="E375" s="2" t="s">
        <v>30</v>
      </c>
      <c r="F375" s="2" t="s">
        <v>399</v>
      </c>
      <c r="I375" s="4">
        <v>0</v>
      </c>
      <c r="J375" s="4">
        <v>99.17</v>
      </c>
      <c r="K375" s="4">
        <v>-99.17</v>
      </c>
      <c r="L375" s="4">
        <v>0</v>
      </c>
      <c r="M375" s="2" t="s">
        <v>22</v>
      </c>
      <c r="N375" s="2" t="b">
        <v>0</v>
      </c>
      <c r="O375" s="1">
        <v>389</v>
      </c>
      <c r="R375" s="2" t="s">
        <v>23</v>
      </c>
      <c r="S375" s="10" t="s">
        <v>24</v>
      </c>
      <c r="T375" s="11">
        <v>618465</v>
      </c>
      <c r="U375" s="12">
        <v>2018</v>
      </c>
    </row>
    <row r="376" spans="1:21" x14ac:dyDescent="0.25">
      <c r="A376" s="1">
        <v>9996</v>
      </c>
      <c r="B376" s="2" t="s">
        <v>19</v>
      </c>
      <c r="C376" s="3">
        <v>43830</v>
      </c>
      <c r="D376" s="1">
        <v>8061</v>
      </c>
      <c r="E376" s="2" t="s">
        <v>30</v>
      </c>
      <c r="F376" s="2" t="s">
        <v>400</v>
      </c>
      <c r="I376" s="4">
        <v>0</v>
      </c>
      <c r="J376" s="4">
        <v>79.75</v>
      </c>
      <c r="K376" s="4">
        <v>-79.75</v>
      </c>
      <c r="L376" s="4">
        <v>0</v>
      </c>
      <c r="M376" s="2" t="s">
        <v>22</v>
      </c>
      <c r="N376" s="2" t="b">
        <v>0</v>
      </c>
      <c r="O376" s="1">
        <v>390</v>
      </c>
      <c r="R376" s="2" t="s">
        <v>23</v>
      </c>
      <c r="S376" s="10" t="s">
        <v>24</v>
      </c>
      <c r="T376" s="11">
        <v>618549</v>
      </c>
      <c r="U376" s="12">
        <v>2018</v>
      </c>
    </row>
    <row r="377" spans="1:21" x14ac:dyDescent="0.25">
      <c r="A377" s="1">
        <v>9996</v>
      </c>
      <c r="B377" s="2" t="s">
        <v>19</v>
      </c>
      <c r="C377" s="3">
        <v>43830</v>
      </c>
      <c r="D377" s="1">
        <v>8061</v>
      </c>
      <c r="E377" s="2" t="s">
        <v>30</v>
      </c>
      <c r="F377" s="2" t="s">
        <v>401</v>
      </c>
      <c r="I377" s="4">
        <v>0</v>
      </c>
      <c r="J377" s="4">
        <v>79.75</v>
      </c>
      <c r="K377" s="4">
        <v>-79.75</v>
      </c>
      <c r="L377" s="4">
        <v>0</v>
      </c>
      <c r="M377" s="2" t="s">
        <v>22</v>
      </c>
      <c r="N377" s="2" t="b">
        <v>0</v>
      </c>
      <c r="O377" s="1">
        <v>391</v>
      </c>
      <c r="R377" s="2" t="s">
        <v>23</v>
      </c>
      <c r="S377" s="10" t="s">
        <v>24</v>
      </c>
      <c r="T377" s="11">
        <v>616176</v>
      </c>
      <c r="U377" s="12">
        <v>2018</v>
      </c>
    </row>
    <row r="378" spans="1:21" x14ac:dyDescent="0.25">
      <c r="A378" s="1">
        <v>9996</v>
      </c>
      <c r="B378" s="2" t="s">
        <v>19</v>
      </c>
      <c r="C378" s="3">
        <v>43830</v>
      </c>
      <c r="D378" s="1">
        <v>8061</v>
      </c>
      <c r="E378" s="2" t="s">
        <v>30</v>
      </c>
      <c r="F378" s="2" t="s">
        <v>402</v>
      </c>
      <c r="I378" s="4">
        <v>0</v>
      </c>
      <c r="J378" s="4">
        <v>99.17</v>
      </c>
      <c r="K378" s="4">
        <v>-99.17</v>
      </c>
      <c r="L378" s="4">
        <v>0</v>
      </c>
      <c r="M378" s="2" t="s">
        <v>22</v>
      </c>
      <c r="N378" s="2" t="b">
        <v>0</v>
      </c>
      <c r="O378" s="1">
        <v>392</v>
      </c>
      <c r="R378" s="2" t="s">
        <v>23</v>
      </c>
      <c r="S378" s="10" t="s">
        <v>24</v>
      </c>
      <c r="T378" s="11">
        <v>610105</v>
      </c>
      <c r="U378" s="12">
        <v>2018</v>
      </c>
    </row>
    <row r="379" spans="1:21" x14ac:dyDescent="0.25">
      <c r="A379" s="1">
        <v>9996</v>
      </c>
      <c r="B379" s="2" t="s">
        <v>19</v>
      </c>
      <c r="C379" s="3">
        <v>43830</v>
      </c>
      <c r="D379" s="1">
        <v>8061</v>
      </c>
      <c r="E379" s="2" t="s">
        <v>30</v>
      </c>
      <c r="F379" s="2" t="s">
        <v>403</v>
      </c>
      <c r="I379" s="4">
        <v>0</v>
      </c>
      <c r="J379" s="4">
        <v>79.75</v>
      </c>
      <c r="K379" s="4">
        <v>-79.75</v>
      </c>
      <c r="L379" s="4">
        <v>0</v>
      </c>
      <c r="M379" s="2" t="s">
        <v>22</v>
      </c>
      <c r="N379" s="2" t="b">
        <v>0</v>
      </c>
      <c r="O379" s="1">
        <v>393</v>
      </c>
      <c r="R379" s="2" t="s">
        <v>23</v>
      </c>
      <c r="S379" s="10" t="s">
        <v>24</v>
      </c>
      <c r="T379" s="11">
        <v>613776</v>
      </c>
      <c r="U379" s="12">
        <v>2018</v>
      </c>
    </row>
    <row r="380" spans="1:21" x14ac:dyDescent="0.25">
      <c r="A380" s="1">
        <v>9996</v>
      </c>
      <c r="B380" s="2" t="s">
        <v>19</v>
      </c>
      <c r="C380" s="3">
        <v>43830</v>
      </c>
      <c r="D380" s="1">
        <v>8060</v>
      </c>
      <c r="E380" s="2" t="s">
        <v>27</v>
      </c>
      <c r="F380" s="2" t="s">
        <v>404</v>
      </c>
      <c r="I380" s="4">
        <v>0</v>
      </c>
      <c r="J380" s="4">
        <v>87.99</v>
      </c>
      <c r="K380" s="4">
        <v>-87.99</v>
      </c>
      <c r="L380" s="4">
        <v>0</v>
      </c>
      <c r="M380" s="2" t="s">
        <v>22</v>
      </c>
      <c r="N380" s="2" t="b">
        <v>0</v>
      </c>
      <c r="O380" s="1">
        <v>394</v>
      </c>
      <c r="R380" s="2" t="s">
        <v>23</v>
      </c>
      <c r="S380" s="10" t="s">
        <v>24</v>
      </c>
      <c r="T380" s="11">
        <v>100300</v>
      </c>
      <c r="U380" s="12">
        <v>2019</v>
      </c>
    </row>
    <row r="381" spans="1:21" x14ac:dyDescent="0.25">
      <c r="A381" s="1">
        <v>9996</v>
      </c>
      <c r="B381" s="2" t="s">
        <v>19</v>
      </c>
      <c r="C381" s="3">
        <v>43830</v>
      </c>
      <c r="D381" s="1">
        <v>8060</v>
      </c>
      <c r="E381" s="2" t="s">
        <v>27</v>
      </c>
      <c r="F381" s="2" t="s">
        <v>405</v>
      </c>
      <c r="I381" s="4">
        <v>0</v>
      </c>
      <c r="J381" s="4">
        <v>198.9</v>
      </c>
      <c r="K381" s="4">
        <v>-198.9</v>
      </c>
      <c r="L381" s="4">
        <v>0</v>
      </c>
      <c r="M381" s="2" t="s">
        <v>22</v>
      </c>
      <c r="N381" s="2" t="b">
        <v>0</v>
      </c>
      <c r="O381" s="1">
        <v>395</v>
      </c>
      <c r="R381" s="2" t="s">
        <v>23</v>
      </c>
      <c r="S381" s="10" t="s">
        <v>24</v>
      </c>
      <c r="T381" s="11">
        <v>101100</v>
      </c>
      <c r="U381" s="12">
        <v>2019</v>
      </c>
    </row>
    <row r="382" spans="1:21" x14ac:dyDescent="0.25">
      <c r="A382" s="1">
        <v>9996</v>
      </c>
      <c r="B382" s="2" t="s">
        <v>19</v>
      </c>
      <c r="C382" s="3">
        <v>43830</v>
      </c>
      <c r="D382" s="1">
        <v>8060</v>
      </c>
      <c r="E382" s="2" t="s">
        <v>27</v>
      </c>
      <c r="F382" s="2" t="s">
        <v>406</v>
      </c>
      <c r="I382" s="4">
        <v>0</v>
      </c>
      <c r="J382" s="4">
        <v>856.8</v>
      </c>
      <c r="K382" s="4">
        <v>-856.8</v>
      </c>
      <c r="L382" s="4">
        <v>0</v>
      </c>
      <c r="M382" s="2" t="s">
        <v>22</v>
      </c>
      <c r="N382" s="2" t="b">
        <v>0</v>
      </c>
      <c r="O382" s="1">
        <v>396</v>
      </c>
      <c r="R382" s="2" t="s">
        <v>23</v>
      </c>
      <c r="S382" s="10" t="s">
        <v>24</v>
      </c>
      <c r="T382" s="11">
        <v>101400</v>
      </c>
      <c r="U382" s="12">
        <v>2019</v>
      </c>
    </row>
    <row r="383" spans="1:21" x14ac:dyDescent="0.25">
      <c r="A383" s="1">
        <v>9996</v>
      </c>
      <c r="B383" s="2" t="s">
        <v>19</v>
      </c>
      <c r="C383" s="3">
        <v>43830</v>
      </c>
      <c r="D383" s="1">
        <v>8060</v>
      </c>
      <c r="E383" s="2" t="s">
        <v>27</v>
      </c>
      <c r="F383" s="2" t="s">
        <v>407</v>
      </c>
      <c r="I383" s="4">
        <v>0</v>
      </c>
      <c r="J383" s="4">
        <v>657.8</v>
      </c>
      <c r="K383" s="4">
        <v>-657.8</v>
      </c>
      <c r="L383" s="4">
        <v>0</v>
      </c>
      <c r="M383" s="2" t="s">
        <v>22</v>
      </c>
      <c r="N383" s="2" t="b">
        <v>0</v>
      </c>
      <c r="O383" s="1">
        <v>397</v>
      </c>
      <c r="R383" s="2" t="s">
        <v>23</v>
      </c>
      <c r="S383" s="10" t="s">
        <v>24</v>
      </c>
      <c r="T383" s="11">
        <v>101700</v>
      </c>
      <c r="U383" s="12">
        <v>2019</v>
      </c>
    </row>
    <row r="384" spans="1:21" x14ac:dyDescent="0.25">
      <c r="A384" s="1">
        <v>9996</v>
      </c>
      <c r="B384" s="2" t="s">
        <v>19</v>
      </c>
      <c r="C384" s="3">
        <v>43830</v>
      </c>
      <c r="D384" s="1">
        <v>8060</v>
      </c>
      <c r="E384" s="2" t="s">
        <v>27</v>
      </c>
      <c r="F384" s="2" t="s">
        <v>408</v>
      </c>
      <c r="I384" s="4">
        <v>0</v>
      </c>
      <c r="J384" s="4">
        <v>264</v>
      </c>
      <c r="K384" s="4">
        <v>-264</v>
      </c>
      <c r="L384" s="4">
        <v>0</v>
      </c>
      <c r="M384" s="2" t="s">
        <v>22</v>
      </c>
      <c r="N384" s="2" t="b">
        <v>0</v>
      </c>
      <c r="O384" s="1">
        <v>398</v>
      </c>
      <c r="R384" s="2" t="s">
        <v>23</v>
      </c>
      <c r="S384" s="10" t="s">
        <v>24</v>
      </c>
      <c r="T384" s="11">
        <v>102400</v>
      </c>
      <c r="U384" s="12">
        <v>2019</v>
      </c>
    </row>
    <row r="385" spans="1:21" x14ac:dyDescent="0.25">
      <c r="A385" s="1">
        <v>9996</v>
      </c>
      <c r="B385" s="2" t="s">
        <v>19</v>
      </c>
      <c r="C385" s="3">
        <v>43830</v>
      </c>
      <c r="D385" s="1">
        <v>8060</v>
      </c>
      <c r="E385" s="2" t="s">
        <v>27</v>
      </c>
      <c r="F385" s="2" t="s">
        <v>409</v>
      </c>
      <c r="I385" s="4">
        <v>0</v>
      </c>
      <c r="J385" s="4">
        <v>543.41</v>
      </c>
      <c r="K385" s="4">
        <v>-543.41</v>
      </c>
      <c r="L385" s="4">
        <v>0</v>
      </c>
      <c r="M385" s="2" t="s">
        <v>22</v>
      </c>
      <c r="N385" s="2" t="b">
        <v>0</v>
      </c>
      <c r="O385" s="1">
        <v>399</v>
      </c>
      <c r="R385" s="2" t="s">
        <v>23</v>
      </c>
      <c r="S385" s="10" t="s">
        <v>24</v>
      </c>
      <c r="T385" s="11">
        <v>102600</v>
      </c>
      <c r="U385" s="12">
        <v>2019</v>
      </c>
    </row>
    <row r="386" spans="1:21" x14ac:dyDescent="0.25">
      <c r="A386" s="1">
        <v>9996</v>
      </c>
      <c r="B386" s="2" t="s">
        <v>19</v>
      </c>
      <c r="C386" s="3">
        <v>43830</v>
      </c>
      <c r="D386" s="1">
        <v>8060</v>
      </c>
      <c r="E386" s="2" t="s">
        <v>27</v>
      </c>
      <c r="F386" s="2" t="s">
        <v>410</v>
      </c>
      <c r="I386" s="4">
        <v>0</v>
      </c>
      <c r="J386" s="4">
        <v>393.96</v>
      </c>
      <c r="K386" s="4">
        <v>-393.96</v>
      </c>
      <c r="L386" s="4">
        <v>0</v>
      </c>
      <c r="M386" s="2" t="s">
        <v>22</v>
      </c>
      <c r="N386" s="2" t="b">
        <v>0</v>
      </c>
      <c r="O386" s="1">
        <v>400</v>
      </c>
      <c r="R386" s="2" t="s">
        <v>23</v>
      </c>
      <c r="S386" s="10" t="s">
        <v>24</v>
      </c>
      <c r="T386" s="11">
        <v>104200</v>
      </c>
      <c r="U386" s="12">
        <v>2019</v>
      </c>
    </row>
    <row r="387" spans="1:21" x14ac:dyDescent="0.25">
      <c r="A387" s="1">
        <v>9996</v>
      </c>
      <c r="B387" s="2" t="s">
        <v>19</v>
      </c>
      <c r="C387" s="3">
        <v>43830</v>
      </c>
      <c r="D387" s="1">
        <v>8060</v>
      </c>
      <c r="E387" s="2" t="s">
        <v>27</v>
      </c>
      <c r="F387" s="2" t="s">
        <v>411</v>
      </c>
      <c r="I387" s="4">
        <v>0</v>
      </c>
      <c r="J387" s="4">
        <v>198.9</v>
      </c>
      <c r="K387" s="4">
        <v>-198.9</v>
      </c>
      <c r="L387" s="4">
        <v>0</v>
      </c>
      <c r="M387" s="2" t="s">
        <v>22</v>
      </c>
      <c r="N387" s="2" t="b">
        <v>0</v>
      </c>
      <c r="O387" s="1">
        <v>401</v>
      </c>
      <c r="R387" s="2" t="s">
        <v>23</v>
      </c>
      <c r="S387" s="10" t="s">
        <v>24</v>
      </c>
      <c r="T387" s="11">
        <v>106000</v>
      </c>
      <c r="U387" s="12">
        <v>2019</v>
      </c>
    </row>
    <row r="388" spans="1:21" x14ac:dyDescent="0.25">
      <c r="A388" s="1">
        <v>9996</v>
      </c>
      <c r="B388" s="2" t="s">
        <v>19</v>
      </c>
      <c r="C388" s="3">
        <v>43830</v>
      </c>
      <c r="D388" s="1">
        <v>8060</v>
      </c>
      <c r="E388" s="2" t="s">
        <v>27</v>
      </c>
      <c r="F388" s="2" t="s">
        <v>412</v>
      </c>
      <c r="I388" s="4">
        <v>0</v>
      </c>
      <c r="J388" s="4">
        <v>263.94</v>
      </c>
      <c r="K388" s="4">
        <v>-263.94</v>
      </c>
      <c r="L388" s="4">
        <v>0</v>
      </c>
      <c r="M388" s="2" t="s">
        <v>22</v>
      </c>
      <c r="N388" s="2" t="b">
        <v>0</v>
      </c>
      <c r="O388" s="1">
        <v>402</v>
      </c>
      <c r="R388" s="2" t="s">
        <v>23</v>
      </c>
      <c r="S388" s="10" t="s">
        <v>24</v>
      </c>
      <c r="T388" s="11">
        <v>106300</v>
      </c>
      <c r="U388" s="12">
        <v>2019</v>
      </c>
    </row>
    <row r="389" spans="1:21" x14ac:dyDescent="0.25">
      <c r="A389" s="1">
        <v>9996</v>
      </c>
      <c r="B389" s="2" t="s">
        <v>19</v>
      </c>
      <c r="C389" s="3">
        <v>43830</v>
      </c>
      <c r="D389" s="1">
        <v>8060</v>
      </c>
      <c r="E389" s="2" t="s">
        <v>27</v>
      </c>
      <c r="F389" s="2" t="s">
        <v>413</v>
      </c>
      <c r="I389" s="4">
        <v>0</v>
      </c>
      <c r="J389" s="4">
        <v>124.71</v>
      </c>
      <c r="K389" s="4">
        <v>-124.71</v>
      </c>
      <c r="L389" s="4">
        <v>0</v>
      </c>
      <c r="M389" s="2" t="s">
        <v>22</v>
      </c>
      <c r="N389" s="2" t="b">
        <v>0</v>
      </c>
      <c r="O389" s="1">
        <v>403</v>
      </c>
      <c r="R389" s="2" t="s">
        <v>23</v>
      </c>
      <c r="S389" s="10" t="s">
        <v>24</v>
      </c>
      <c r="T389" s="11">
        <v>106800</v>
      </c>
      <c r="U389" s="12">
        <v>2019</v>
      </c>
    </row>
    <row r="390" spans="1:21" x14ac:dyDescent="0.25">
      <c r="A390" s="1">
        <v>9996</v>
      </c>
      <c r="B390" s="2" t="s">
        <v>19</v>
      </c>
      <c r="C390" s="3">
        <v>43830</v>
      </c>
      <c r="D390" s="1">
        <v>8060</v>
      </c>
      <c r="E390" s="2" t="s">
        <v>27</v>
      </c>
      <c r="F390" s="2" t="s">
        <v>414</v>
      </c>
      <c r="I390" s="4">
        <v>0</v>
      </c>
      <c r="J390" s="4">
        <v>183.6</v>
      </c>
      <c r="K390" s="4">
        <v>-183.6</v>
      </c>
      <c r="L390" s="4">
        <v>0</v>
      </c>
      <c r="M390" s="2" t="s">
        <v>22</v>
      </c>
      <c r="N390" s="2" t="b">
        <v>0</v>
      </c>
      <c r="O390" s="1">
        <v>404</v>
      </c>
      <c r="R390" s="2" t="s">
        <v>23</v>
      </c>
      <c r="S390" s="10" t="s">
        <v>24</v>
      </c>
      <c r="T390" s="11">
        <v>107700</v>
      </c>
      <c r="U390" s="12">
        <v>2019</v>
      </c>
    </row>
    <row r="391" spans="1:21" x14ac:dyDescent="0.25">
      <c r="A391" s="1">
        <v>9996</v>
      </c>
      <c r="B391" s="2" t="s">
        <v>19</v>
      </c>
      <c r="C391" s="3">
        <v>43830</v>
      </c>
      <c r="D391" s="1">
        <v>8060</v>
      </c>
      <c r="E391" s="2" t="s">
        <v>27</v>
      </c>
      <c r="F391" s="2" t="s">
        <v>415</v>
      </c>
      <c r="I391" s="4">
        <v>0</v>
      </c>
      <c r="J391" s="4">
        <v>451.35</v>
      </c>
      <c r="K391" s="4">
        <v>-451.35</v>
      </c>
      <c r="L391" s="4">
        <v>0</v>
      </c>
      <c r="M391" s="2" t="s">
        <v>22</v>
      </c>
      <c r="N391" s="2" t="b">
        <v>0</v>
      </c>
      <c r="O391" s="1">
        <v>405</v>
      </c>
      <c r="R391" s="2" t="s">
        <v>23</v>
      </c>
      <c r="S391" s="10" t="s">
        <v>24</v>
      </c>
      <c r="T391" s="11">
        <v>107900</v>
      </c>
      <c r="U391" s="12">
        <v>2019</v>
      </c>
    </row>
    <row r="392" spans="1:21" x14ac:dyDescent="0.25">
      <c r="A392" s="1">
        <v>9996</v>
      </c>
      <c r="B392" s="2" t="s">
        <v>19</v>
      </c>
      <c r="C392" s="3">
        <v>43830</v>
      </c>
      <c r="D392" s="1">
        <v>8060</v>
      </c>
      <c r="E392" s="2" t="s">
        <v>27</v>
      </c>
      <c r="F392" s="2" t="s">
        <v>416</v>
      </c>
      <c r="I392" s="4">
        <v>0</v>
      </c>
      <c r="J392" s="4">
        <v>305.99</v>
      </c>
      <c r="K392" s="4">
        <v>-305.99</v>
      </c>
      <c r="L392" s="4">
        <v>0</v>
      </c>
      <c r="M392" s="2" t="s">
        <v>22</v>
      </c>
      <c r="N392" s="2" t="b">
        <v>0</v>
      </c>
      <c r="O392" s="1">
        <v>406</v>
      </c>
      <c r="R392" s="2" t="s">
        <v>23</v>
      </c>
      <c r="S392" s="10" t="s">
        <v>24</v>
      </c>
      <c r="T392" s="11">
        <v>108100</v>
      </c>
      <c r="U392" s="12">
        <v>2019</v>
      </c>
    </row>
    <row r="393" spans="1:21" x14ac:dyDescent="0.25">
      <c r="A393" s="1">
        <v>9996</v>
      </c>
      <c r="B393" s="2" t="s">
        <v>19</v>
      </c>
      <c r="C393" s="3">
        <v>43830</v>
      </c>
      <c r="D393" s="1">
        <v>8060</v>
      </c>
      <c r="E393" s="2" t="s">
        <v>27</v>
      </c>
      <c r="F393" s="2" t="s">
        <v>417</v>
      </c>
      <c r="I393" s="4">
        <v>0</v>
      </c>
      <c r="J393" s="4">
        <v>190.8</v>
      </c>
      <c r="K393" s="4">
        <v>-190.8</v>
      </c>
      <c r="L393" s="4">
        <v>0</v>
      </c>
      <c r="M393" s="2" t="s">
        <v>22</v>
      </c>
      <c r="N393" s="2" t="b">
        <v>0</v>
      </c>
      <c r="O393" s="1">
        <v>407</v>
      </c>
      <c r="R393" s="2" t="s">
        <v>23</v>
      </c>
      <c r="S393" s="10" t="s">
        <v>24</v>
      </c>
      <c r="T393" s="11">
        <v>109400</v>
      </c>
      <c r="U393" s="12">
        <v>2019</v>
      </c>
    </row>
    <row r="394" spans="1:21" x14ac:dyDescent="0.25">
      <c r="A394" s="1">
        <v>9996</v>
      </c>
      <c r="B394" s="2" t="s">
        <v>19</v>
      </c>
      <c r="C394" s="3">
        <v>43830</v>
      </c>
      <c r="D394" s="1">
        <v>8060</v>
      </c>
      <c r="E394" s="2" t="s">
        <v>27</v>
      </c>
      <c r="F394" s="2" t="s">
        <v>418</v>
      </c>
      <c r="I394" s="4">
        <v>0</v>
      </c>
      <c r="J394" s="4">
        <v>988.95</v>
      </c>
      <c r="K394" s="4">
        <v>-988.95</v>
      </c>
      <c r="L394" s="4">
        <v>0</v>
      </c>
      <c r="M394" s="2" t="s">
        <v>22</v>
      </c>
      <c r="N394" s="2" t="b">
        <v>0</v>
      </c>
      <c r="O394" s="1">
        <v>408</v>
      </c>
      <c r="R394" s="2" t="s">
        <v>23</v>
      </c>
      <c r="S394" s="10" t="s">
        <v>24</v>
      </c>
      <c r="T394" s="11">
        <v>302802</v>
      </c>
      <c r="U394" s="12">
        <v>2019</v>
      </c>
    </row>
    <row r="395" spans="1:21" x14ac:dyDescent="0.25">
      <c r="A395" s="1">
        <v>9996</v>
      </c>
      <c r="B395" s="2" t="s">
        <v>19</v>
      </c>
      <c r="C395" s="3">
        <v>43830</v>
      </c>
      <c r="D395" s="1">
        <v>8060</v>
      </c>
      <c r="E395" s="2" t="s">
        <v>27</v>
      </c>
      <c r="F395" s="2" t="s">
        <v>419</v>
      </c>
      <c r="I395" s="4">
        <v>0</v>
      </c>
      <c r="J395" s="4">
        <v>474.3</v>
      </c>
      <c r="K395" s="4">
        <v>-474.3</v>
      </c>
      <c r="L395" s="4">
        <v>0</v>
      </c>
      <c r="M395" s="2" t="s">
        <v>22</v>
      </c>
      <c r="N395" s="2" t="b">
        <v>0</v>
      </c>
      <c r="O395" s="1">
        <v>409</v>
      </c>
      <c r="R395" s="2" t="s">
        <v>23</v>
      </c>
      <c r="S395" s="10" t="s">
        <v>24</v>
      </c>
      <c r="T395" s="11">
        <v>309300</v>
      </c>
      <c r="U395" s="12">
        <v>2019</v>
      </c>
    </row>
    <row r="396" spans="1:21" x14ac:dyDescent="0.25">
      <c r="A396" s="1">
        <v>9996</v>
      </c>
      <c r="B396" s="2" t="s">
        <v>19</v>
      </c>
      <c r="C396" s="3">
        <v>43830</v>
      </c>
      <c r="D396" s="1">
        <v>8060</v>
      </c>
      <c r="E396" s="2" t="s">
        <v>27</v>
      </c>
      <c r="F396" s="2" t="s">
        <v>420</v>
      </c>
      <c r="I396" s="4">
        <v>0</v>
      </c>
      <c r="J396" s="4">
        <v>596.70000000000005</v>
      </c>
      <c r="K396" s="4">
        <v>-596.70000000000005</v>
      </c>
      <c r="L396" s="4">
        <v>0</v>
      </c>
      <c r="M396" s="2" t="s">
        <v>22</v>
      </c>
      <c r="N396" s="2" t="b">
        <v>0</v>
      </c>
      <c r="O396" s="1">
        <v>410</v>
      </c>
      <c r="R396" s="2" t="s">
        <v>23</v>
      </c>
      <c r="S396" s="10" t="s">
        <v>24</v>
      </c>
      <c r="T396" s="11">
        <v>302803</v>
      </c>
      <c r="U396" s="12">
        <v>2019</v>
      </c>
    </row>
    <row r="397" spans="1:21" x14ac:dyDescent="0.25">
      <c r="A397" s="1">
        <v>9996</v>
      </c>
      <c r="B397" s="2" t="s">
        <v>19</v>
      </c>
      <c r="C397" s="3">
        <v>43830</v>
      </c>
      <c r="D397" s="1">
        <v>8060</v>
      </c>
      <c r="E397" s="2" t="s">
        <v>27</v>
      </c>
      <c r="F397" s="2" t="s">
        <v>421</v>
      </c>
      <c r="I397" s="4">
        <v>0</v>
      </c>
      <c r="J397" s="4">
        <v>137.69999999999999</v>
      </c>
      <c r="K397" s="4">
        <v>-137.69999999999999</v>
      </c>
      <c r="L397" s="4">
        <v>0</v>
      </c>
      <c r="M397" s="2" t="s">
        <v>22</v>
      </c>
      <c r="N397" s="2" t="b">
        <v>0</v>
      </c>
      <c r="O397" s="1">
        <v>411</v>
      </c>
      <c r="R397" s="2" t="s">
        <v>23</v>
      </c>
      <c r="S397" s="10" t="s">
        <v>24</v>
      </c>
      <c r="T397" s="11">
        <v>510834</v>
      </c>
      <c r="U397" s="12">
        <v>2019</v>
      </c>
    </row>
    <row r="398" spans="1:21" x14ac:dyDescent="0.25">
      <c r="A398" s="1">
        <v>9996</v>
      </c>
      <c r="B398" s="2" t="s">
        <v>19</v>
      </c>
      <c r="C398" s="3">
        <v>43830</v>
      </c>
      <c r="D398" s="1">
        <v>8060</v>
      </c>
      <c r="E398" s="2" t="s">
        <v>27</v>
      </c>
      <c r="F398" s="2" t="s">
        <v>422</v>
      </c>
      <c r="I398" s="4">
        <v>0</v>
      </c>
      <c r="J398" s="4">
        <v>527.70000000000005</v>
      </c>
      <c r="K398" s="4">
        <v>-527.70000000000005</v>
      </c>
      <c r="L398" s="4">
        <v>0</v>
      </c>
      <c r="M398" s="2" t="s">
        <v>22</v>
      </c>
      <c r="N398" s="2" t="b">
        <v>0</v>
      </c>
      <c r="O398" s="1">
        <v>412</v>
      </c>
      <c r="R398" s="2" t="s">
        <v>23</v>
      </c>
      <c r="S398" s="10" t="s">
        <v>24</v>
      </c>
      <c r="T398" s="11">
        <v>511791</v>
      </c>
      <c r="U398" s="12">
        <v>2019</v>
      </c>
    </row>
    <row r="399" spans="1:21" x14ac:dyDescent="0.25">
      <c r="A399" s="1">
        <v>9996</v>
      </c>
      <c r="B399" s="2" t="s">
        <v>19</v>
      </c>
      <c r="C399" s="3">
        <v>43830</v>
      </c>
      <c r="D399" s="1">
        <v>8060</v>
      </c>
      <c r="E399" s="2" t="s">
        <v>27</v>
      </c>
      <c r="F399" s="2" t="s">
        <v>423</v>
      </c>
      <c r="I399" s="4">
        <v>0</v>
      </c>
      <c r="J399" s="4">
        <v>76.5</v>
      </c>
      <c r="K399" s="4">
        <v>-76.5</v>
      </c>
      <c r="L399" s="4">
        <v>0</v>
      </c>
      <c r="M399" s="2" t="s">
        <v>22</v>
      </c>
      <c r="N399" s="2" t="b">
        <v>0</v>
      </c>
      <c r="O399" s="1">
        <v>413</v>
      </c>
      <c r="R399" s="2" t="s">
        <v>23</v>
      </c>
      <c r="S399" s="10" t="s">
        <v>24</v>
      </c>
      <c r="T399" s="11">
        <v>516105</v>
      </c>
      <c r="U399" s="12">
        <v>2019</v>
      </c>
    </row>
    <row r="400" spans="1:21" x14ac:dyDescent="0.25">
      <c r="A400" s="1">
        <v>9996</v>
      </c>
      <c r="B400" s="2" t="s">
        <v>19</v>
      </c>
      <c r="C400" s="3">
        <v>43830</v>
      </c>
      <c r="D400" s="1">
        <v>8060</v>
      </c>
      <c r="E400" s="2" t="s">
        <v>27</v>
      </c>
      <c r="F400" s="2" t="s">
        <v>424</v>
      </c>
      <c r="I400" s="4">
        <v>0</v>
      </c>
      <c r="J400" s="4">
        <v>336.6</v>
      </c>
      <c r="K400" s="4">
        <v>-336.6</v>
      </c>
      <c r="L400" s="4">
        <v>0</v>
      </c>
      <c r="M400" s="2" t="s">
        <v>22</v>
      </c>
      <c r="N400" s="2" t="b">
        <v>0</v>
      </c>
      <c r="O400" s="1">
        <v>414</v>
      </c>
      <c r="R400" s="2" t="s">
        <v>23</v>
      </c>
      <c r="S400" s="10" t="s">
        <v>24</v>
      </c>
      <c r="T400" s="11">
        <v>517055</v>
      </c>
      <c r="U400" s="12">
        <v>2019</v>
      </c>
    </row>
    <row r="401" spans="1:21" x14ac:dyDescent="0.25">
      <c r="A401" s="1">
        <v>9996</v>
      </c>
      <c r="B401" s="2" t="s">
        <v>19</v>
      </c>
      <c r="C401" s="3">
        <v>43830</v>
      </c>
      <c r="D401" s="1">
        <v>8060</v>
      </c>
      <c r="E401" s="2" t="s">
        <v>27</v>
      </c>
      <c r="F401" s="2" t="s">
        <v>425</v>
      </c>
      <c r="I401" s="4">
        <v>0</v>
      </c>
      <c r="J401" s="4">
        <v>120</v>
      </c>
      <c r="K401" s="4">
        <v>-120</v>
      </c>
      <c r="L401" s="4">
        <v>0</v>
      </c>
      <c r="M401" s="2" t="s">
        <v>22</v>
      </c>
      <c r="N401" s="2" t="b">
        <v>0</v>
      </c>
      <c r="O401" s="1">
        <v>415</v>
      </c>
      <c r="R401" s="2" t="s">
        <v>23</v>
      </c>
      <c r="S401" s="10" t="s">
        <v>24</v>
      </c>
      <c r="T401" s="11">
        <v>519419</v>
      </c>
      <c r="U401" s="12">
        <v>2019</v>
      </c>
    </row>
    <row r="402" spans="1:21" x14ac:dyDescent="0.25">
      <c r="A402" s="1">
        <v>9996</v>
      </c>
      <c r="B402" s="2" t="s">
        <v>19</v>
      </c>
      <c r="C402" s="3">
        <v>43830</v>
      </c>
      <c r="D402" s="1">
        <v>8061</v>
      </c>
      <c r="E402" s="2" t="s">
        <v>30</v>
      </c>
      <c r="F402" s="2" t="s">
        <v>426</v>
      </c>
      <c r="I402" s="4">
        <v>0</v>
      </c>
      <c r="J402" s="4">
        <v>79.75</v>
      </c>
      <c r="K402" s="4">
        <v>-79.75</v>
      </c>
      <c r="L402" s="4">
        <v>0</v>
      </c>
      <c r="M402" s="2" t="s">
        <v>22</v>
      </c>
      <c r="N402" s="2" t="b">
        <v>0</v>
      </c>
      <c r="O402" s="1">
        <v>416</v>
      </c>
      <c r="R402" s="2" t="s">
        <v>23</v>
      </c>
      <c r="S402" s="10" t="s">
        <v>24</v>
      </c>
      <c r="T402" s="11">
        <v>619154</v>
      </c>
      <c r="U402" s="12">
        <v>2018</v>
      </c>
    </row>
    <row r="403" spans="1:21" x14ac:dyDescent="0.25">
      <c r="A403" s="1">
        <v>9996</v>
      </c>
      <c r="B403" s="2" t="s">
        <v>19</v>
      </c>
      <c r="C403" s="3">
        <v>43830</v>
      </c>
      <c r="D403" s="1">
        <v>8061</v>
      </c>
      <c r="E403" s="2" t="s">
        <v>30</v>
      </c>
      <c r="F403" s="2" t="s">
        <v>427</v>
      </c>
      <c r="I403" s="4">
        <v>0</v>
      </c>
      <c r="J403" s="4">
        <v>99.17</v>
      </c>
      <c r="K403" s="4">
        <v>-99.17</v>
      </c>
      <c r="L403" s="4">
        <v>0</v>
      </c>
      <c r="M403" s="2" t="s">
        <v>22</v>
      </c>
      <c r="N403" s="2" t="b">
        <v>0</v>
      </c>
      <c r="O403" s="1">
        <v>417</v>
      </c>
      <c r="R403" s="2" t="s">
        <v>23</v>
      </c>
      <c r="S403" s="10" t="s">
        <v>24</v>
      </c>
      <c r="T403" s="11">
        <v>612696</v>
      </c>
      <c r="U403" s="12">
        <v>2018</v>
      </c>
    </row>
    <row r="404" spans="1:21" x14ac:dyDescent="0.25">
      <c r="A404" s="1">
        <v>9996</v>
      </c>
      <c r="B404" s="2" t="s">
        <v>19</v>
      </c>
      <c r="C404" s="3">
        <v>43830</v>
      </c>
      <c r="D404" s="1">
        <v>8061</v>
      </c>
      <c r="E404" s="2" t="s">
        <v>30</v>
      </c>
      <c r="F404" s="2" t="s">
        <v>428</v>
      </c>
      <c r="I404" s="4">
        <v>0</v>
      </c>
      <c r="J404" s="4">
        <v>99.17</v>
      </c>
      <c r="K404" s="4">
        <v>-99.17</v>
      </c>
      <c r="L404" s="4">
        <v>0</v>
      </c>
      <c r="M404" s="2" t="s">
        <v>22</v>
      </c>
      <c r="N404" s="2" t="b">
        <v>0</v>
      </c>
      <c r="O404" s="1">
        <v>418</v>
      </c>
      <c r="R404" s="2" t="s">
        <v>23</v>
      </c>
      <c r="S404" s="10" t="s">
        <v>24</v>
      </c>
      <c r="T404" s="11">
        <v>617235</v>
      </c>
      <c r="U404" s="12">
        <v>2018</v>
      </c>
    </row>
    <row r="405" spans="1:21" x14ac:dyDescent="0.25">
      <c r="A405" s="1">
        <v>9996</v>
      </c>
      <c r="B405" s="2" t="s">
        <v>19</v>
      </c>
      <c r="C405" s="3">
        <v>43830</v>
      </c>
      <c r="D405" s="1">
        <v>8061</v>
      </c>
      <c r="E405" s="2" t="s">
        <v>30</v>
      </c>
      <c r="F405" s="2" t="s">
        <v>429</v>
      </c>
      <c r="I405" s="4">
        <v>0</v>
      </c>
      <c r="J405" s="4">
        <v>99.17</v>
      </c>
      <c r="K405" s="4">
        <v>-99.17</v>
      </c>
      <c r="L405" s="4">
        <v>0</v>
      </c>
      <c r="M405" s="2" t="s">
        <v>22</v>
      </c>
      <c r="N405" s="2" t="b">
        <v>0</v>
      </c>
      <c r="O405" s="1">
        <v>419</v>
      </c>
      <c r="R405" s="2" t="s">
        <v>23</v>
      </c>
      <c r="S405" s="10" t="s">
        <v>24</v>
      </c>
      <c r="T405" s="11">
        <v>616634</v>
      </c>
      <c r="U405" s="12">
        <v>2018</v>
      </c>
    </row>
    <row r="406" spans="1:21" x14ac:dyDescent="0.25">
      <c r="A406" s="1">
        <v>9996</v>
      </c>
      <c r="B406" s="2" t="s">
        <v>19</v>
      </c>
      <c r="C406" s="3">
        <v>43830</v>
      </c>
      <c r="D406" s="1">
        <v>8061</v>
      </c>
      <c r="E406" s="2" t="s">
        <v>30</v>
      </c>
      <c r="F406" s="2" t="s">
        <v>430</v>
      </c>
      <c r="I406" s="4">
        <v>0</v>
      </c>
      <c r="J406" s="4">
        <v>118.59</v>
      </c>
      <c r="K406" s="4">
        <v>-118.59</v>
      </c>
      <c r="L406" s="4">
        <v>0</v>
      </c>
      <c r="M406" s="2" t="s">
        <v>22</v>
      </c>
      <c r="N406" s="2" t="b">
        <v>0</v>
      </c>
      <c r="O406" s="1">
        <v>420</v>
      </c>
      <c r="R406" s="2" t="s">
        <v>23</v>
      </c>
      <c r="S406" s="10" t="s">
        <v>24</v>
      </c>
      <c r="T406" s="11">
        <v>618963</v>
      </c>
      <c r="U406" s="12">
        <v>2018</v>
      </c>
    </row>
    <row r="407" spans="1:21" x14ac:dyDescent="0.25">
      <c r="A407" s="1">
        <v>9996</v>
      </c>
      <c r="B407" s="2" t="s">
        <v>19</v>
      </c>
      <c r="C407" s="3">
        <v>43830</v>
      </c>
      <c r="D407" s="1">
        <v>8061</v>
      </c>
      <c r="E407" s="2" t="s">
        <v>30</v>
      </c>
      <c r="F407" s="2" t="s">
        <v>431</v>
      </c>
      <c r="I407" s="4">
        <v>0</v>
      </c>
      <c r="J407" s="4">
        <v>79.75</v>
      </c>
      <c r="K407" s="4">
        <v>-79.75</v>
      </c>
      <c r="L407" s="4">
        <v>0</v>
      </c>
      <c r="M407" s="2" t="s">
        <v>22</v>
      </c>
      <c r="N407" s="2" t="b">
        <v>0</v>
      </c>
      <c r="O407" s="1">
        <v>421</v>
      </c>
      <c r="R407" s="2" t="s">
        <v>23</v>
      </c>
      <c r="S407" s="10" t="s">
        <v>24</v>
      </c>
      <c r="T407" s="11">
        <v>610934</v>
      </c>
      <c r="U407" s="12">
        <v>2018</v>
      </c>
    </row>
    <row r="408" spans="1:21" x14ac:dyDescent="0.25">
      <c r="A408" s="1">
        <v>9996</v>
      </c>
      <c r="B408" s="2" t="s">
        <v>19</v>
      </c>
      <c r="C408" s="3">
        <v>43830</v>
      </c>
      <c r="D408" s="1">
        <v>8061</v>
      </c>
      <c r="E408" s="2" t="s">
        <v>30</v>
      </c>
      <c r="F408" s="2" t="s">
        <v>432</v>
      </c>
      <c r="I408" s="4">
        <v>0</v>
      </c>
      <c r="J408" s="4">
        <v>99.17</v>
      </c>
      <c r="K408" s="4">
        <v>-99.17</v>
      </c>
      <c r="L408" s="4">
        <v>0</v>
      </c>
      <c r="M408" s="2" t="s">
        <v>22</v>
      </c>
      <c r="N408" s="2" t="b">
        <v>0</v>
      </c>
      <c r="O408" s="1">
        <v>422</v>
      </c>
      <c r="R408" s="2" t="s">
        <v>23</v>
      </c>
      <c r="S408" s="10" t="s">
        <v>24</v>
      </c>
      <c r="T408" s="11">
        <v>613749</v>
      </c>
      <c r="U408" s="12">
        <v>2018</v>
      </c>
    </row>
    <row r="409" spans="1:21" x14ac:dyDescent="0.25">
      <c r="A409" s="1">
        <v>9996</v>
      </c>
      <c r="B409" s="2" t="s">
        <v>19</v>
      </c>
      <c r="C409" s="3">
        <v>43830</v>
      </c>
      <c r="D409" s="1">
        <v>8061</v>
      </c>
      <c r="E409" s="2" t="s">
        <v>30</v>
      </c>
      <c r="F409" s="2" t="s">
        <v>433</v>
      </c>
      <c r="I409" s="4">
        <v>0</v>
      </c>
      <c r="J409" s="4">
        <v>99.17</v>
      </c>
      <c r="K409" s="4">
        <v>-99.17</v>
      </c>
      <c r="L409" s="4">
        <v>0</v>
      </c>
      <c r="M409" s="2" t="s">
        <v>22</v>
      </c>
      <c r="N409" s="2" t="b">
        <v>0</v>
      </c>
      <c r="O409" s="1">
        <v>423</v>
      </c>
      <c r="R409" s="2" t="s">
        <v>23</v>
      </c>
      <c r="S409" s="10" t="s">
        <v>24</v>
      </c>
      <c r="T409" s="11">
        <v>617553</v>
      </c>
      <c r="U409" s="12">
        <v>2018</v>
      </c>
    </row>
    <row r="410" spans="1:21" x14ac:dyDescent="0.25">
      <c r="A410" s="1">
        <v>9996</v>
      </c>
      <c r="B410" s="2" t="s">
        <v>19</v>
      </c>
      <c r="C410" s="3">
        <v>43830</v>
      </c>
      <c r="D410" s="1">
        <v>8061</v>
      </c>
      <c r="E410" s="2" t="s">
        <v>30</v>
      </c>
      <c r="F410" s="2" t="s">
        <v>434</v>
      </c>
      <c r="I410" s="4">
        <v>0</v>
      </c>
      <c r="J410" s="4">
        <v>99.17</v>
      </c>
      <c r="K410" s="4">
        <v>-99.17</v>
      </c>
      <c r="L410" s="4">
        <v>0</v>
      </c>
      <c r="M410" s="2" t="s">
        <v>22</v>
      </c>
      <c r="N410" s="2" t="b">
        <v>0</v>
      </c>
      <c r="O410" s="1">
        <v>424</v>
      </c>
      <c r="R410" s="2" t="s">
        <v>23</v>
      </c>
      <c r="S410" s="10" t="s">
        <v>24</v>
      </c>
      <c r="T410" s="11">
        <v>619091</v>
      </c>
      <c r="U410" s="12">
        <v>2018</v>
      </c>
    </row>
    <row r="411" spans="1:21" x14ac:dyDescent="0.25">
      <c r="A411" s="1">
        <v>9996</v>
      </c>
      <c r="B411" s="2" t="s">
        <v>19</v>
      </c>
      <c r="C411" s="3">
        <v>43830</v>
      </c>
      <c r="D411" s="1">
        <v>8061</v>
      </c>
      <c r="E411" s="2" t="s">
        <v>30</v>
      </c>
      <c r="F411" s="2" t="s">
        <v>435</v>
      </c>
      <c r="I411" s="4">
        <v>0</v>
      </c>
      <c r="J411" s="4">
        <v>99.17</v>
      </c>
      <c r="K411" s="4">
        <v>-99.17</v>
      </c>
      <c r="L411" s="4">
        <v>0</v>
      </c>
      <c r="M411" s="2" t="s">
        <v>22</v>
      </c>
      <c r="N411" s="2" t="b">
        <v>0</v>
      </c>
      <c r="O411" s="1">
        <v>425</v>
      </c>
      <c r="R411" s="2" t="s">
        <v>23</v>
      </c>
      <c r="S411" s="10" t="s">
        <v>24</v>
      </c>
      <c r="T411" s="11">
        <v>611883</v>
      </c>
      <c r="U411" s="12">
        <v>2018</v>
      </c>
    </row>
    <row r="412" spans="1:21" x14ac:dyDescent="0.25">
      <c r="A412" s="1">
        <v>9996</v>
      </c>
      <c r="B412" s="2" t="s">
        <v>19</v>
      </c>
      <c r="C412" s="3">
        <v>43830</v>
      </c>
      <c r="D412" s="1">
        <v>8061</v>
      </c>
      <c r="E412" s="2" t="s">
        <v>30</v>
      </c>
      <c r="F412" s="2" t="s">
        <v>436</v>
      </c>
      <c r="I412" s="4">
        <v>0</v>
      </c>
      <c r="J412" s="4">
        <v>79.75</v>
      </c>
      <c r="K412" s="4">
        <v>-79.75</v>
      </c>
      <c r="L412" s="4">
        <v>0</v>
      </c>
      <c r="M412" s="2" t="s">
        <v>22</v>
      </c>
      <c r="N412" s="2" t="b">
        <v>0</v>
      </c>
      <c r="O412" s="1">
        <v>426</v>
      </c>
      <c r="R412" s="2" t="s">
        <v>23</v>
      </c>
      <c r="S412" s="10" t="s">
        <v>24</v>
      </c>
      <c r="T412" s="11">
        <v>611885</v>
      </c>
      <c r="U412" s="12">
        <v>2018</v>
      </c>
    </row>
    <row r="413" spans="1:21" x14ac:dyDescent="0.25">
      <c r="A413" s="1">
        <v>9996</v>
      </c>
      <c r="B413" s="2" t="s">
        <v>19</v>
      </c>
      <c r="C413" s="3">
        <v>43830</v>
      </c>
      <c r="D413" s="1">
        <v>8061</v>
      </c>
      <c r="E413" s="2" t="s">
        <v>30</v>
      </c>
      <c r="F413" s="2" t="s">
        <v>437</v>
      </c>
      <c r="I413" s="4">
        <v>0</v>
      </c>
      <c r="J413" s="4">
        <v>79.75</v>
      </c>
      <c r="K413" s="4">
        <v>-79.75</v>
      </c>
      <c r="L413" s="4">
        <v>0</v>
      </c>
      <c r="M413" s="2" t="s">
        <v>22</v>
      </c>
      <c r="N413" s="2" t="b">
        <v>0</v>
      </c>
      <c r="O413" s="1">
        <v>427</v>
      </c>
      <c r="R413" s="2" t="s">
        <v>23</v>
      </c>
      <c r="S413" s="10" t="s">
        <v>24</v>
      </c>
      <c r="T413" s="11">
        <v>619157</v>
      </c>
      <c r="U413" s="12">
        <v>2018</v>
      </c>
    </row>
    <row r="414" spans="1:21" x14ac:dyDescent="0.25">
      <c r="A414" s="1">
        <v>9996</v>
      </c>
      <c r="B414" s="2" t="s">
        <v>19</v>
      </c>
      <c r="C414" s="3">
        <v>43830</v>
      </c>
      <c r="D414" s="1">
        <v>8062</v>
      </c>
      <c r="E414" s="2" t="s">
        <v>20</v>
      </c>
      <c r="F414" s="2" t="s">
        <v>438</v>
      </c>
      <c r="I414" s="4">
        <v>0</v>
      </c>
      <c r="J414" s="4">
        <v>2442.5</v>
      </c>
      <c r="K414" s="4">
        <v>-2442.5</v>
      </c>
      <c r="L414" s="4">
        <v>0</v>
      </c>
      <c r="M414" s="2" t="s">
        <v>22</v>
      </c>
      <c r="N414" s="2" t="b">
        <v>0</v>
      </c>
      <c r="O414" s="1">
        <v>428</v>
      </c>
      <c r="R414" s="2" t="s">
        <v>23</v>
      </c>
      <c r="S414" s="10" t="s">
        <v>24</v>
      </c>
      <c r="T414" s="11">
        <v>517588</v>
      </c>
      <c r="U414" s="12">
        <v>2017</v>
      </c>
    </row>
    <row r="415" spans="1:21" x14ac:dyDescent="0.25">
      <c r="A415" s="1">
        <v>9996</v>
      </c>
      <c r="B415" s="2" t="s">
        <v>19</v>
      </c>
      <c r="C415" s="3">
        <v>43830</v>
      </c>
      <c r="D415" s="1">
        <v>8061</v>
      </c>
      <c r="E415" s="2" t="s">
        <v>30</v>
      </c>
      <c r="F415" s="2" t="s">
        <v>439</v>
      </c>
      <c r="I415" s="4">
        <v>0</v>
      </c>
      <c r="J415" s="4">
        <v>79.75</v>
      </c>
      <c r="K415" s="4">
        <v>-79.75</v>
      </c>
      <c r="L415" s="4">
        <v>0</v>
      </c>
      <c r="M415" s="2" t="s">
        <v>22</v>
      </c>
      <c r="N415" s="2" t="b">
        <v>0</v>
      </c>
      <c r="O415" s="1">
        <v>429</v>
      </c>
      <c r="R415" s="2" t="s">
        <v>23</v>
      </c>
      <c r="S415" s="10" t="s">
        <v>24</v>
      </c>
      <c r="T415" s="11">
        <v>612236</v>
      </c>
      <c r="U415" s="12">
        <v>2018</v>
      </c>
    </row>
    <row r="416" spans="1:21" x14ac:dyDescent="0.25">
      <c r="A416" s="1">
        <v>9996</v>
      </c>
      <c r="B416" s="2" t="s">
        <v>19</v>
      </c>
      <c r="C416" s="3">
        <v>43830</v>
      </c>
      <c r="D416" s="1">
        <v>8061</v>
      </c>
      <c r="E416" s="2" t="s">
        <v>30</v>
      </c>
      <c r="F416" s="2" t="s">
        <v>440</v>
      </c>
      <c r="I416" s="4">
        <v>0</v>
      </c>
      <c r="J416" s="4">
        <v>79.75</v>
      </c>
      <c r="K416" s="4">
        <v>-79.75</v>
      </c>
      <c r="L416" s="4">
        <v>0</v>
      </c>
      <c r="M416" s="2" t="s">
        <v>22</v>
      </c>
      <c r="N416" s="2" t="b">
        <v>0</v>
      </c>
      <c r="O416" s="1">
        <v>430</v>
      </c>
      <c r="R416" s="2" t="s">
        <v>23</v>
      </c>
      <c r="S416" s="10" t="s">
        <v>24</v>
      </c>
      <c r="T416" s="11">
        <v>616629</v>
      </c>
      <c r="U416" s="12">
        <v>2018</v>
      </c>
    </row>
    <row r="417" spans="1:21" x14ac:dyDescent="0.25">
      <c r="A417" s="1">
        <v>9996</v>
      </c>
      <c r="B417" s="2" t="s">
        <v>19</v>
      </c>
      <c r="C417" s="3">
        <v>43830</v>
      </c>
      <c r="D417" s="1">
        <v>8062</v>
      </c>
      <c r="E417" s="2" t="s">
        <v>20</v>
      </c>
      <c r="F417" s="2" t="s">
        <v>441</v>
      </c>
      <c r="I417" s="4">
        <v>0</v>
      </c>
      <c r="J417" s="4">
        <v>3656.5</v>
      </c>
      <c r="K417" s="4">
        <v>-3656.5</v>
      </c>
      <c r="L417" s="4">
        <v>0</v>
      </c>
      <c r="M417" s="2" t="s">
        <v>22</v>
      </c>
      <c r="N417" s="2" t="b">
        <v>0</v>
      </c>
      <c r="O417" s="1">
        <v>431</v>
      </c>
      <c r="R417" s="2" t="s">
        <v>23</v>
      </c>
      <c r="S417" s="10" t="s">
        <v>24</v>
      </c>
      <c r="T417" s="11">
        <v>512110</v>
      </c>
      <c r="U417" s="12">
        <v>2017</v>
      </c>
    </row>
    <row r="418" spans="1:21" x14ac:dyDescent="0.25">
      <c r="A418" s="1">
        <v>9996</v>
      </c>
      <c r="B418" s="2" t="s">
        <v>19</v>
      </c>
      <c r="C418" s="3">
        <v>43830</v>
      </c>
      <c r="D418" s="1">
        <v>8060</v>
      </c>
      <c r="E418" s="2" t="s">
        <v>27</v>
      </c>
      <c r="F418" s="2" t="s">
        <v>442</v>
      </c>
      <c r="I418" s="4">
        <v>0</v>
      </c>
      <c r="J418" s="4">
        <v>701.67</v>
      </c>
      <c r="K418" s="4">
        <v>-701.67</v>
      </c>
      <c r="L418" s="4">
        <v>0</v>
      </c>
      <c r="M418" s="2" t="s">
        <v>22</v>
      </c>
      <c r="N418" s="2" t="b">
        <v>0</v>
      </c>
      <c r="O418" s="1">
        <v>432</v>
      </c>
      <c r="R418" s="2" t="s">
        <v>23</v>
      </c>
      <c r="S418" s="10" t="s">
        <v>24</v>
      </c>
      <c r="T418" s="11">
        <v>512110</v>
      </c>
      <c r="U418" s="12">
        <v>2019</v>
      </c>
    </row>
    <row r="419" spans="1:21" x14ac:dyDescent="0.25">
      <c r="A419" s="1">
        <v>9996</v>
      </c>
      <c r="B419" s="2" t="s">
        <v>19</v>
      </c>
      <c r="C419" s="3">
        <v>43830</v>
      </c>
      <c r="D419" s="1">
        <v>8061</v>
      </c>
      <c r="E419" s="2" t="s">
        <v>30</v>
      </c>
      <c r="F419" s="2" t="s">
        <v>443</v>
      </c>
      <c r="I419" s="4">
        <v>0</v>
      </c>
      <c r="J419" s="4">
        <v>170</v>
      </c>
      <c r="K419" s="4">
        <v>-170</v>
      </c>
      <c r="L419" s="4">
        <v>0</v>
      </c>
      <c r="M419" s="2" t="s">
        <v>22</v>
      </c>
      <c r="N419" s="2" t="b">
        <v>0</v>
      </c>
      <c r="O419" s="1">
        <v>433</v>
      </c>
      <c r="R419" s="2" t="s">
        <v>23</v>
      </c>
      <c r="S419" s="10" t="s">
        <v>24</v>
      </c>
      <c r="T419" s="11">
        <v>518010</v>
      </c>
      <c r="U419" s="12">
        <v>2018</v>
      </c>
    </row>
    <row r="420" spans="1:21" x14ac:dyDescent="0.25">
      <c r="A420" s="1">
        <v>9996</v>
      </c>
      <c r="B420" s="2" t="s">
        <v>19</v>
      </c>
      <c r="C420" s="3">
        <v>43830</v>
      </c>
      <c r="D420" s="1">
        <v>8061</v>
      </c>
      <c r="E420" s="2" t="s">
        <v>30</v>
      </c>
      <c r="F420" s="2" t="s">
        <v>444</v>
      </c>
      <c r="I420" s="4">
        <v>0</v>
      </c>
      <c r="J420" s="4">
        <v>360</v>
      </c>
      <c r="K420" s="4">
        <v>-360</v>
      </c>
      <c r="L420" s="4">
        <v>0</v>
      </c>
      <c r="M420" s="2" t="s">
        <v>22</v>
      </c>
      <c r="N420" s="2" t="b">
        <v>0</v>
      </c>
      <c r="O420" s="1">
        <v>434</v>
      </c>
      <c r="R420" s="2" t="s">
        <v>23</v>
      </c>
      <c r="S420" s="10" t="s">
        <v>24</v>
      </c>
      <c r="T420" s="11">
        <v>512590</v>
      </c>
      <c r="U420" s="12">
        <v>2018</v>
      </c>
    </row>
    <row r="421" spans="1:21" x14ac:dyDescent="0.25">
      <c r="A421" s="1">
        <v>9996</v>
      </c>
      <c r="B421" s="2" t="s">
        <v>19</v>
      </c>
      <c r="C421" s="3">
        <v>43830</v>
      </c>
      <c r="D421" s="1">
        <v>8061</v>
      </c>
      <c r="E421" s="2" t="s">
        <v>30</v>
      </c>
      <c r="F421" s="2" t="s">
        <v>445</v>
      </c>
      <c r="I421" s="4">
        <v>0</v>
      </c>
      <c r="J421" s="4">
        <v>260</v>
      </c>
      <c r="K421" s="4">
        <v>-260</v>
      </c>
      <c r="L421" s="4">
        <v>0</v>
      </c>
      <c r="M421" s="2" t="s">
        <v>22</v>
      </c>
      <c r="N421" s="2" t="b">
        <v>0</v>
      </c>
      <c r="O421" s="1">
        <v>435</v>
      </c>
      <c r="R421" s="2" t="s">
        <v>23</v>
      </c>
      <c r="S421" s="10" t="s">
        <v>24</v>
      </c>
      <c r="T421" s="11">
        <v>512591</v>
      </c>
      <c r="U421" s="12">
        <v>2018</v>
      </c>
    </row>
    <row r="422" spans="1:21" x14ac:dyDescent="0.25">
      <c r="A422" s="1">
        <v>9996</v>
      </c>
      <c r="B422" s="2" t="s">
        <v>19</v>
      </c>
      <c r="C422" s="3">
        <v>43830</v>
      </c>
      <c r="D422" s="1">
        <v>8061</v>
      </c>
      <c r="E422" s="2" t="s">
        <v>30</v>
      </c>
      <c r="F422" s="2" t="s">
        <v>446</v>
      </c>
      <c r="I422" s="4">
        <v>0</v>
      </c>
      <c r="J422" s="4">
        <v>99.17</v>
      </c>
      <c r="K422" s="4">
        <v>-99.17</v>
      </c>
      <c r="L422" s="4">
        <v>0</v>
      </c>
      <c r="M422" s="2" t="s">
        <v>22</v>
      </c>
      <c r="N422" s="2" t="b">
        <v>0</v>
      </c>
      <c r="O422" s="1">
        <v>436</v>
      </c>
      <c r="R422" s="2" t="s">
        <v>23</v>
      </c>
      <c r="S422" s="10" t="s">
        <v>24</v>
      </c>
      <c r="T422" s="11">
        <v>610953</v>
      </c>
      <c r="U422" s="12">
        <v>2018</v>
      </c>
    </row>
    <row r="423" spans="1:21" x14ac:dyDescent="0.25">
      <c r="A423" s="1">
        <v>9996</v>
      </c>
      <c r="B423" s="2" t="s">
        <v>19</v>
      </c>
      <c r="C423" s="3">
        <v>43830</v>
      </c>
      <c r="D423" s="1">
        <v>8062</v>
      </c>
      <c r="E423" s="2" t="s">
        <v>20</v>
      </c>
      <c r="F423" s="2" t="s">
        <v>447</v>
      </c>
      <c r="I423" s="4">
        <v>0</v>
      </c>
      <c r="J423" s="4">
        <v>385</v>
      </c>
      <c r="K423" s="4">
        <v>-385</v>
      </c>
      <c r="L423" s="4">
        <v>0</v>
      </c>
      <c r="M423" s="2" t="s">
        <v>22</v>
      </c>
      <c r="N423" s="2" t="b">
        <v>0</v>
      </c>
      <c r="O423" s="1">
        <v>437</v>
      </c>
      <c r="R423" s="2" t="s">
        <v>23</v>
      </c>
      <c r="S423" s="10" t="s">
        <v>24</v>
      </c>
      <c r="T423" s="11">
        <v>519489</v>
      </c>
      <c r="U423" s="12">
        <v>2017</v>
      </c>
    </row>
    <row r="424" spans="1:21" x14ac:dyDescent="0.25">
      <c r="A424" s="1">
        <v>9996</v>
      </c>
      <c r="B424" s="2" t="s">
        <v>19</v>
      </c>
      <c r="C424" s="3">
        <v>43830</v>
      </c>
      <c r="D424" s="1">
        <v>8061</v>
      </c>
      <c r="E424" s="2" t="s">
        <v>30</v>
      </c>
      <c r="F424" s="2" t="s">
        <v>448</v>
      </c>
      <c r="I424" s="4">
        <v>0</v>
      </c>
      <c r="J424" s="4">
        <v>79.75</v>
      </c>
      <c r="K424" s="4">
        <v>-79.75</v>
      </c>
      <c r="L424" s="4">
        <v>0</v>
      </c>
      <c r="M424" s="2" t="s">
        <v>22</v>
      </c>
      <c r="N424" s="2" t="b">
        <v>0</v>
      </c>
      <c r="O424" s="1">
        <v>438</v>
      </c>
      <c r="R424" s="2" t="s">
        <v>23</v>
      </c>
      <c r="S424" s="10" t="s">
        <v>24</v>
      </c>
      <c r="T424" s="11">
        <v>614670</v>
      </c>
      <c r="U424" s="12">
        <v>2018</v>
      </c>
    </row>
    <row r="425" spans="1:21" x14ac:dyDescent="0.25">
      <c r="A425" s="1">
        <v>9996</v>
      </c>
      <c r="B425" s="2" t="s">
        <v>19</v>
      </c>
      <c r="C425" s="3">
        <v>43830</v>
      </c>
      <c r="D425" s="1">
        <v>8061</v>
      </c>
      <c r="E425" s="2" t="s">
        <v>30</v>
      </c>
      <c r="F425" s="2" t="s">
        <v>449</v>
      </c>
      <c r="I425" s="4">
        <v>0</v>
      </c>
      <c r="J425" s="4">
        <v>99.17</v>
      </c>
      <c r="K425" s="4">
        <v>-99.17</v>
      </c>
      <c r="L425" s="4">
        <v>0</v>
      </c>
      <c r="M425" s="2" t="s">
        <v>22</v>
      </c>
      <c r="N425" s="2" t="b">
        <v>0</v>
      </c>
      <c r="O425" s="1">
        <v>439</v>
      </c>
      <c r="R425" s="2" t="s">
        <v>23</v>
      </c>
      <c r="S425" s="10" t="s">
        <v>24</v>
      </c>
      <c r="T425" s="11">
        <v>619169</v>
      </c>
      <c r="U425" s="12">
        <v>2018</v>
      </c>
    </row>
    <row r="426" spans="1:21" x14ac:dyDescent="0.25">
      <c r="A426" s="1">
        <v>9996</v>
      </c>
      <c r="B426" s="2" t="s">
        <v>19</v>
      </c>
      <c r="C426" s="3">
        <v>43830</v>
      </c>
      <c r="D426" s="1">
        <v>8061</v>
      </c>
      <c r="E426" s="2" t="s">
        <v>30</v>
      </c>
      <c r="F426" s="2" t="s">
        <v>450</v>
      </c>
      <c r="I426" s="4">
        <v>0</v>
      </c>
      <c r="J426" s="4">
        <v>79.75</v>
      </c>
      <c r="K426" s="4">
        <v>-79.75</v>
      </c>
      <c r="L426" s="4">
        <v>0</v>
      </c>
      <c r="M426" s="2" t="s">
        <v>22</v>
      </c>
      <c r="N426" s="2" t="b">
        <v>0</v>
      </c>
      <c r="O426" s="1">
        <v>440</v>
      </c>
      <c r="R426" s="2" t="s">
        <v>23</v>
      </c>
      <c r="S426" s="10" t="s">
        <v>24</v>
      </c>
      <c r="T426" s="11">
        <v>611360</v>
      </c>
      <c r="U426" s="12">
        <v>2018</v>
      </c>
    </row>
    <row r="427" spans="1:21" x14ac:dyDescent="0.25">
      <c r="A427" s="1">
        <v>9996</v>
      </c>
      <c r="B427" s="2" t="s">
        <v>19</v>
      </c>
      <c r="C427" s="3">
        <v>43830</v>
      </c>
      <c r="D427" s="1">
        <v>8061</v>
      </c>
      <c r="E427" s="2" t="s">
        <v>30</v>
      </c>
      <c r="F427" s="2" t="s">
        <v>451</v>
      </c>
      <c r="I427" s="4">
        <v>0</v>
      </c>
      <c r="J427" s="4">
        <v>79.75</v>
      </c>
      <c r="K427" s="4">
        <v>-79.75</v>
      </c>
      <c r="L427" s="4">
        <v>0</v>
      </c>
      <c r="M427" s="2" t="s">
        <v>22</v>
      </c>
      <c r="N427" s="2" t="b">
        <v>0</v>
      </c>
      <c r="O427" s="1">
        <v>441</v>
      </c>
      <c r="R427" s="2" t="s">
        <v>23</v>
      </c>
      <c r="S427" s="10" t="s">
        <v>24</v>
      </c>
      <c r="T427" s="11">
        <v>612093</v>
      </c>
      <c r="U427" s="12">
        <v>2018</v>
      </c>
    </row>
    <row r="428" spans="1:21" x14ac:dyDescent="0.25">
      <c r="A428" s="1">
        <v>9996</v>
      </c>
      <c r="B428" s="2" t="s">
        <v>19</v>
      </c>
      <c r="C428" s="3">
        <v>43830</v>
      </c>
      <c r="D428" s="1">
        <v>8060</v>
      </c>
      <c r="E428" s="2" t="s">
        <v>27</v>
      </c>
      <c r="F428" s="2" t="s">
        <v>452</v>
      </c>
      <c r="I428" s="4">
        <v>0</v>
      </c>
      <c r="J428" s="4">
        <v>397.5</v>
      </c>
      <c r="K428" s="4">
        <v>-397.5</v>
      </c>
      <c r="L428" s="4">
        <v>0</v>
      </c>
      <c r="M428" s="2" t="s">
        <v>22</v>
      </c>
      <c r="N428" s="2" t="b">
        <v>0</v>
      </c>
      <c r="O428" s="1">
        <v>442</v>
      </c>
      <c r="R428" s="2" t="s">
        <v>23</v>
      </c>
      <c r="S428" s="10" t="s">
        <v>24</v>
      </c>
      <c r="T428" s="11">
        <v>513968</v>
      </c>
      <c r="U428" s="12">
        <v>2019</v>
      </c>
    </row>
    <row r="429" spans="1:21" x14ac:dyDescent="0.25">
      <c r="A429" s="1">
        <v>9996</v>
      </c>
      <c r="B429" s="2" t="s">
        <v>19</v>
      </c>
      <c r="C429" s="3">
        <v>43830</v>
      </c>
      <c r="D429" s="1">
        <v>8060</v>
      </c>
      <c r="E429" s="2" t="s">
        <v>27</v>
      </c>
      <c r="F429" s="2" t="s">
        <v>453</v>
      </c>
      <c r="I429" s="4">
        <v>0</v>
      </c>
      <c r="J429" s="4">
        <v>765</v>
      </c>
      <c r="K429" s="4">
        <v>-765</v>
      </c>
      <c r="L429" s="4">
        <v>0</v>
      </c>
      <c r="M429" s="2" t="s">
        <v>22</v>
      </c>
      <c r="N429" s="2" t="b">
        <v>0</v>
      </c>
      <c r="O429" s="1">
        <v>443</v>
      </c>
      <c r="R429" s="2" t="s">
        <v>23</v>
      </c>
      <c r="S429" s="10" t="s">
        <v>24</v>
      </c>
      <c r="T429" s="11">
        <v>513236</v>
      </c>
      <c r="U429" s="12">
        <v>2019</v>
      </c>
    </row>
    <row r="430" spans="1:21" x14ac:dyDescent="0.25">
      <c r="A430" s="1">
        <v>9996</v>
      </c>
      <c r="B430" s="2" t="s">
        <v>19</v>
      </c>
      <c r="C430" s="3">
        <v>43830</v>
      </c>
      <c r="D430" s="1">
        <v>8060</v>
      </c>
      <c r="E430" s="2" t="s">
        <v>27</v>
      </c>
      <c r="F430" s="2" t="s">
        <v>454</v>
      </c>
      <c r="I430" s="4">
        <v>0</v>
      </c>
      <c r="J430" s="4">
        <v>765</v>
      </c>
      <c r="K430" s="4">
        <v>-765</v>
      </c>
      <c r="L430" s="4">
        <v>0</v>
      </c>
      <c r="M430" s="2" t="s">
        <v>22</v>
      </c>
      <c r="N430" s="2" t="b">
        <v>0</v>
      </c>
      <c r="O430" s="1">
        <v>444</v>
      </c>
      <c r="R430" s="2" t="s">
        <v>23</v>
      </c>
      <c r="S430" s="10" t="s">
        <v>24</v>
      </c>
      <c r="T430" s="11">
        <v>510840</v>
      </c>
      <c r="U430" s="12">
        <v>2019</v>
      </c>
    </row>
    <row r="431" spans="1:21" x14ac:dyDescent="0.25">
      <c r="A431" s="1">
        <v>9996</v>
      </c>
      <c r="B431" s="2" t="s">
        <v>19</v>
      </c>
      <c r="C431" s="3">
        <v>43830</v>
      </c>
      <c r="D431" s="1">
        <v>8060</v>
      </c>
      <c r="E431" s="2" t="s">
        <v>27</v>
      </c>
      <c r="F431" s="2" t="s">
        <v>455</v>
      </c>
      <c r="I431" s="4">
        <v>0</v>
      </c>
      <c r="J431" s="4">
        <v>275.39999999999998</v>
      </c>
      <c r="K431" s="4">
        <v>-275.39999999999998</v>
      </c>
      <c r="L431" s="4">
        <v>0</v>
      </c>
      <c r="M431" s="2" t="s">
        <v>22</v>
      </c>
      <c r="N431" s="2" t="b">
        <v>0</v>
      </c>
      <c r="O431" s="1">
        <v>445</v>
      </c>
      <c r="R431" s="2" t="s">
        <v>23</v>
      </c>
      <c r="S431" s="10" t="s">
        <v>24</v>
      </c>
      <c r="T431" s="11">
        <v>511029</v>
      </c>
      <c r="U431" s="12">
        <v>2019</v>
      </c>
    </row>
    <row r="432" spans="1:21" x14ac:dyDescent="0.25">
      <c r="A432" s="1">
        <v>9996</v>
      </c>
      <c r="B432" s="2" t="s">
        <v>19</v>
      </c>
      <c r="C432" s="3">
        <v>43830</v>
      </c>
      <c r="D432" s="1">
        <v>8060</v>
      </c>
      <c r="E432" s="2" t="s">
        <v>27</v>
      </c>
      <c r="F432" s="2" t="s">
        <v>456</v>
      </c>
      <c r="I432" s="4">
        <v>0</v>
      </c>
      <c r="J432" s="4">
        <v>688.5</v>
      </c>
      <c r="K432" s="4">
        <v>-688.5</v>
      </c>
      <c r="L432" s="4">
        <v>0</v>
      </c>
      <c r="M432" s="2" t="s">
        <v>22</v>
      </c>
      <c r="N432" s="2" t="b">
        <v>0</v>
      </c>
      <c r="O432" s="1">
        <v>446</v>
      </c>
      <c r="R432" s="2" t="s">
        <v>23</v>
      </c>
      <c r="S432" s="10" t="s">
        <v>24</v>
      </c>
      <c r="T432" s="11">
        <v>511969</v>
      </c>
      <c r="U432" s="12">
        <v>2019</v>
      </c>
    </row>
    <row r="433" spans="1:21" x14ac:dyDescent="0.25">
      <c r="A433" s="1">
        <v>9996</v>
      </c>
      <c r="B433" s="2" t="s">
        <v>19</v>
      </c>
      <c r="C433" s="3">
        <v>43830</v>
      </c>
      <c r="D433" s="1">
        <v>8060</v>
      </c>
      <c r="E433" s="2" t="s">
        <v>27</v>
      </c>
      <c r="F433" s="2" t="s">
        <v>457</v>
      </c>
      <c r="I433" s="4">
        <v>0</v>
      </c>
      <c r="J433" s="4">
        <v>153</v>
      </c>
      <c r="K433" s="4">
        <v>-153</v>
      </c>
      <c r="L433" s="4">
        <v>0</v>
      </c>
      <c r="M433" s="2" t="s">
        <v>22</v>
      </c>
      <c r="N433" s="2" t="b">
        <v>0</v>
      </c>
      <c r="O433" s="1">
        <v>447</v>
      </c>
      <c r="R433" s="2" t="s">
        <v>23</v>
      </c>
      <c r="S433" s="10" t="s">
        <v>24</v>
      </c>
      <c r="T433" s="11">
        <v>512879</v>
      </c>
      <c r="U433" s="12">
        <v>2019</v>
      </c>
    </row>
    <row r="434" spans="1:21" x14ac:dyDescent="0.25">
      <c r="A434" s="1">
        <v>9996</v>
      </c>
      <c r="B434" s="2" t="s">
        <v>19</v>
      </c>
      <c r="C434" s="3">
        <v>43830</v>
      </c>
      <c r="D434" s="1">
        <v>8060</v>
      </c>
      <c r="E434" s="2" t="s">
        <v>27</v>
      </c>
      <c r="F434" s="2" t="s">
        <v>458</v>
      </c>
      <c r="I434" s="4">
        <v>0</v>
      </c>
      <c r="J434" s="4">
        <v>350.4</v>
      </c>
      <c r="K434" s="4">
        <v>-350.4</v>
      </c>
      <c r="L434" s="4">
        <v>0</v>
      </c>
      <c r="M434" s="2" t="s">
        <v>22</v>
      </c>
      <c r="N434" s="2" t="b">
        <v>0</v>
      </c>
      <c r="O434" s="1">
        <v>448</v>
      </c>
      <c r="R434" s="2" t="s">
        <v>23</v>
      </c>
      <c r="S434" s="10" t="s">
        <v>24</v>
      </c>
      <c r="T434" s="11">
        <v>513742</v>
      </c>
      <c r="U434" s="12">
        <v>2019</v>
      </c>
    </row>
    <row r="435" spans="1:21" x14ac:dyDescent="0.25">
      <c r="A435" s="1">
        <v>9996</v>
      </c>
      <c r="B435" s="2" t="s">
        <v>19</v>
      </c>
      <c r="C435" s="3">
        <v>43830</v>
      </c>
      <c r="D435" s="1">
        <v>8060</v>
      </c>
      <c r="E435" s="2" t="s">
        <v>27</v>
      </c>
      <c r="F435" s="2" t="s">
        <v>459</v>
      </c>
      <c r="I435" s="4">
        <v>0</v>
      </c>
      <c r="J435" s="4">
        <v>851.7</v>
      </c>
      <c r="K435" s="4">
        <v>-851.7</v>
      </c>
      <c r="L435" s="4">
        <v>0</v>
      </c>
      <c r="M435" s="2" t="s">
        <v>22</v>
      </c>
      <c r="N435" s="2" t="b">
        <v>0</v>
      </c>
      <c r="O435" s="1">
        <v>449</v>
      </c>
      <c r="R435" s="2" t="s">
        <v>23</v>
      </c>
      <c r="S435" s="10" t="s">
        <v>24</v>
      </c>
      <c r="T435" s="11">
        <v>515689</v>
      </c>
      <c r="U435" s="12">
        <v>2019</v>
      </c>
    </row>
    <row r="436" spans="1:21" x14ac:dyDescent="0.25">
      <c r="A436" s="1">
        <v>9996</v>
      </c>
      <c r="B436" s="2" t="s">
        <v>19</v>
      </c>
      <c r="C436" s="3">
        <v>43830</v>
      </c>
      <c r="D436" s="1">
        <v>8060</v>
      </c>
      <c r="E436" s="2" t="s">
        <v>27</v>
      </c>
      <c r="F436" s="2" t="s">
        <v>460</v>
      </c>
      <c r="I436" s="4">
        <v>0</v>
      </c>
      <c r="J436" s="4">
        <v>76.5</v>
      </c>
      <c r="K436" s="4">
        <v>-76.5</v>
      </c>
      <c r="L436" s="4">
        <v>0</v>
      </c>
      <c r="M436" s="2" t="s">
        <v>22</v>
      </c>
      <c r="N436" s="2" t="b">
        <v>0</v>
      </c>
      <c r="O436" s="1">
        <v>450</v>
      </c>
      <c r="R436" s="2" t="s">
        <v>23</v>
      </c>
      <c r="S436" s="10" t="s">
        <v>24</v>
      </c>
      <c r="T436" s="11">
        <v>515998</v>
      </c>
      <c r="U436" s="12">
        <v>2019</v>
      </c>
    </row>
    <row r="437" spans="1:21" x14ac:dyDescent="0.25">
      <c r="A437" s="1">
        <v>9996</v>
      </c>
      <c r="B437" s="2" t="s">
        <v>19</v>
      </c>
      <c r="C437" s="3">
        <v>43830</v>
      </c>
      <c r="D437" s="1">
        <v>8060</v>
      </c>
      <c r="E437" s="2" t="s">
        <v>27</v>
      </c>
      <c r="F437" s="2" t="s">
        <v>461</v>
      </c>
      <c r="I437" s="4">
        <v>0</v>
      </c>
      <c r="J437" s="4">
        <v>703.8</v>
      </c>
      <c r="K437" s="4">
        <v>-703.8</v>
      </c>
      <c r="L437" s="4">
        <v>0</v>
      </c>
      <c r="M437" s="2" t="s">
        <v>22</v>
      </c>
      <c r="N437" s="2" t="b">
        <v>0</v>
      </c>
      <c r="O437" s="1">
        <v>451</v>
      </c>
      <c r="R437" s="2" t="s">
        <v>23</v>
      </c>
      <c r="S437" s="10" t="s">
        <v>24</v>
      </c>
      <c r="T437" s="11">
        <v>516100</v>
      </c>
      <c r="U437" s="12">
        <v>2019</v>
      </c>
    </row>
    <row r="438" spans="1:21" x14ac:dyDescent="0.25">
      <c r="A438" s="1">
        <v>9996</v>
      </c>
      <c r="B438" s="2" t="s">
        <v>19</v>
      </c>
      <c r="C438" s="3">
        <v>43830</v>
      </c>
      <c r="D438" s="1">
        <v>8060</v>
      </c>
      <c r="E438" s="2" t="s">
        <v>27</v>
      </c>
      <c r="F438" s="2" t="s">
        <v>462</v>
      </c>
      <c r="I438" s="4">
        <v>0</v>
      </c>
      <c r="J438" s="4">
        <v>275.39999999999998</v>
      </c>
      <c r="K438" s="4">
        <v>-275.39999999999998</v>
      </c>
      <c r="L438" s="4">
        <v>0</v>
      </c>
      <c r="M438" s="2" t="s">
        <v>22</v>
      </c>
      <c r="N438" s="2" t="b">
        <v>0</v>
      </c>
      <c r="O438" s="1">
        <v>452</v>
      </c>
      <c r="R438" s="2" t="s">
        <v>23</v>
      </c>
      <c r="S438" s="10" t="s">
        <v>24</v>
      </c>
      <c r="T438" s="11">
        <v>516632</v>
      </c>
      <c r="U438" s="12">
        <v>2019</v>
      </c>
    </row>
    <row r="439" spans="1:21" x14ac:dyDescent="0.25">
      <c r="A439" s="1">
        <v>9996</v>
      </c>
      <c r="B439" s="2" t="s">
        <v>19</v>
      </c>
      <c r="C439" s="3">
        <v>43830</v>
      </c>
      <c r="D439" s="1">
        <v>8060</v>
      </c>
      <c r="E439" s="2" t="s">
        <v>27</v>
      </c>
      <c r="F439" s="2" t="s">
        <v>463</v>
      </c>
      <c r="I439" s="4">
        <v>0</v>
      </c>
      <c r="J439" s="4">
        <v>367.2</v>
      </c>
      <c r="K439" s="4">
        <v>-367.2</v>
      </c>
      <c r="L439" s="4">
        <v>0</v>
      </c>
      <c r="M439" s="2" t="s">
        <v>22</v>
      </c>
      <c r="N439" s="2" t="b">
        <v>0</v>
      </c>
      <c r="O439" s="1">
        <v>453</v>
      </c>
      <c r="R439" s="2" t="s">
        <v>23</v>
      </c>
      <c r="S439" s="10" t="s">
        <v>24</v>
      </c>
      <c r="T439" s="11">
        <v>518452</v>
      </c>
      <c r="U439" s="12">
        <v>2019</v>
      </c>
    </row>
    <row r="440" spans="1:21" x14ac:dyDescent="0.25">
      <c r="A440" s="1">
        <v>9996</v>
      </c>
      <c r="B440" s="2" t="s">
        <v>19</v>
      </c>
      <c r="C440" s="3">
        <v>43830</v>
      </c>
      <c r="D440" s="1">
        <v>8060</v>
      </c>
      <c r="E440" s="2" t="s">
        <v>27</v>
      </c>
      <c r="F440" s="2" t="s">
        <v>464</v>
      </c>
      <c r="I440" s="4">
        <v>0</v>
      </c>
      <c r="J440" s="4">
        <v>703.8</v>
      </c>
      <c r="K440" s="4">
        <v>-703.8</v>
      </c>
      <c r="L440" s="4">
        <v>0</v>
      </c>
      <c r="M440" s="2" t="s">
        <v>22</v>
      </c>
      <c r="N440" s="2" t="b">
        <v>0</v>
      </c>
      <c r="O440" s="1">
        <v>454</v>
      </c>
      <c r="R440" s="2" t="s">
        <v>23</v>
      </c>
      <c r="S440" s="10" t="s">
        <v>24</v>
      </c>
      <c r="T440" s="11">
        <v>518458</v>
      </c>
      <c r="U440" s="12">
        <v>2019</v>
      </c>
    </row>
    <row r="441" spans="1:21" x14ac:dyDescent="0.25">
      <c r="A441" s="1">
        <v>9996</v>
      </c>
      <c r="B441" s="2" t="s">
        <v>19</v>
      </c>
      <c r="C441" s="3">
        <v>43830</v>
      </c>
      <c r="D441" s="1">
        <v>8060</v>
      </c>
      <c r="E441" s="2" t="s">
        <v>27</v>
      </c>
      <c r="F441" s="2" t="s">
        <v>465</v>
      </c>
      <c r="I441" s="4">
        <v>0</v>
      </c>
      <c r="J441" s="4">
        <v>504.9</v>
      </c>
      <c r="K441" s="4">
        <v>-504.9</v>
      </c>
      <c r="L441" s="4">
        <v>0</v>
      </c>
      <c r="M441" s="2" t="s">
        <v>22</v>
      </c>
      <c r="N441" s="2" t="b">
        <v>0</v>
      </c>
      <c r="O441" s="1">
        <v>455</v>
      </c>
      <c r="R441" s="2" t="s">
        <v>23</v>
      </c>
      <c r="S441" s="10" t="s">
        <v>24</v>
      </c>
      <c r="T441" s="11">
        <v>518472</v>
      </c>
      <c r="U441" s="12">
        <v>2019</v>
      </c>
    </row>
    <row r="442" spans="1:21" x14ac:dyDescent="0.25">
      <c r="A442" s="1">
        <v>9996</v>
      </c>
      <c r="B442" s="2" t="s">
        <v>19</v>
      </c>
      <c r="C442" s="3">
        <v>43830</v>
      </c>
      <c r="D442" s="1">
        <v>8060</v>
      </c>
      <c r="E442" s="2" t="s">
        <v>27</v>
      </c>
      <c r="F442" s="2" t="s">
        <v>466</v>
      </c>
      <c r="I442" s="4">
        <v>0</v>
      </c>
      <c r="J442" s="4">
        <v>306</v>
      </c>
      <c r="K442" s="4">
        <v>-306</v>
      </c>
      <c r="L442" s="4">
        <v>0</v>
      </c>
      <c r="M442" s="2" t="s">
        <v>22</v>
      </c>
      <c r="N442" s="2" t="b">
        <v>0</v>
      </c>
      <c r="O442" s="1">
        <v>456</v>
      </c>
      <c r="R442" s="2" t="s">
        <v>23</v>
      </c>
      <c r="S442" s="10" t="s">
        <v>24</v>
      </c>
      <c r="T442" s="11">
        <v>519087</v>
      </c>
      <c r="U442" s="12">
        <v>2019</v>
      </c>
    </row>
    <row r="443" spans="1:21" x14ac:dyDescent="0.25">
      <c r="A443" s="1">
        <v>9996</v>
      </c>
      <c r="B443" s="2" t="s">
        <v>19</v>
      </c>
      <c r="C443" s="3">
        <v>43830</v>
      </c>
      <c r="D443" s="1">
        <v>8060</v>
      </c>
      <c r="E443" s="2" t="s">
        <v>27</v>
      </c>
      <c r="F443" s="2" t="s">
        <v>467</v>
      </c>
      <c r="I443" s="4">
        <v>0</v>
      </c>
      <c r="J443" s="4">
        <v>91.8</v>
      </c>
      <c r="K443" s="4">
        <v>-91.8</v>
      </c>
      <c r="L443" s="4">
        <v>0</v>
      </c>
      <c r="M443" s="2" t="s">
        <v>22</v>
      </c>
      <c r="N443" s="2" t="b">
        <v>0</v>
      </c>
      <c r="O443" s="1">
        <v>457</v>
      </c>
      <c r="R443" s="2" t="s">
        <v>23</v>
      </c>
      <c r="S443" s="10" t="s">
        <v>24</v>
      </c>
      <c r="T443" s="11">
        <v>519089</v>
      </c>
      <c r="U443" s="12">
        <v>2019</v>
      </c>
    </row>
    <row r="444" spans="1:21" x14ac:dyDescent="0.25">
      <c r="A444" s="1">
        <v>9996</v>
      </c>
      <c r="B444" s="2" t="s">
        <v>19</v>
      </c>
      <c r="C444" s="3">
        <v>43830</v>
      </c>
      <c r="D444" s="1">
        <v>8060</v>
      </c>
      <c r="E444" s="2" t="s">
        <v>27</v>
      </c>
      <c r="F444" s="2" t="s">
        <v>468</v>
      </c>
      <c r="I444" s="4">
        <v>0</v>
      </c>
      <c r="J444" s="4">
        <v>397.8</v>
      </c>
      <c r="K444" s="4">
        <v>-397.8</v>
      </c>
      <c r="L444" s="4">
        <v>0</v>
      </c>
      <c r="M444" s="2" t="s">
        <v>22</v>
      </c>
      <c r="N444" s="2" t="b">
        <v>0</v>
      </c>
      <c r="O444" s="1">
        <v>458</v>
      </c>
      <c r="R444" s="2" t="s">
        <v>23</v>
      </c>
      <c r="S444" s="10" t="s">
        <v>24</v>
      </c>
      <c r="T444" s="11">
        <v>519153</v>
      </c>
      <c r="U444" s="12">
        <v>2019</v>
      </c>
    </row>
    <row r="445" spans="1:21" x14ac:dyDescent="0.25">
      <c r="A445" s="1">
        <v>9996</v>
      </c>
      <c r="B445" s="2" t="s">
        <v>19</v>
      </c>
      <c r="C445" s="3">
        <v>43830</v>
      </c>
      <c r="D445" s="1">
        <v>8060</v>
      </c>
      <c r="E445" s="2" t="s">
        <v>27</v>
      </c>
      <c r="F445" s="2" t="s">
        <v>469</v>
      </c>
      <c r="I445" s="4">
        <v>0</v>
      </c>
      <c r="J445" s="4">
        <v>443.7</v>
      </c>
      <c r="K445" s="4">
        <v>-443.7</v>
      </c>
      <c r="L445" s="4">
        <v>0</v>
      </c>
      <c r="M445" s="2" t="s">
        <v>22</v>
      </c>
      <c r="N445" s="2" t="b">
        <v>0</v>
      </c>
      <c r="O445" s="1">
        <v>459</v>
      </c>
      <c r="R445" s="2" t="s">
        <v>23</v>
      </c>
      <c r="S445" s="10" t="s">
        <v>24</v>
      </c>
      <c r="T445" s="11">
        <v>519401</v>
      </c>
      <c r="U445" s="12">
        <v>2019</v>
      </c>
    </row>
    <row r="446" spans="1:21" x14ac:dyDescent="0.25">
      <c r="A446" s="1">
        <v>9996</v>
      </c>
      <c r="B446" s="2" t="s">
        <v>19</v>
      </c>
      <c r="C446" s="3">
        <v>43830</v>
      </c>
      <c r="D446" s="1">
        <v>8060</v>
      </c>
      <c r="E446" s="2" t="s">
        <v>27</v>
      </c>
      <c r="F446" s="2" t="s">
        <v>470</v>
      </c>
      <c r="I446" s="4">
        <v>0</v>
      </c>
      <c r="J446" s="4">
        <v>91.8</v>
      </c>
      <c r="K446" s="4">
        <v>-91.8</v>
      </c>
      <c r="L446" s="4">
        <v>0</v>
      </c>
      <c r="M446" s="2" t="s">
        <v>22</v>
      </c>
      <c r="N446" s="2" t="b">
        <v>0</v>
      </c>
      <c r="O446" s="1">
        <v>460</v>
      </c>
      <c r="R446" s="2" t="s">
        <v>23</v>
      </c>
      <c r="S446" s="10" t="s">
        <v>24</v>
      </c>
      <c r="T446" s="11">
        <v>519505</v>
      </c>
      <c r="U446" s="12">
        <v>2019</v>
      </c>
    </row>
    <row r="447" spans="1:21" x14ac:dyDescent="0.25">
      <c r="A447" s="1">
        <v>9996</v>
      </c>
      <c r="B447" s="2" t="s">
        <v>19</v>
      </c>
      <c r="C447" s="3">
        <v>43830</v>
      </c>
      <c r="D447" s="1">
        <v>8060</v>
      </c>
      <c r="E447" s="2" t="s">
        <v>27</v>
      </c>
      <c r="F447" s="2" t="s">
        <v>471</v>
      </c>
      <c r="I447" s="4">
        <v>0</v>
      </c>
      <c r="J447" s="4">
        <v>612</v>
      </c>
      <c r="K447" s="4">
        <v>-612</v>
      </c>
      <c r="L447" s="4">
        <v>0</v>
      </c>
      <c r="M447" s="2" t="s">
        <v>22</v>
      </c>
      <c r="N447" s="2" t="b">
        <v>0</v>
      </c>
      <c r="O447" s="1">
        <v>461</v>
      </c>
      <c r="R447" s="2" t="s">
        <v>23</v>
      </c>
      <c r="S447" s="10" t="s">
        <v>24</v>
      </c>
      <c r="T447" s="11">
        <v>519740</v>
      </c>
      <c r="U447" s="12">
        <v>2019</v>
      </c>
    </row>
    <row r="448" spans="1:21" x14ac:dyDescent="0.25">
      <c r="A448" s="1">
        <v>9996</v>
      </c>
      <c r="B448" s="2" t="s">
        <v>19</v>
      </c>
      <c r="C448" s="3">
        <v>43830</v>
      </c>
      <c r="D448" s="1">
        <v>8060</v>
      </c>
      <c r="E448" s="2" t="s">
        <v>27</v>
      </c>
      <c r="F448" s="2" t="s">
        <v>472</v>
      </c>
      <c r="I448" s="4">
        <v>0</v>
      </c>
      <c r="J448" s="4">
        <v>765</v>
      </c>
      <c r="K448" s="4">
        <v>-765</v>
      </c>
      <c r="L448" s="4">
        <v>0</v>
      </c>
      <c r="M448" s="2" t="s">
        <v>22</v>
      </c>
      <c r="N448" s="2" t="b">
        <v>0</v>
      </c>
      <c r="O448" s="1">
        <v>462</v>
      </c>
      <c r="R448" s="2" t="s">
        <v>23</v>
      </c>
      <c r="S448" s="10" t="s">
        <v>24</v>
      </c>
      <c r="T448" s="11">
        <v>519840</v>
      </c>
      <c r="U448" s="12">
        <v>2019</v>
      </c>
    </row>
    <row r="449" spans="1:21" x14ac:dyDescent="0.25">
      <c r="A449" s="1">
        <v>9996</v>
      </c>
      <c r="B449" s="2" t="s">
        <v>19</v>
      </c>
      <c r="C449" s="3">
        <v>43830</v>
      </c>
      <c r="D449" s="1">
        <v>8060</v>
      </c>
      <c r="E449" s="2" t="s">
        <v>27</v>
      </c>
      <c r="F449" s="2" t="s">
        <v>473</v>
      </c>
      <c r="I449" s="4">
        <v>0</v>
      </c>
      <c r="J449" s="4">
        <v>76.5</v>
      </c>
      <c r="K449" s="4">
        <v>-76.5</v>
      </c>
      <c r="L449" s="4">
        <v>0</v>
      </c>
      <c r="M449" s="2" t="s">
        <v>22</v>
      </c>
      <c r="N449" s="2" t="b">
        <v>0</v>
      </c>
      <c r="O449" s="1">
        <v>463</v>
      </c>
      <c r="R449" s="2" t="s">
        <v>23</v>
      </c>
      <c r="S449" s="10" t="s">
        <v>24</v>
      </c>
      <c r="T449" s="11">
        <v>516345</v>
      </c>
      <c r="U449" s="12">
        <v>2019</v>
      </c>
    </row>
    <row r="450" spans="1:21" x14ac:dyDescent="0.25">
      <c r="A450" s="1">
        <v>9996</v>
      </c>
      <c r="B450" s="2" t="s">
        <v>19</v>
      </c>
      <c r="C450" s="3">
        <v>43830</v>
      </c>
      <c r="D450" s="1">
        <v>8060</v>
      </c>
      <c r="E450" s="2" t="s">
        <v>27</v>
      </c>
      <c r="F450" s="2" t="s">
        <v>474</v>
      </c>
      <c r="I450" s="4">
        <v>0</v>
      </c>
      <c r="J450" s="4">
        <v>357</v>
      </c>
      <c r="K450" s="4">
        <v>-357</v>
      </c>
      <c r="L450" s="4">
        <v>0</v>
      </c>
      <c r="M450" s="2" t="s">
        <v>22</v>
      </c>
      <c r="N450" s="2" t="b">
        <v>0</v>
      </c>
      <c r="O450" s="1">
        <v>464</v>
      </c>
      <c r="R450" s="2" t="s">
        <v>23</v>
      </c>
      <c r="S450" s="10" t="s">
        <v>24</v>
      </c>
      <c r="T450" s="11">
        <v>512235</v>
      </c>
      <c r="U450" s="12">
        <v>2019</v>
      </c>
    </row>
    <row r="451" spans="1:21" x14ac:dyDescent="0.25">
      <c r="A451" s="1">
        <v>9996</v>
      </c>
      <c r="B451" s="2" t="s">
        <v>19</v>
      </c>
      <c r="C451" s="3">
        <v>43830</v>
      </c>
      <c r="D451" s="1">
        <v>8060</v>
      </c>
      <c r="E451" s="2" t="s">
        <v>27</v>
      </c>
      <c r="F451" s="2" t="s">
        <v>475</v>
      </c>
      <c r="I451" s="4">
        <v>0</v>
      </c>
      <c r="J451" s="4">
        <v>535.5</v>
      </c>
      <c r="K451" s="4">
        <v>-535.5</v>
      </c>
      <c r="L451" s="4">
        <v>0</v>
      </c>
      <c r="M451" s="2" t="s">
        <v>22</v>
      </c>
      <c r="N451" s="2" t="b">
        <v>0</v>
      </c>
      <c r="O451" s="1">
        <v>465</v>
      </c>
      <c r="R451" s="2" t="s">
        <v>23</v>
      </c>
      <c r="S451" s="10" t="s">
        <v>24</v>
      </c>
      <c r="T451" s="11">
        <v>512965</v>
      </c>
      <c r="U451" s="12">
        <v>2019</v>
      </c>
    </row>
    <row r="452" spans="1:21" x14ac:dyDescent="0.25">
      <c r="A452" s="1">
        <v>9996</v>
      </c>
      <c r="B452" s="2" t="s">
        <v>19</v>
      </c>
      <c r="C452" s="3">
        <v>43830</v>
      </c>
      <c r="D452" s="1">
        <v>8060</v>
      </c>
      <c r="E452" s="2" t="s">
        <v>27</v>
      </c>
      <c r="F452" s="2" t="s">
        <v>476</v>
      </c>
      <c r="I452" s="4">
        <v>0</v>
      </c>
      <c r="J452" s="4">
        <v>474.3</v>
      </c>
      <c r="K452" s="4">
        <v>-474.3</v>
      </c>
      <c r="L452" s="4">
        <v>0</v>
      </c>
      <c r="M452" s="2" t="s">
        <v>22</v>
      </c>
      <c r="N452" s="2" t="b">
        <v>0</v>
      </c>
      <c r="O452" s="1">
        <v>466</v>
      </c>
      <c r="R452" s="2" t="s">
        <v>23</v>
      </c>
      <c r="S452" s="10" t="s">
        <v>24</v>
      </c>
      <c r="T452" s="11">
        <v>514040</v>
      </c>
      <c r="U452" s="12">
        <v>2019</v>
      </c>
    </row>
    <row r="453" spans="1:21" x14ac:dyDescent="0.25">
      <c r="A453" s="1">
        <v>9996</v>
      </c>
      <c r="B453" s="2" t="s">
        <v>19</v>
      </c>
      <c r="C453" s="3">
        <v>43830</v>
      </c>
      <c r="D453" s="1">
        <v>8060</v>
      </c>
      <c r="E453" s="2" t="s">
        <v>27</v>
      </c>
      <c r="F453" s="2" t="s">
        <v>477</v>
      </c>
      <c r="I453" s="4">
        <v>0</v>
      </c>
      <c r="J453" s="4">
        <v>713.2</v>
      </c>
      <c r="K453" s="4">
        <v>-713.2</v>
      </c>
      <c r="L453" s="4">
        <v>0</v>
      </c>
      <c r="M453" s="2" t="s">
        <v>22</v>
      </c>
      <c r="N453" s="2" t="b">
        <v>0</v>
      </c>
      <c r="O453" s="1">
        <v>467</v>
      </c>
      <c r="R453" s="2" t="s">
        <v>23</v>
      </c>
      <c r="S453" s="10" t="s">
        <v>24</v>
      </c>
      <c r="T453" s="11">
        <v>515690</v>
      </c>
      <c r="U453" s="12">
        <v>2019</v>
      </c>
    </row>
    <row r="454" spans="1:21" x14ac:dyDescent="0.25">
      <c r="A454" s="1">
        <v>9996</v>
      </c>
      <c r="B454" s="2" t="s">
        <v>19</v>
      </c>
      <c r="C454" s="3">
        <v>43830</v>
      </c>
      <c r="D454" s="1">
        <v>8060</v>
      </c>
      <c r="E454" s="2" t="s">
        <v>27</v>
      </c>
      <c r="F454" s="2" t="s">
        <v>478</v>
      </c>
      <c r="I454" s="4">
        <v>0</v>
      </c>
      <c r="J454" s="4">
        <v>673.2</v>
      </c>
      <c r="K454" s="4">
        <v>-673.2</v>
      </c>
      <c r="L454" s="4">
        <v>0</v>
      </c>
      <c r="M454" s="2" t="s">
        <v>22</v>
      </c>
      <c r="N454" s="2" t="b">
        <v>0</v>
      </c>
      <c r="O454" s="1">
        <v>468</v>
      </c>
      <c r="R454" s="2" t="s">
        <v>23</v>
      </c>
      <c r="S454" s="10" t="s">
        <v>24</v>
      </c>
      <c r="T454" s="11">
        <v>515720</v>
      </c>
      <c r="U454" s="12">
        <v>2019</v>
      </c>
    </row>
    <row r="455" spans="1:21" x14ac:dyDescent="0.25">
      <c r="A455" s="1">
        <v>9996</v>
      </c>
      <c r="B455" s="2" t="s">
        <v>19</v>
      </c>
      <c r="C455" s="3">
        <v>43830</v>
      </c>
      <c r="D455" s="1">
        <v>8060</v>
      </c>
      <c r="E455" s="2" t="s">
        <v>27</v>
      </c>
      <c r="F455" s="2" t="s">
        <v>479</v>
      </c>
      <c r="I455" s="4">
        <v>0</v>
      </c>
      <c r="J455" s="4">
        <v>749.5</v>
      </c>
      <c r="K455" s="4">
        <v>-749.5</v>
      </c>
      <c r="L455" s="4">
        <v>0</v>
      </c>
      <c r="M455" s="2" t="s">
        <v>22</v>
      </c>
      <c r="N455" s="2" t="b">
        <v>0</v>
      </c>
      <c r="O455" s="1">
        <v>469</v>
      </c>
      <c r="R455" s="2" t="s">
        <v>23</v>
      </c>
      <c r="S455" s="10" t="s">
        <v>24</v>
      </c>
      <c r="T455" s="11">
        <v>516815</v>
      </c>
      <c r="U455" s="12">
        <v>2019</v>
      </c>
    </row>
    <row r="456" spans="1:21" x14ac:dyDescent="0.25">
      <c r="A456" s="1">
        <v>9996</v>
      </c>
      <c r="B456" s="2" t="s">
        <v>19</v>
      </c>
      <c r="C456" s="3">
        <v>43830</v>
      </c>
      <c r="D456" s="1">
        <v>8060</v>
      </c>
      <c r="E456" s="2" t="s">
        <v>27</v>
      </c>
      <c r="F456" s="2" t="s">
        <v>480</v>
      </c>
      <c r="I456" s="4">
        <v>0</v>
      </c>
      <c r="J456" s="4">
        <v>447.5</v>
      </c>
      <c r="K456" s="4">
        <v>-447.5</v>
      </c>
      <c r="L456" s="4">
        <v>0</v>
      </c>
      <c r="M456" s="2" t="s">
        <v>22</v>
      </c>
      <c r="N456" s="2" t="b">
        <v>0</v>
      </c>
      <c r="O456" s="1">
        <v>470</v>
      </c>
      <c r="R456" s="2" t="s">
        <v>23</v>
      </c>
      <c r="S456" s="10" t="s">
        <v>24</v>
      </c>
      <c r="T456" s="11">
        <v>517770</v>
      </c>
      <c r="U456" s="12">
        <v>2019</v>
      </c>
    </row>
    <row r="457" spans="1:21" x14ac:dyDescent="0.25">
      <c r="A457" s="1">
        <v>9996</v>
      </c>
      <c r="B457" s="2" t="s">
        <v>19</v>
      </c>
      <c r="C457" s="3">
        <v>43830</v>
      </c>
      <c r="D457" s="1">
        <v>8060</v>
      </c>
      <c r="E457" s="2" t="s">
        <v>27</v>
      </c>
      <c r="F457" s="2" t="s">
        <v>481</v>
      </c>
      <c r="I457" s="4">
        <v>0</v>
      </c>
      <c r="J457" s="4">
        <v>519.5</v>
      </c>
      <c r="K457" s="4">
        <v>-519.5</v>
      </c>
      <c r="L457" s="4">
        <v>0</v>
      </c>
      <c r="M457" s="2" t="s">
        <v>22</v>
      </c>
      <c r="N457" s="2" t="b">
        <v>0</v>
      </c>
      <c r="O457" s="1">
        <v>471</v>
      </c>
      <c r="R457" s="2" t="s">
        <v>23</v>
      </c>
      <c r="S457" s="10" t="s">
        <v>24</v>
      </c>
      <c r="T457" s="11">
        <v>518474</v>
      </c>
      <c r="U457" s="12">
        <v>2019</v>
      </c>
    </row>
    <row r="458" spans="1:21" x14ac:dyDescent="0.25">
      <c r="A458" s="1">
        <v>9996</v>
      </c>
      <c r="B458" s="2" t="s">
        <v>19</v>
      </c>
      <c r="C458" s="3">
        <v>43830</v>
      </c>
      <c r="D458" s="1">
        <v>8060</v>
      </c>
      <c r="E458" s="2" t="s">
        <v>27</v>
      </c>
      <c r="F458" s="2" t="s">
        <v>482</v>
      </c>
      <c r="I458" s="4">
        <v>0</v>
      </c>
      <c r="J458" s="4">
        <v>382.5</v>
      </c>
      <c r="K458" s="4">
        <v>-382.5</v>
      </c>
      <c r="L458" s="4">
        <v>0</v>
      </c>
      <c r="M458" s="2" t="s">
        <v>22</v>
      </c>
      <c r="N458" s="2" t="b">
        <v>0</v>
      </c>
      <c r="O458" s="1">
        <v>472</v>
      </c>
      <c r="R458" s="2" t="s">
        <v>23</v>
      </c>
      <c r="S458" s="10" t="s">
        <v>24</v>
      </c>
      <c r="T458" s="11">
        <v>519257</v>
      </c>
      <c r="U458" s="12">
        <v>2019</v>
      </c>
    </row>
    <row r="459" spans="1:21" x14ac:dyDescent="0.25">
      <c r="A459" s="1">
        <v>9996</v>
      </c>
      <c r="B459" s="2" t="s">
        <v>19</v>
      </c>
      <c r="C459" s="3">
        <v>43830</v>
      </c>
      <c r="D459" s="1">
        <v>8060</v>
      </c>
      <c r="E459" s="2" t="s">
        <v>27</v>
      </c>
      <c r="F459" s="2" t="s">
        <v>483</v>
      </c>
      <c r="I459" s="4">
        <v>0</v>
      </c>
      <c r="J459" s="4">
        <v>153</v>
      </c>
      <c r="K459" s="4">
        <v>-153</v>
      </c>
      <c r="L459" s="4">
        <v>0</v>
      </c>
      <c r="M459" s="2" t="s">
        <v>22</v>
      </c>
      <c r="N459" s="2" t="b">
        <v>0</v>
      </c>
      <c r="O459" s="1">
        <v>473</v>
      </c>
      <c r="R459" s="2" t="s">
        <v>23</v>
      </c>
      <c r="S459" s="10" t="s">
        <v>24</v>
      </c>
      <c r="T459" s="11">
        <v>519489</v>
      </c>
      <c r="U459" s="12">
        <v>2019</v>
      </c>
    </row>
    <row r="460" spans="1:21" x14ac:dyDescent="0.25">
      <c r="A460" s="1">
        <v>9996</v>
      </c>
      <c r="B460" s="2" t="s">
        <v>19</v>
      </c>
      <c r="C460" s="3">
        <v>43830</v>
      </c>
      <c r="D460" s="1">
        <v>8060</v>
      </c>
      <c r="E460" s="2" t="s">
        <v>27</v>
      </c>
      <c r="F460" s="2" t="s">
        <v>484</v>
      </c>
      <c r="I460" s="4">
        <v>0</v>
      </c>
      <c r="J460" s="4">
        <v>535.5</v>
      </c>
      <c r="K460" s="4">
        <v>-535.5</v>
      </c>
      <c r="L460" s="4">
        <v>0</v>
      </c>
      <c r="M460" s="2" t="s">
        <v>22</v>
      </c>
      <c r="N460" s="2" t="b">
        <v>0</v>
      </c>
      <c r="O460" s="1">
        <v>474</v>
      </c>
      <c r="R460" s="2" t="s">
        <v>23</v>
      </c>
      <c r="S460" s="10" t="s">
        <v>24</v>
      </c>
      <c r="T460" s="11">
        <v>519491</v>
      </c>
      <c r="U460" s="12">
        <v>2019</v>
      </c>
    </row>
    <row r="461" spans="1:21" x14ac:dyDescent="0.25">
      <c r="A461" s="1">
        <v>9996</v>
      </c>
      <c r="B461" s="2" t="s">
        <v>19</v>
      </c>
      <c r="C461" s="3">
        <v>43830</v>
      </c>
      <c r="D461" s="1">
        <v>8060</v>
      </c>
      <c r="E461" s="2" t="s">
        <v>27</v>
      </c>
      <c r="F461" s="2" t="s">
        <v>485</v>
      </c>
      <c r="I461" s="4">
        <v>0</v>
      </c>
      <c r="J461" s="4">
        <v>122.4</v>
      </c>
      <c r="K461" s="4">
        <v>-122.4</v>
      </c>
      <c r="L461" s="4">
        <v>0</v>
      </c>
      <c r="M461" s="2" t="s">
        <v>22</v>
      </c>
      <c r="N461" s="2" t="b">
        <v>0</v>
      </c>
      <c r="O461" s="1">
        <v>475</v>
      </c>
      <c r="R461" s="2" t="s">
        <v>23</v>
      </c>
      <c r="S461" s="10" t="s">
        <v>24</v>
      </c>
      <c r="T461" s="11">
        <v>108200</v>
      </c>
      <c r="U461" s="12">
        <v>2019</v>
      </c>
    </row>
    <row r="462" spans="1:21" x14ac:dyDescent="0.25">
      <c r="A462" s="1">
        <v>9996</v>
      </c>
      <c r="B462" s="2" t="s">
        <v>19</v>
      </c>
      <c r="C462" s="3">
        <v>43830</v>
      </c>
      <c r="D462" s="1">
        <v>8060</v>
      </c>
      <c r="E462" s="2" t="s">
        <v>27</v>
      </c>
      <c r="F462" s="2" t="s">
        <v>486</v>
      </c>
      <c r="I462" s="4">
        <v>0</v>
      </c>
      <c r="J462" s="4">
        <v>51</v>
      </c>
      <c r="K462" s="4">
        <v>-51</v>
      </c>
      <c r="L462" s="4">
        <v>0</v>
      </c>
      <c r="M462" s="2" t="s">
        <v>22</v>
      </c>
      <c r="N462" s="2" t="b">
        <v>0</v>
      </c>
      <c r="O462" s="1">
        <v>476</v>
      </c>
      <c r="R462" s="2" t="s">
        <v>23</v>
      </c>
      <c r="S462" s="10" t="s">
        <v>24</v>
      </c>
      <c r="T462" s="11">
        <v>512238</v>
      </c>
      <c r="U462" s="12">
        <v>2019</v>
      </c>
    </row>
    <row r="463" spans="1:21" x14ac:dyDescent="0.25">
      <c r="A463" s="1">
        <v>9996</v>
      </c>
      <c r="B463" s="2" t="s">
        <v>19</v>
      </c>
      <c r="C463" s="3">
        <v>43830</v>
      </c>
      <c r="D463" s="1">
        <v>8060</v>
      </c>
      <c r="E463" s="2" t="s">
        <v>27</v>
      </c>
      <c r="F463" s="2" t="s">
        <v>487</v>
      </c>
      <c r="I463" s="4">
        <v>0</v>
      </c>
      <c r="J463" s="4">
        <v>398.9</v>
      </c>
      <c r="K463" s="4">
        <v>-398.9</v>
      </c>
      <c r="L463" s="4">
        <v>0</v>
      </c>
      <c r="M463" s="2" t="s">
        <v>22</v>
      </c>
      <c r="N463" s="2" t="b">
        <v>0</v>
      </c>
      <c r="O463" s="1">
        <v>477</v>
      </c>
      <c r="R463" s="2" t="s">
        <v>23</v>
      </c>
      <c r="S463" s="10" t="s">
        <v>24</v>
      </c>
      <c r="T463" s="11">
        <v>512033</v>
      </c>
      <c r="U463" s="12">
        <v>2019</v>
      </c>
    </row>
    <row r="464" spans="1:21" x14ac:dyDescent="0.25">
      <c r="A464" s="1">
        <v>9996</v>
      </c>
      <c r="B464" s="2" t="s">
        <v>19</v>
      </c>
      <c r="C464" s="3">
        <v>43830</v>
      </c>
      <c r="D464" s="1">
        <v>8060</v>
      </c>
      <c r="E464" s="2" t="s">
        <v>27</v>
      </c>
      <c r="F464" s="2" t="s">
        <v>488</v>
      </c>
      <c r="I464" s="4">
        <v>0</v>
      </c>
      <c r="J464" s="4">
        <v>318.75</v>
      </c>
      <c r="K464" s="4">
        <v>-318.75</v>
      </c>
      <c r="L464" s="4">
        <v>0</v>
      </c>
      <c r="M464" s="2" t="s">
        <v>22</v>
      </c>
      <c r="N464" s="2" t="b">
        <v>0</v>
      </c>
      <c r="O464" s="1">
        <v>478</v>
      </c>
      <c r="R464" s="2" t="s">
        <v>23</v>
      </c>
      <c r="S464" s="10" t="s">
        <v>24</v>
      </c>
      <c r="T464" s="11">
        <v>307300</v>
      </c>
      <c r="U464" s="12">
        <v>2019</v>
      </c>
    </row>
    <row r="465" spans="1:21" x14ac:dyDescent="0.25">
      <c r="A465" s="1">
        <v>9996</v>
      </c>
      <c r="B465" s="2" t="s">
        <v>19</v>
      </c>
      <c r="C465" s="3">
        <v>43830</v>
      </c>
      <c r="D465" s="1">
        <v>8062</v>
      </c>
      <c r="E465" s="2" t="s">
        <v>20</v>
      </c>
      <c r="F465" s="2" t="s">
        <v>489</v>
      </c>
      <c r="I465" s="4">
        <v>0</v>
      </c>
      <c r="J465" s="4">
        <v>97.11</v>
      </c>
      <c r="K465" s="4">
        <v>-97.11</v>
      </c>
      <c r="L465" s="4">
        <v>0</v>
      </c>
      <c r="M465" s="2" t="s">
        <v>22</v>
      </c>
      <c r="N465" s="2" t="b">
        <v>0</v>
      </c>
      <c r="O465" s="1">
        <v>479</v>
      </c>
      <c r="R465" s="2" t="s">
        <v>23</v>
      </c>
      <c r="S465" s="10" t="s">
        <v>24</v>
      </c>
      <c r="T465" s="11">
        <v>610850</v>
      </c>
      <c r="U465" s="12">
        <v>2017</v>
      </c>
    </row>
    <row r="466" spans="1:21" x14ac:dyDescent="0.25">
      <c r="A466" s="1">
        <v>9996</v>
      </c>
      <c r="B466" s="2" t="s">
        <v>19</v>
      </c>
      <c r="C466" s="3">
        <v>43830</v>
      </c>
      <c r="D466" s="1">
        <v>8061</v>
      </c>
      <c r="E466" s="2" t="s">
        <v>30</v>
      </c>
      <c r="F466" s="2" t="s">
        <v>490</v>
      </c>
      <c r="I466" s="4">
        <v>0</v>
      </c>
      <c r="J466" s="4">
        <v>79.75</v>
      </c>
      <c r="K466" s="4">
        <v>-79.75</v>
      </c>
      <c r="L466" s="4">
        <v>0</v>
      </c>
      <c r="M466" s="2" t="s">
        <v>22</v>
      </c>
      <c r="N466" s="2" t="b">
        <v>0</v>
      </c>
      <c r="O466" s="1">
        <v>480</v>
      </c>
      <c r="R466" s="2" t="s">
        <v>23</v>
      </c>
      <c r="S466" s="10" t="s">
        <v>24</v>
      </c>
      <c r="T466" s="11">
        <v>14076</v>
      </c>
      <c r="U466" s="12">
        <v>2018</v>
      </c>
    </row>
    <row r="467" spans="1:21" x14ac:dyDescent="0.25">
      <c r="A467" s="1">
        <v>9996</v>
      </c>
      <c r="B467" s="2" t="s">
        <v>19</v>
      </c>
      <c r="C467" s="3">
        <v>43830</v>
      </c>
      <c r="D467" s="1">
        <v>8061</v>
      </c>
      <c r="E467" s="2" t="s">
        <v>30</v>
      </c>
      <c r="F467" s="2" t="s">
        <v>491</v>
      </c>
      <c r="I467" s="4">
        <v>0</v>
      </c>
      <c r="J467" s="4">
        <v>580</v>
      </c>
      <c r="K467" s="4">
        <v>-580</v>
      </c>
      <c r="L467" s="4">
        <v>0</v>
      </c>
      <c r="M467" s="2" t="s">
        <v>22</v>
      </c>
      <c r="N467" s="2" t="b">
        <v>0</v>
      </c>
      <c r="O467" s="1">
        <v>481</v>
      </c>
      <c r="R467" s="2" t="s">
        <v>23</v>
      </c>
      <c r="S467" s="10" t="s">
        <v>24</v>
      </c>
      <c r="T467" s="11">
        <v>202200</v>
      </c>
      <c r="U467" s="12">
        <v>2018</v>
      </c>
    </row>
    <row r="468" spans="1:21" x14ac:dyDescent="0.25">
      <c r="A468" s="1">
        <v>9996</v>
      </c>
      <c r="B468" s="2" t="s">
        <v>19</v>
      </c>
      <c r="C468" s="3">
        <v>43830</v>
      </c>
      <c r="D468" s="1">
        <v>8062</v>
      </c>
      <c r="E468" s="2" t="s">
        <v>20</v>
      </c>
      <c r="F468" s="2" t="s">
        <v>492</v>
      </c>
      <c r="I468" s="4">
        <v>0</v>
      </c>
      <c r="J468" s="4">
        <v>260</v>
      </c>
      <c r="K468" s="4">
        <v>-260</v>
      </c>
      <c r="L468" s="4">
        <v>0</v>
      </c>
      <c r="M468" s="2" t="s">
        <v>22</v>
      </c>
      <c r="N468" s="2" t="b">
        <v>0</v>
      </c>
      <c r="O468" s="1">
        <v>482</v>
      </c>
      <c r="R468" s="2" t="s">
        <v>23</v>
      </c>
      <c r="S468" s="10" t="s">
        <v>24</v>
      </c>
      <c r="T468" s="11">
        <v>202200</v>
      </c>
      <c r="U468" s="12">
        <v>2017</v>
      </c>
    </row>
    <row r="469" spans="1:21" x14ac:dyDescent="0.25">
      <c r="A469" s="1">
        <v>9996</v>
      </c>
      <c r="B469" s="2" t="s">
        <v>19</v>
      </c>
      <c r="C469" s="3">
        <v>43830</v>
      </c>
      <c r="D469" s="1">
        <v>8061</v>
      </c>
      <c r="E469" s="2" t="s">
        <v>30</v>
      </c>
      <c r="F469" s="2" t="s">
        <v>493</v>
      </c>
      <c r="I469" s="4">
        <v>0</v>
      </c>
      <c r="J469" s="4">
        <v>79.75</v>
      </c>
      <c r="K469" s="4">
        <v>-79.75</v>
      </c>
      <c r="L469" s="4">
        <v>0</v>
      </c>
      <c r="M469" s="2" t="s">
        <v>22</v>
      </c>
      <c r="N469" s="2" t="b">
        <v>0</v>
      </c>
      <c r="O469" s="1">
        <v>483</v>
      </c>
      <c r="R469" s="2" t="s">
        <v>23</v>
      </c>
      <c r="S469" s="10" t="s">
        <v>24</v>
      </c>
      <c r="T469" s="11">
        <v>612194</v>
      </c>
      <c r="U469" s="12">
        <v>2018</v>
      </c>
    </row>
    <row r="470" spans="1:21" x14ac:dyDescent="0.25">
      <c r="A470" s="1">
        <v>9996</v>
      </c>
      <c r="B470" s="2" t="s">
        <v>19</v>
      </c>
      <c r="C470" s="3">
        <v>43830</v>
      </c>
      <c r="D470" s="1">
        <v>8061</v>
      </c>
      <c r="E470" s="2" t="s">
        <v>30</v>
      </c>
      <c r="F470" s="2" t="s">
        <v>494</v>
      </c>
      <c r="I470" s="4">
        <v>0</v>
      </c>
      <c r="J470" s="4">
        <v>99.17</v>
      </c>
      <c r="K470" s="4">
        <v>-99.17</v>
      </c>
      <c r="L470" s="4">
        <v>0</v>
      </c>
      <c r="M470" s="2" t="s">
        <v>22</v>
      </c>
      <c r="N470" s="2" t="b">
        <v>0</v>
      </c>
      <c r="O470" s="1">
        <v>484</v>
      </c>
      <c r="R470" s="2" t="s">
        <v>23</v>
      </c>
      <c r="S470" s="10" t="s">
        <v>24</v>
      </c>
      <c r="T470" s="11">
        <v>614138</v>
      </c>
      <c r="U470" s="12">
        <v>2018</v>
      </c>
    </row>
    <row r="471" spans="1:21" x14ac:dyDescent="0.25">
      <c r="A471" s="1">
        <v>9996</v>
      </c>
      <c r="B471" s="2" t="s">
        <v>19</v>
      </c>
      <c r="C471" s="3">
        <v>43830</v>
      </c>
      <c r="D471" s="1">
        <v>8061</v>
      </c>
      <c r="E471" s="2" t="s">
        <v>30</v>
      </c>
      <c r="F471" s="2" t="s">
        <v>495</v>
      </c>
      <c r="I471" s="4">
        <v>0</v>
      </c>
      <c r="J471" s="4">
        <v>99.17</v>
      </c>
      <c r="K471" s="4">
        <v>-99.17</v>
      </c>
      <c r="L471" s="4">
        <v>0</v>
      </c>
      <c r="M471" s="2" t="s">
        <v>22</v>
      </c>
      <c r="N471" s="2" t="b">
        <v>0</v>
      </c>
      <c r="O471" s="1">
        <v>485</v>
      </c>
      <c r="R471" s="2" t="s">
        <v>23</v>
      </c>
      <c r="S471" s="10" t="s">
        <v>24</v>
      </c>
      <c r="T471" s="11">
        <v>611720</v>
      </c>
      <c r="U471" s="12">
        <v>2018</v>
      </c>
    </row>
    <row r="472" spans="1:21" x14ac:dyDescent="0.25">
      <c r="A472" s="1">
        <v>9996</v>
      </c>
      <c r="B472" s="2" t="s">
        <v>19</v>
      </c>
      <c r="C472" s="3">
        <v>43830</v>
      </c>
      <c r="D472" s="1">
        <v>8061</v>
      </c>
      <c r="E472" s="2" t="s">
        <v>30</v>
      </c>
      <c r="F472" s="2" t="s">
        <v>496</v>
      </c>
      <c r="I472" s="4">
        <v>0</v>
      </c>
      <c r="J472" s="4">
        <v>99.17</v>
      </c>
      <c r="K472" s="4">
        <v>-99.17</v>
      </c>
      <c r="L472" s="4">
        <v>0</v>
      </c>
      <c r="M472" s="2" t="s">
        <v>22</v>
      </c>
      <c r="N472" s="2" t="b">
        <v>0</v>
      </c>
      <c r="O472" s="1">
        <v>486</v>
      </c>
      <c r="R472" s="2" t="s">
        <v>23</v>
      </c>
      <c r="S472" s="10" t="s">
        <v>24</v>
      </c>
      <c r="T472" s="11">
        <v>614636</v>
      </c>
      <c r="U472" s="12">
        <v>2018</v>
      </c>
    </row>
    <row r="473" spans="1:21" x14ac:dyDescent="0.25">
      <c r="A473" s="1">
        <v>9996</v>
      </c>
      <c r="B473" s="2" t="s">
        <v>19</v>
      </c>
      <c r="C473" s="3">
        <v>43830</v>
      </c>
      <c r="D473" s="1">
        <v>8061</v>
      </c>
      <c r="E473" s="2" t="s">
        <v>30</v>
      </c>
      <c r="F473" s="2" t="s">
        <v>497</v>
      </c>
      <c r="I473" s="4">
        <v>0</v>
      </c>
      <c r="J473" s="4">
        <v>99.17</v>
      </c>
      <c r="K473" s="4">
        <v>-99.17</v>
      </c>
      <c r="L473" s="4">
        <v>0</v>
      </c>
      <c r="M473" s="2" t="s">
        <v>22</v>
      </c>
      <c r="N473" s="2" t="b">
        <v>0</v>
      </c>
      <c r="O473" s="1">
        <v>487</v>
      </c>
      <c r="R473" s="2" t="s">
        <v>23</v>
      </c>
      <c r="S473" s="10" t="s">
        <v>24</v>
      </c>
      <c r="T473" s="11">
        <v>610943</v>
      </c>
      <c r="U473" s="12">
        <v>2018</v>
      </c>
    </row>
    <row r="474" spans="1:21" x14ac:dyDescent="0.25">
      <c r="A474" s="1">
        <v>9996</v>
      </c>
      <c r="B474" s="2" t="s">
        <v>19</v>
      </c>
      <c r="C474" s="3">
        <v>43830</v>
      </c>
      <c r="D474" s="1">
        <v>8061</v>
      </c>
      <c r="E474" s="2" t="s">
        <v>30</v>
      </c>
      <c r="F474" s="2" t="s">
        <v>498</v>
      </c>
      <c r="I474" s="4">
        <v>0</v>
      </c>
      <c r="J474" s="4">
        <v>79.75</v>
      </c>
      <c r="K474" s="4">
        <v>-79.75</v>
      </c>
      <c r="L474" s="4">
        <v>0</v>
      </c>
      <c r="M474" s="2" t="s">
        <v>22</v>
      </c>
      <c r="N474" s="2" t="b">
        <v>0</v>
      </c>
      <c r="O474" s="1">
        <v>488</v>
      </c>
      <c r="R474" s="2" t="s">
        <v>23</v>
      </c>
      <c r="S474" s="10" t="s">
        <v>24</v>
      </c>
      <c r="T474" s="11">
        <v>612220</v>
      </c>
      <c r="U474" s="12">
        <v>2018</v>
      </c>
    </row>
    <row r="475" spans="1:21" x14ac:dyDescent="0.25">
      <c r="A475" s="1">
        <v>9996</v>
      </c>
      <c r="B475" s="2" t="s">
        <v>19</v>
      </c>
      <c r="C475" s="3">
        <v>43830</v>
      </c>
      <c r="D475" s="1">
        <v>8062</v>
      </c>
      <c r="E475" s="2" t="s">
        <v>20</v>
      </c>
      <c r="F475" s="2" t="s">
        <v>499</v>
      </c>
      <c r="I475" s="4">
        <v>0</v>
      </c>
      <c r="J475" s="4">
        <v>78.510000000000005</v>
      </c>
      <c r="K475" s="4">
        <v>-78.510000000000005</v>
      </c>
      <c r="L475" s="4">
        <v>0</v>
      </c>
      <c r="M475" s="2" t="s">
        <v>22</v>
      </c>
      <c r="N475" s="2" t="b">
        <v>0</v>
      </c>
      <c r="O475" s="1">
        <v>489</v>
      </c>
      <c r="R475" s="2" t="s">
        <v>23</v>
      </c>
      <c r="S475" s="10" t="s">
        <v>24</v>
      </c>
      <c r="T475" s="11">
        <v>616628</v>
      </c>
      <c r="U475" s="12">
        <v>2017</v>
      </c>
    </row>
    <row r="476" spans="1:21" x14ac:dyDescent="0.25">
      <c r="A476" s="1">
        <v>9996</v>
      </c>
      <c r="B476" s="2" t="s">
        <v>19</v>
      </c>
      <c r="C476" s="3">
        <v>43830</v>
      </c>
      <c r="D476" s="1">
        <v>8062</v>
      </c>
      <c r="E476" s="2" t="s">
        <v>20</v>
      </c>
      <c r="F476" s="2" t="s">
        <v>500</v>
      </c>
      <c r="I476" s="4">
        <v>0</v>
      </c>
      <c r="J476" s="4">
        <v>650</v>
      </c>
      <c r="K476" s="4">
        <v>-650</v>
      </c>
      <c r="L476" s="4">
        <v>0</v>
      </c>
      <c r="M476" s="2" t="s">
        <v>22</v>
      </c>
      <c r="N476" s="2" t="b">
        <v>0</v>
      </c>
      <c r="O476" s="1">
        <v>490</v>
      </c>
      <c r="R476" s="2" t="s">
        <v>23</v>
      </c>
      <c r="S476" s="10" t="s">
        <v>24</v>
      </c>
      <c r="T476" s="11">
        <v>515998</v>
      </c>
      <c r="U476" s="12">
        <v>2017</v>
      </c>
    </row>
    <row r="477" spans="1:21" x14ac:dyDescent="0.25">
      <c r="A477" s="1">
        <v>9996</v>
      </c>
      <c r="B477" s="2" t="s">
        <v>19</v>
      </c>
      <c r="C477" s="3">
        <v>43830</v>
      </c>
      <c r="D477" s="1">
        <v>8061</v>
      </c>
      <c r="E477" s="2" t="s">
        <v>30</v>
      </c>
      <c r="F477" s="2" t="s">
        <v>501</v>
      </c>
      <c r="I477" s="4">
        <v>0</v>
      </c>
      <c r="J477" s="4">
        <v>99.17</v>
      </c>
      <c r="K477" s="4">
        <v>-99.17</v>
      </c>
      <c r="L477" s="4">
        <v>0</v>
      </c>
      <c r="M477" s="2" t="s">
        <v>22</v>
      </c>
      <c r="N477" s="2" t="b">
        <v>0</v>
      </c>
      <c r="O477" s="1">
        <v>491</v>
      </c>
      <c r="R477" s="2" t="s">
        <v>23</v>
      </c>
      <c r="S477" s="10" t="s">
        <v>24</v>
      </c>
      <c r="T477" s="11">
        <v>612540</v>
      </c>
      <c r="U477" s="12">
        <v>2018</v>
      </c>
    </row>
    <row r="478" spans="1:21" x14ac:dyDescent="0.25">
      <c r="A478" s="1">
        <v>9996</v>
      </c>
      <c r="B478" s="2" t="s">
        <v>19</v>
      </c>
      <c r="C478" s="3">
        <v>43830</v>
      </c>
      <c r="D478" s="1">
        <v>8061</v>
      </c>
      <c r="E478" s="2" t="s">
        <v>30</v>
      </c>
      <c r="F478" s="2" t="s">
        <v>502</v>
      </c>
      <c r="I478" s="4">
        <v>0</v>
      </c>
      <c r="J478" s="4">
        <v>79.75</v>
      </c>
      <c r="K478" s="4">
        <v>-79.75</v>
      </c>
      <c r="L478" s="4">
        <v>0</v>
      </c>
      <c r="M478" s="2" t="s">
        <v>22</v>
      </c>
      <c r="N478" s="2" t="b">
        <v>0</v>
      </c>
      <c r="O478" s="1">
        <v>492</v>
      </c>
      <c r="R478" s="2" t="s">
        <v>23</v>
      </c>
      <c r="S478" s="10" t="s">
        <v>24</v>
      </c>
      <c r="T478" s="11">
        <v>611017</v>
      </c>
      <c r="U478" s="12">
        <v>2018</v>
      </c>
    </row>
    <row r="479" spans="1:21" x14ac:dyDescent="0.25">
      <c r="A479" s="1">
        <v>9996</v>
      </c>
      <c r="B479" s="2" t="s">
        <v>19</v>
      </c>
      <c r="C479" s="3">
        <v>43830</v>
      </c>
      <c r="D479" s="1">
        <v>8061</v>
      </c>
      <c r="E479" s="2" t="s">
        <v>30</v>
      </c>
      <c r="F479" s="2" t="s">
        <v>503</v>
      </c>
      <c r="I479" s="4">
        <v>0</v>
      </c>
      <c r="J479" s="4">
        <v>99.17</v>
      </c>
      <c r="K479" s="4">
        <v>-99.17</v>
      </c>
      <c r="L479" s="4">
        <v>0</v>
      </c>
      <c r="M479" s="2" t="s">
        <v>22</v>
      </c>
      <c r="N479" s="2" t="b">
        <v>0</v>
      </c>
      <c r="O479" s="1">
        <v>493</v>
      </c>
      <c r="R479" s="2" t="s">
        <v>23</v>
      </c>
      <c r="S479" s="10" t="s">
        <v>24</v>
      </c>
      <c r="T479" s="11">
        <v>613435</v>
      </c>
      <c r="U479" s="12">
        <v>2018</v>
      </c>
    </row>
    <row r="480" spans="1:21" x14ac:dyDescent="0.25">
      <c r="A480" s="1">
        <v>9996</v>
      </c>
      <c r="B480" s="2" t="s">
        <v>19</v>
      </c>
      <c r="C480" s="3">
        <v>43830</v>
      </c>
      <c r="D480" s="1">
        <v>8061</v>
      </c>
      <c r="E480" s="2" t="s">
        <v>30</v>
      </c>
      <c r="F480" s="2" t="s">
        <v>504</v>
      </c>
      <c r="I480" s="4">
        <v>0</v>
      </c>
      <c r="J480" s="4">
        <v>199</v>
      </c>
      <c r="K480" s="4">
        <v>-199</v>
      </c>
      <c r="L480" s="4">
        <v>0</v>
      </c>
      <c r="M480" s="2" t="s">
        <v>22</v>
      </c>
      <c r="N480" s="2" t="b">
        <v>0</v>
      </c>
      <c r="O480" s="1">
        <v>494</v>
      </c>
      <c r="R480" s="2" t="s">
        <v>23</v>
      </c>
      <c r="S480" s="10" t="s">
        <v>24</v>
      </c>
      <c r="T480" s="11">
        <v>511295</v>
      </c>
      <c r="U480" s="12">
        <v>2018</v>
      </c>
    </row>
    <row r="481" spans="1:21" x14ac:dyDescent="0.25">
      <c r="A481" s="1">
        <v>9996</v>
      </c>
      <c r="B481" s="2" t="s">
        <v>19</v>
      </c>
      <c r="C481" s="3">
        <v>43830</v>
      </c>
      <c r="D481" s="1">
        <v>8061</v>
      </c>
      <c r="E481" s="2" t="s">
        <v>30</v>
      </c>
      <c r="F481" s="2" t="s">
        <v>505</v>
      </c>
      <c r="I481" s="4">
        <v>0</v>
      </c>
      <c r="J481" s="4">
        <v>99.17</v>
      </c>
      <c r="K481" s="4">
        <v>-99.17</v>
      </c>
      <c r="L481" s="4">
        <v>0</v>
      </c>
      <c r="M481" s="2" t="s">
        <v>22</v>
      </c>
      <c r="N481" s="2" t="b">
        <v>0</v>
      </c>
      <c r="O481" s="1">
        <v>495</v>
      </c>
      <c r="R481" s="2" t="s">
        <v>23</v>
      </c>
      <c r="S481" s="10" t="s">
        <v>24</v>
      </c>
      <c r="T481" s="11">
        <v>611016</v>
      </c>
      <c r="U481" s="12">
        <v>2018</v>
      </c>
    </row>
    <row r="482" spans="1:21" x14ac:dyDescent="0.25">
      <c r="A482" s="1">
        <v>9996</v>
      </c>
      <c r="B482" s="2" t="s">
        <v>19</v>
      </c>
      <c r="C482" s="3">
        <v>43830</v>
      </c>
      <c r="D482" s="1">
        <v>8061</v>
      </c>
      <c r="E482" s="2" t="s">
        <v>30</v>
      </c>
      <c r="F482" s="2" t="s">
        <v>506</v>
      </c>
      <c r="I482" s="4">
        <v>0</v>
      </c>
      <c r="J482" s="4">
        <v>99.17</v>
      </c>
      <c r="K482" s="4">
        <v>-99.17</v>
      </c>
      <c r="L482" s="4">
        <v>0</v>
      </c>
      <c r="M482" s="2" t="s">
        <v>22</v>
      </c>
      <c r="N482" s="2" t="b">
        <v>0</v>
      </c>
      <c r="O482" s="1">
        <v>496</v>
      </c>
      <c r="R482" s="2" t="s">
        <v>23</v>
      </c>
      <c r="S482" s="10" t="s">
        <v>24</v>
      </c>
      <c r="T482" s="11">
        <v>619350</v>
      </c>
      <c r="U482" s="12">
        <v>2018</v>
      </c>
    </row>
    <row r="483" spans="1:21" x14ac:dyDescent="0.25">
      <c r="A483" s="1">
        <v>9996</v>
      </c>
      <c r="B483" s="2" t="s">
        <v>19</v>
      </c>
      <c r="C483" s="3">
        <v>43830</v>
      </c>
      <c r="D483" s="1">
        <v>8061</v>
      </c>
      <c r="E483" s="2" t="s">
        <v>30</v>
      </c>
      <c r="F483" s="2" t="s">
        <v>507</v>
      </c>
      <c r="I483" s="4">
        <v>0</v>
      </c>
      <c r="J483" s="4">
        <v>295</v>
      </c>
      <c r="K483" s="4">
        <v>-295</v>
      </c>
      <c r="L483" s="4">
        <v>0</v>
      </c>
      <c r="M483" s="2" t="s">
        <v>22</v>
      </c>
      <c r="N483" s="2" t="b">
        <v>0</v>
      </c>
      <c r="O483" s="1">
        <v>497</v>
      </c>
      <c r="R483" s="2" t="s">
        <v>23</v>
      </c>
      <c r="S483" s="10" t="s">
        <v>24</v>
      </c>
      <c r="T483" s="11">
        <v>101200</v>
      </c>
      <c r="U483" s="12">
        <v>2018</v>
      </c>
    </row>
    <row r="484" spans="1:21" x14ac:dyDescent="0.25">
      <c r="A484" s="1">
        <v>9996</v>
      </c>
      <c r="B484" s="2" t="s">
        <v>19</v>
      </c>
      <c r="C484" s="3">
        <v>43830</v>
      </c>
      <c r="D484" s="1">
        <v>8061</v>
      </c>
      <c r="E484" s="2" t="s">
        <v>30</v>
      </c>
      <c r="F484" s="2" t="s">
        <v>508</v>
      </c>
      <c r="I484" s="4">
        <v>0</v>
      </c>
      <c r="J484" s="4">
        <v>99.17</v>
      </c>
      <c r="K484" s="4">
        <v>-99.17</v>
      </c>
      <c r="L484" s="4">
        <v>0</v>
      </c>
      <c r="M484" s="2" t="s">
        <v>22</v>
      </c>
      <c r="N484" s="2" t="b">
        <v>0</v>
      </c>
      <c r="O484" s="1">
        <v>498</v>
      </c>
      <c r="R484" s="2" t="s">
        <v>23</v>
      </c>
      <c r="S484" s="10" t="s">
        <v>24</v>
      </c>
      <c r="T484" s="11">
        <v>616225</v>
      </c>
      <c r="U484" s="12">
        <v>2018</v>
      </c>
    </row>
    <row r="485" spans="1:21" x14ac:dyDescent="0.25">
      <c r="A485" s="1">
        <v>9996</v>
      </c>
      <c r="B485" s="2" t="s">
        <v>19</v>
      </c>
      <c r="C485" s="3">
        <v>43830</v>
      </c>
      <c r="D485" s="1">
        <v>8062</v>
      </c>
      <c r="E485" s="2" t="s">
        <v>20</v>
      </c>
      <c r="F485" s="2" t="s">
        <v>509</v>
      </c>
      <c r="I485" s="4">
        <v>0</v>
      </c>
      <c r="J485" s="4">
        <v>695</v>
      </c>
      <c r="K485" s="4">
        <v>-695</v>
      </c>
      <c r="L485" s="4">
        <v>0</v>
      </c>
      <c r="M485" s="2" t="s">
        <v>22</v>
      </c>
      <c r="N485" s="2" t="b">
        <v>0</v>
      </c>
      <c r="O485" s="1">
        <v>499</v>
      </c>
      <c r="R485" s="2" t="s">
        <v>23</v>
      </c>
      <c r="S485" s="10" t="s">
        <v>24</v>
      </c>
      <c r="T485" s="11">
        <v>517586</v>
      </c>
      <c r="U485" s="12">
        <v>2017</v>
      </c>
    </row>
    <row r="486" spans="1:21" x14ac:dyDescent="0.25">
      <c r="A486" s="1">
        <v>9996</v>
      </c>
      <c r="B486" s="2" t="s">
        <v>19</v>
      </c>
      <c r="C486" s="3">
        <v>43830</v>
      </c>
      <c r="D486" s="1">
        <v>8061</v>
      </c>
      <c r="E486" s="2" t="s">
        <v>30</v>
      </c>
      <c r="F486" s="2" t="s">
        <v>510</v>
      </c>
      <c r="I486" s="4">
        <v>0</v>
      </c>
      <c r="J486" s="4">
        <v>409.75</v>
      </c>
      <c r="K486" s="4">
        <v>-409.75</v>
      </c>
      <c r="L486" s="4">
        <v>0</v>
      </c>
      <c r="M486" s="2" t="s">
        <v>22</v>
      </c>
      <c r="N486" s="2" t="b">
        <v>0</v>
      </c>
      <c r="O486" s="1">
        <v>500</v>
      </c>
      <c r="R486" s="2" t="s">
        <v>23</v>
      </c>
      <c r="S486" s="10" t="s">
        <v>24</v>
      </c>
      <c r="T486" s="11">
        <v>517985</v>
      </c>
      <c r="U486" s="12">
        <v>2018</v>
      </c>
    </row>
    <row r="487" spans="1:21" x14ac:dyDescent="0.25">
      <c r="A487" s="1">
        <v>9996</v>
      </c>
      <c r="B487" s="2" t="s">
        <v>19</v>
      </c>
      <c r="C487" s="3">
        <v>43830</v>
      </c>
      <c r="D487" s="1">
        <v>8061</v>
      </c>
      <c r="E487" s="2" t="s">
        <v>30</v>
      </c>
      <c r="F487" s="2" t="s">
        <v>511</v>
      </c>
      <c r="I487" s="4">
        <v>0</v>
      </c>
      <c r="J487" s="4">
        <v>99.17</v>
      </c>
      <c r="K487" s="4">
        <v>-99.17</v>
      </c>
      <c r="L487" s="4">
        <v>0</v>
      </c>
      <c r="M487" s="2" t="s">
        <v>22</v>
      </c>
      <c r="N487" s="2" t="b">
        <v>0</v>
      </c>
      <c r="O487" s="1">
        <v>501</v>
      </c>
      <c r="R487" s="2" t="s">
        <v>23</v>
      </c>
      <c r="S487" s="10" t="s">
        <v>24</v>
      </c>
      <c r="T487" s="11">
        <v>612580</v>
      </c>
      <c r="U487" s="12">
        <v>2018</v>
      </c>
    </row>
    <row r="488" spans="1:21" x14ac:dyDescent="0.25">
      <c r="A488" s="1">
        <v>9996</v>
      </c>
      <c r="B488" s="2" t="s">
        <v>19</v>
      </c>
      <c r="C488" s="3">
        <v>43830</v>
      </c>
      <c r="D488" s="1">
        <v>8060</v>
      </c>
      <c r="E488" s="2" t="s">
        <v>27</v>
      </c>
      <c r="F488" s="2" t="s">
        <v>512</v>
      </c>
      <c r="I488" s="4">
        <v>0</v>
      </c>
      <c r="J488" s="4">
        <v>21.7</v>
      </c>
      <c r="K488" s="4">
        <v>-21.7</v>
      </c>
      <c r="L488" s="4">
        <v>0</v>
      </c>
      <c r="M488" s="2" t="s">
        <v>22</v>
      </c>
      <c r="N488" s="2" t="b">
        <v>0</v>
      </c>
      <c r="O488" s="1">
        <v>502</v>
      </c>
      <c r="R488" s="2" t="s">
        <v>23</v>
      </c>
      <c r="S488" s="10" t="s">
        <v>24</v>
      </c>
      <c r="T488" s="11">
        <v>612580</v>
      </c>
      <c r="U488" s="12">
        <v>2019</v>
      </c>
    </row>
    <row r="489" spans="1:21" x14ac:dyDescent="0.25">
      <c r="A489" s="1">
        <v>9996</v>
      </c>
      <c r="B489" s="2" t="s">
        <v>19</v>
      </c>
      <c r="C489" s="3">
        <v>43830</v>
      </c>
      <c r="D489" s="1">
        <v>8061</v>
      </c>
      <c r="E489" s="2" t="s">
        <v>30</v>
      </c>
      <c r="F489" s="2" t="s">
        <v>513</v>
      </c>
      <c r="I489" s="4">
        <v>0</v>
      </c>
      <c r="J489" s="4">
        <v>99.17</v>
      </c>
      <c r="K489" s="4">
        <v>-99.17</v>
      </c>
      <c r="L489" s="4">
        <v>0</v>
      </c>
      <c r="M489" s="2" t="s">
        <v>22</v>
      </c>
      <c r="N489" s="2" t="b">
        <v>0</v>
      </c>
      <c r="O489" s="1">
        <v>503</v>
      </c>
      <c r="R489" s="2" t="s">
        <v>23</v>
      </c>
      <c r="S489" s="10" t="s">
        <v>24</v>
      </c>
      <c r="T489" s="11">
        <v>615562</v>
      </c>
      <c r="U489" s="12">
        <v>2018</v>
      </c>
    </row>
    <row r="490" spans="1:21" x14ac:dyDescent="0.25">
      <c r="A490" s="1">
        <v>9996</v>
      </c>
      <c r="B490" s="2" t="s">
        <v>19</v>
      </c>
      <c r="C490" s="3">
        <v>43830</v>
      </c>
      <c r="D490" s="1">
        <v>8061</v>
      </c>
      <c r="E490" s="2" t="s">
        <v>30</v>
      </c>
      <c r="F490" s="2" t="s">
        <v>514</v>
      </c>
      <c r="I490" s="4">
        <v>0</v>
      </c>
      <c r="J490" s="4">
        <v>79.75</v>
      </c>
      <c r="K490" s="4">
        <v>-79.75</v>
      </c>
      <c r="L490" s="4">
        <v>0</v>
      </c>
      <c r="M490" s="2" t="s">
        <v>22</v>
      </c>
      <c r="N490" s="2" t="b">
        <v>0</v>
      </c>
      <c r="O490" s="1">
        <v>504</v>
      </c>
      <c r="R490" s="2" t="s">
        <v>23</v>
      </c>
      <c r="S490" s="10" t="s">
        <v>24</v>
      </c>
      <c r="T490" s="11">
        <v>618615</v>
      </c>
      <c r="U490" s="12">
        <v>2018</v>
      </c>
    </row>
    <row r="491" spans="1:21" x14ac:dyDescent="0.25">
      <c r="A491" s="1">
        <v>9996</v>
      </c>
      <c r="B491" s="2" t="s">
        <v>19</v>
      </c>
      <c r="C491" s="3">
        <v>43830</v>
      </c>
      <c r="D491" s="1">
        <v>8061</v>
      </c>
      <c r="E491" s="2" t="s">
        <v>30</v>
      </c>
      <c r="F491" s="2" t="s">
        <v>515</v>
      </c>
      <c r="I491" s="4">
        <v>0</v>
      </c>
      <c r="J491" s="4">
        <v>99.17</v>
      </c>
      <c r="K491" s="4">
        <v>-99.17</v>
      </c>
      <c r="L491" s="4">
        <v>0</v>
      </c>
      <c r="M491" s="2" t="s">
        <v>22</v>
      </c>
      <c r="N491" s="2" t="b">
        <v>0</v>
      </c>
      <c r="O491" s="1">
        <v>505</v>
      </c>
      <c r="R491" s="2" t="s">
        <v>23</v>
      </c>
      <c r="S491" s="10" t="s">
        <v>24</v>
      </c>
      <c r="T491" s="11">
        <v>616244</v>
      </c>
      <c r="U491" s="12">
        <v>2018</v>
      </c>
    </row>
    <row r="492" spans="1:21" x14ac:dyDescent="0.25">
      <c r="A492" s="1">
        <v>9996</v>
      </c>
      <c r="B492" s="2" t="s">
        <v>19</v>
      </c>
      <c r="C492" s="3">
        <v>43830</v>
      </c>
      <c r="D492" s="1">
        <v>8061</v>
      </c>
      <c r="E492" s="2" t="s">
        <v>30</v>
      </c>
      <c r="F492" s="2" t="s">
        <v>516</v>
      </c>
      <c r="I492" s="4">
        <v>0</v>
      </c>
      <c r="J492" s="4">
        <v>79.75</v>
      </c>
      <c r="K492" s="4">
        <v>-79.75</v>
      </c>
      <c r="L492" s="4">
        <v>0</v>
      </c>
      <c r="M492" s="2" t="s">
        <v>22</v>
      </c>
      <c r="N492" s="2" t="b">
        <v>0</v>
      </c>
      <c r="O492" s="1">
        <v>506</v>
      </c>
      <c r="R492" s="2" t="s">
        <v>23</v>
      </c>
      <c r="S492" s="10" t="s">
        <v>24</v>
      </c>
      <c r="T492" s="11">
        <v>613215</v>
      </c>
      <c r="U492" s="12">
        <v>2018</v>
      </c>
    </row>
    <row r="493" spans="1:21" x14ac:dyDescent="0.25">
      <c r="A493" s="1">
        <v>9996</v>
      </c>
      <c r="B493" s="2" t="s">
        <v>19</v>
      </c>
      <c r="C493" s="3">
        <v>43830</v>
      </c>
      <c r="D493" s="1">
        <v>8061</v>
      </c>
      <c r="E493" s="2" t="s">
        <v>30</v>
      </c>
      <c r="F493" s="2" t="s">
        <v>517</v>
      </c>
      <c r="I493" s="4">
        <v>0</v>
      </c>
      <c r="J493" s="4">
        <v>99.17</v>
      </c>
      <c r="K493" s="4">
        <v>-99.17</v>
      </c>
      <c r="L493" s="4">
        <v>0</v>
      </c>
      <c r="M493" s="2" t="s">
        <v>22</v>
      </c>
      <c r="N493" s="2" t="b">
        <v>0</v>
      </c>
      <c r="O493" s="1">
        <v>507</v>
      </c>
      <c r="R493" s="2" t="s">
        <v>23</v>
      </c>
      <c r="S493" s="10" t="s">
        <v>24</v>
      </c>
      <c r="T493" s="11">
        <v>613238</v>
      </c>
      <c r="U493" s="12">
        <v>2018</v>
      </c>
    </row>
    <row r="494" spans="1:21" x14ac:dyDescent="0.25">
      <c r="A494" s="1">
        <v>9996</v>
      </c>
      <c r="B494" s="2" t="s">
        <v>19</v>
      </c>
      <c r="C494" s="3">
        <v>43830</v>
      </c>
      <c r="D494" s="1">
        <v>8061</v>
      </c>
      <c r="E494" s="2" t="s">
        <v>30</v>
      </c>
      <c r="F494" s="2" t="s">
        <v>518</v>
      </c>
      <c r="I494" s="4">
        <v>0</v>
      </c>
      <c r="J494" s="4">
        <v>99.17</v>
      </c>
      <c r="K494" s="4">
        <v>-99.17</v>
      </c>
      <c r="L494" s="4">
        <v>0</v>
      </c>
      <c r="M494" s="2" t="s">
        <v>22</v>
      </c>
      <c r="N494" s="2" t="b">
        <v>0</v>
      </c>
      <c r="O494" s="1">
        <v>508</v>
      </c>
      <c r="R494" s="2" t="s">
        <v>23</v>
      </c>
      <c r="S494" s="10" t="s">
        <v>24</v>
      </c>
      <c r="T494" s="11">
        <v>616770</v>
      </c>
      <c r="U494" s="12">
        <v>2018</v>
      </c>
    </row>
    <row r="495" spans="1:21" x14ac:dyDescent="0.25">
      <c r="A495" s="1">
        <v>9996</v>
      </c>
      <c r="B495" s="2" t="s">
        <v>19</v>
      </c>
      <c r="C495" s="3">
        <v>43830</v>
      </c>
      <c r="D495" s="1">
        <v>8061</v>
      </c>
      <c r="E495" s="2" t="s">
        <v>30</v>
      </c>
      <c r="F495" s="2" t="s">
        <v>519</v>
      </c>
      <c r="I495" s="4">
        <v>0</v>
      </c>
      <c r="J495" s="4">
        <v>99.17</v>
      </c>
      <c r="K495" s="4">
        <v>-99.17</v>
      </c>
      <c r="L495" s="4">
        <v>0</v>
      </c>
      <c r="M495" s="2" t="s">
        <v>22</v>
      </c>
      <c r="N495" s="2" t="b">
        <v>0</v>
      </c>
      <c r="O495" s="1">
        <v>509</v>
      </c>
      <c r="R495" s="2" t="s">
        <v>23</v>
      </c>
      <c r="S495" s="10" t="s">
        <v>24</v>
      </c>
      <c r="T495" s="11">
        <v>617635</v>
      </c>
      <c r="U495" s="12">
        <v>2018</v>
      </c>
    </row>
    <row r="496" spans="1:21" x14ac:dyDescent="0.25">
      <c r="A496" s="1">
        <v>9996</v>
      </c>
      <c r="B496" s="2" t="s">
        <v>19</v>
      </c>
      <c r="C496" s="3">
        <v>43830</v>
      </c>
      <c r="D496" s="1">
        <v>8061</v>
      </c>
      <c r="E496" s="2" t="s">
        <v>30</v>
      </c>
      <c r="F496" s="2" t="s">
        <v>520</v>
      </c>
      <c r="I496" s="4">
        <v>0</v>
      </c>
      <c r="J496" s="4">
        <v>99.17</v>
      </c>
      <c r="K496" s="4">
        <v>-99.17</v>
      </c>
      <c r="L496" s="4">
        <v>0</v>
      </c>
      <c r="M496" s="2" t="s">
        <v>22</v>
      </c>
      <c r="N496" s="2" t="b">
        <v>0</v>
      </c>
      <c r="O496" s="1">
        <v>510</v>
      </c>
      <c r="R496" s="2" t="s">
        <v>23</v>
      </c>
      <c r="S496" s="10" t="s">
        <v>24</v>
      </c>
      <c r="T496" s="11">
        <v>611208</v>
      </c>
      <c r="U496" s="12">
        <v>2018</v>
      </c>
    </row>
    <row r="497" spans="1:21" x14ac:dyDescent="0.25">
      <c r="A497" s="1">
        <v>9996</v>
      </c>
      <c r="B497" s="2" t="s">
        <v>19</v>
      </c>
      <c r="C497" s="3">
        <v>43830</v>
      </c>
      <c r="D497" s="1">
        <v>8061</v>
      </c>
      <c r="E497" s="2" t="s">
        <v>30</v>
      </c>
      <c r="F497" s="2" t="s">
        <v>521</v>
      </c>
      <c r="I497" s="4">
        <v>0</v>
      </c>
      <c r="J497" s="4">
        <v>79.75</v>
      </c>
      <c r="K497" s="4">
        <v>-79.75</v>
      </c>
      <c r="L497" s="4">
        <v>0</v>
      </c>
      <c r="M497" s="2" t="s">
        <v>22</v>
      </c>
      <c r="N497" s="2" t="b">
        <v>0</v>
      </c>
      <c r="O497" s="1">
        <v>511</v>
      </c>
      <c r="R497" s="2" t="s">
        <v>23</v>
      </c>
      <c r="S497" s="10" t="s">
        <v>24</v>
      </c>
      <c r="T497" s="11">
        <v>615775</v>
      </c>
      <c r="U497" s="12">
        <v>2018</v>
      </c>
    </row>
    <row r="498" spans="1:21" x14ac:dyDescent="0.25">
      <c r="A498" s="1">
        <v>9996</v>
      </c>
      <c r="B498" s="2" t="s">
        <v>19</v>
      </c>
      <c r="C498" s="3">
        <v>43830</v>
      </c>
      <c r="D498" s="1">
        <v>8061</v>
      </c>
      <c r="E498" s="2" t="s">
        <v>30</v>
      </c>
      <c r="F498" s="2" t="s">
        <v>522</v>
      </c>
      <c r="I498" s="4">
        <v>0</v>
      </c>
      <c r="J498" s="4">
        <v>79.75</v>
      </c>
      <c r="K498" s="4">
        <v>-79.75</v>
      </c>
      <c r="L498" s="4">
        <v>0</v>
      </c>
      <c r="M498" s="2" t="s">
        <v>22</v>
      </c>
      <c r="N498" s="2" t="b">
        <v>0</v>
      </c>
      <c r="O498" s="1">
        <v>512</v>
      </c>
      <c r="R498" s="2" t="s">
        <v>23</v>
      </c>
      <c r="S498" s="10" t="s">
        <v>24</v>
      </c>
      <c r="T498" s="11">
        <v>612133</v>
      </c>
      <c r="U498" s="12">
        <v>2018</v>
      </c>
    </row>
    <row r="499" spans="1:21" x14ac:dyDescent="0.25">
      <c r="A499" s="1">
        <v>9996</v>
      </c>
      <c r="B499" s="2" t="s">
        <v>19</v>
      </c>
      <c r="C499" s="3">
        <v>43830</v>
      </c>
      <c r="D499" s="1">
        <v>8061</v>
      </c>
      <c r="E499" s="2" t="s">
        <v>30</v>
      </c>
      <c r="F499" s="2" t="s">
        <v>523</v>
      </c>
      <c r="I499" s="4">
        <v>0</v>
      </c>
      <c r="J499" s="4">
        <v>99.17</v>
      </c>
      <c r="K499" s="4">
        <v>-99.17</v>
      </c>
      <c r="L499" s="4">
        <v>0</v>
      </c>
      <c r="M499" s="2" t="s">
        <v>22</v>
      </c>
      <c r="N499" s="2" t="b">
        <v>0</v>
      </c>
      <c r="O499" s="1">
        <v>513</v>
      </c>
      <c r="R499" s="2" t="s">
        <v>23</v>
      </c>
      <c r="S499" s="10" t="s">
        <v>24</v>
      </c>
      <c r="T499" s="11">
        <v>619822</v>
      </c>
      <c r="U499" s="12">
        <v>2018</v>
      </c>
    </row>
    <row r="500" spans="1:21" x14ac:dyDescent="0.25">
      <c r="A500" s="1">
        <v>9996</v>
      </c>
      <c r="B500" s="2" t="s">
        <v>19</v>
      </c>
      <c r="C500" s="3">
        <v>43830</v>
      </c>
      <c r="D500" s="1">
        <v>8061</v>
      </c>
      <c r="E500" s="2" t="s">
        <v>30</v>
      </c>
      <c r="F500" s="2" t="s">
        <v>524</v>
      </c>
      <c r="I500" s="4">
        <v>0</v>
      </c>
      <c r="J500" s="4">
        <v>99.17</v>
      </c>
      <c r="K500" s="4">
        <v>-99.17</v>
      </c>
      <c r="L500" s="4">
        <v>0</v>
      </c>
      <c r="M500" s="2" t="s">
        <v>22</v>
      </c>
      <c r="N500" s="2" t="b">
        <v>0</v>
      </c>
      <c r="O500" s="1">
        <v>514</v>
      </c>
      <c r="R500" s="2" t="s">
        <v>23</v>
      </c>
      <c r="S500" s="10" t="s">
        <v>24</v>
      </c>
      <c r="T500" s="11">
        <v>616276</v>
      </c>
      <c r="U500" s="12">
        <v>2018</v>
      </c>
    </row>
    <row r="501" spans="1:21" x14ac:dyDescent="0.25">
      <c r="A501" s="1">
        <v>9996</v>
      </c>
      <c r="B501" s="2" t="s">
        <v>19</v>
      </c>
      <c r="C501" s="3">
        <v>43830</v>
      </c>
      <c r="D501" s="1">
        <v>8062</v>
      </c>
      <c r="E501" s="2" t="s">
        <v>20</v>
      </c>
      <c r="F501" s="2" t="s">
        <v>525</v>
      </c>
      <c r="I501" s="4">
        <v>0</v>
      </c>
      <c r="J501" s="4">
        <v>705</v>
      </c>
      <c r="K501" s="4">
        <v>-705</v>
      </c>
      <c r="L501" s="4">
        <v>0</v>
      </c>
      <c r="M501" s="2" t="s">
        <v>22</v>
      </c>
      <c r="N501" s="2" t="b">
        <v>0</v>
      </c>
      <c r="O501" s="1">
        <v>515</v>
      </c>
      <c r="R501" s="2" t="s">
        <v>23</v>
      </c>
      <c r="S501" s="10" t="s">
        <v>24</v>
      </c>
      <c r="T501" s="11">
        <v>108200</v>
      </c>
      <c r="U501" s="12">
        <v>2017</v>
      </c>
    </row>
    <row r="502" spans="1:21" x14ac:dyDescent="0.25">
      <c r="A502" s="1">
        <v>9996</v>
      </c>
      <c r="B502" s="2" t="s">
        <v>19</v>
      </c>
      <c r="C502" s="3">
        <v>43830</v>
      </c>
      <c r="D502" s="1">
        <v>8061</v>
      </c>
      <c r="E502" s="2" t="s">
        <v>30</v>
      </c>
      <c r="F502" s="2" t="s">
        <v>526</v>
      </c>
      <c r="I502" s="4">
        <v>0</v>
      </c>
      <c r="J502" s="4">
        <v>79.75</v>
      </c>
      <c r="K502" s="4">
        <v>-79.75</v>
      </c>
      <c r="L502" s="4">
        <v>0</v>
      </c>
      <c r="M502" s="2" t="s">
        <v>22</v>
      </c>
      <c r="N502" s="2" t="b">
        <v>0</v>
      </c>
      <c r="O502" s="1">
        <v>516</v>
      </c>
      <c r="R502" s="2" t="s">
        <v>23</v>
      </c>
      <c r="S502" s="10" t="s">
        <v>24</v>
      </c>
      <c r="T502" s="11">
        <v>617980</v>
      </c>
      <c r="U502" s="12">
        <v>2018</v>
      </c>
    </row>
    <row r="503" spans="1:21" x14ac:dyDescent="0.25">
      <c r="A503" s="1">
        <v>9996</v>
      </c>
      <c r="B503" s="2" t="s">
        <v>19</v>
      </c>
      <c r="C503" s="3">
        <v>43830</v>
      </c>
      <c r="D503" s="1">
        <v>8061</v>
      </c>
      <c r="E503" s="2" t="s">
        <v>30</v>
      </c>
      <c r="F503" s="2" t="s">
        <v>527</v>
      </c>
      <c r="I503" s="4">
        <v>0</v>
      </c>
      <c r="J503" s="4">
        <v>99.17</v>
      </c>
      <c r="K503" s="4">
        <v>-99.17</v>
      </c>
      <c r="L503" s="4">
        <v>0</v>
      </c>
      <c r="M503" s="2" t="s">
        <v>22</v>
      </c>
      <c r="N503" s="2" t="b">
        <v>0</v>
      </c>
      <c r="O503" s="1">
        <v>517</v>
      </c>
      <c r="R503" s="2" t="s">
        <v>23</v>
      </c>
      <c r="S503" s="10" t="s">
        <v>24</v>
      </c>
      <c r="T503" s="11">
        <v>615563</v>
      </c>
      <c r="U503" s="12">
        <v>2018</v>
      </c>
    </row>
    <row r="504" spans="1:21" x14ac:dyDescent="0.25">
      <c r="A504" s="1">
        <v>9996</v>
      </c>
      <c r="B504" s="2" t="s">
        <v>19</v>
      </c>
      <c r="C504" s="3">
        <v>43830</v>
      </c>
      <c r="D504" s="1">
        <v>8061</v>
      </c>
      <c r="E504" s="2" t="s">
        <v>30</v>
      </c>
      <c r="F504" s="2" t="s">
        <v>528</v>
      </c>
      <c r="I504" s="4">
        <v>0</v>
      </c>
      <c r="J504" s="4">
        <v>99.17</v>
      </c>
      <c r="K504" s="4">
        <v>-99.17</v>
      </c>
      <c r="L504" s="4">
        <v>0</v>
      </c>
      <c r="M504" s="2" t="s">
        <v>22</v>
      </c>
      <c r="N504" s="2" t="b">
        <v>0</v>
      </c>
      <c r="O504" s="1">
        <v>518</v>
      </c>
      <c r="R504" s="2" t="s">
        <v>23</v>
      </c>
      <c r="S504" s="10" t="s">
        <v>24</v>
      </c>
      <c r="T504" s="11">
        <v>612485</v>
      </c>
      <c r="U504" s="12">
        <v>2018</v>
      </c>
    </row>
    <row r="505" spans="1:21" x14ac:dyDescent="0.25">
      <c r="A505" s="1">
        <v>9996</v>
      </c>
      <c r="B505" s="2" t="s">
        <v>19</v>
      </c>
      <c r="C505" s="3">
        <v>43830</v>
      </c>
      <c r="D505" s="1">
        <v>8061</v>
      </c>
      <c r="E505" s="2" t="s">
        <v>30</v>
      </c>
      <c r="F505" s="2" t="s">
        <v>529</v>
      </c>
      <c r="I505" s="4">
        <v>0</v>
      </c>
      <c r="J505" s="4">
        <v>79.75</v>
      </c>
      <c r="K505" s="4">
        <v>-79.75</v>
      </c>
      <c r="L505" s="4">
        <v>0</v>
      </c>
      <c r="M505" s="2" t="s">
        <v>22</v>
      </c>
      <c r="N505" s="2" t="b">
        <v>0</v>
      </c>
      <c r="O505" s="1">
        <v>519</v>
      </c>
      <c r="R505" s="2" t="s">
        <v>23</v>
      </c>
      <c r="S505" s="10" t="s">
        <v>24</v>
      </c>
      <c r="T505" s="11">
        <v>613339</v>
      </c>
      <c r="U505" s="12">
        <v>2018</v>
      </c>
    </row>
    <row r="506" spans="1:21" x14ac:dyDescent="0.25">
      <c r="A506" s="1">
        <v>9996</v>
      </c>
      <c r="B506" s="2" t="s">
        <v>19</v>
      </c>
      <c r="C506" s="3">
        <v>43830</v>
      </c>
      <c r="D506" s="1">
        <v>8061</v>
      </c>
      <c r="E506" s="2" t="s">
        <v>30</v>
      </c>
      <c r="F506" s="2" t="s">
        <v>530</v>
      </c>
      <c r="I506" s="4">
        <v>0</v>
      </c>
      <c r="J506" s="4">
        <v>79.75</v>
      </c>
      <c r="K506" s="4">
        <v>-79.75</v>
      </c>
      <c r="L506" s="4">
        <v>0</v>
      </c>
      <c r="M506" s="2" t="s">
        <v>22</v>
      </c>
      <c r="N506" s="2" t="b">
        <v>0</v>
      </c>
      <c r="O506" s="1">
        <v>520</v>
      </c>
      <c r="R506" s="2" t="s">
        <v>23</v>
      </c>
      <c r="S506" s="10" t="s">
        <v>24</v>
      </c>
      <c r="T506" s="11">
        <v>618503</v>
      </c>
      <c r="U506" s="12">
        <v>2018</v>
      </c>
    </row>
    <row r="507" spans="1:21" x14ac:dyDescent="0.25">
      <c r="A507" s="1">
        <v>9996</v>
      </c>
      <c r="B507" s="2" t="s">
        <v>19</v>
      </c>
      <c r="C507" s="3">
        <v>43830</v>
      </c>
      <c r="D507" s="1">
        <v>8061</v>
      </c>
      <c r="E507" s="2" t="s">
        <v>30</v>
      </c>
      <c r="F507" s="2" t="s">
        <v>531</v>
      </c>
      <c r="I507" s="4">
        <v>0</v>
      </c>
      <c r="J507" s="4">
        <v>99.17</v>
      </c>
      <c r="K507" s="4">
        <v>-99.17</v>
      </c>
      <c r="L507" s="4">
        <v>0</v>
      </c>
      <c r="M507" s="2" t="s">
        <v>22</v>
      </c>
      <c r="N507" s="2" t="b">
        <v>0</v>
      </c>
      <c r="O507" s="1">
        <v>521</v>
      </c>
      <c r="R507" s="2" t="s">
        <v>23</v>
      </c>
      <c r="S507" s="10" t="s">
        <v>24</v>
      </c>
      <c r="T507" s="11">
        <v>614708</v>
      </c>
      <c r="U507" s="12">
        <v>2018</v>
      </c>
    </row>
    <row r="508" spans="1:21" x14ac:dyDescent="0.25">
      <c r="A508" s="1">
        <v>9996</v>
      </c>
      <c r="B508" s="2" t="s">
        <v>19</v>
      </c>
      <c r="C508" s="3">
        <v>43830</v>
      </c>
      <c r="D508" s="1">
        <v>8061</v>
      </c>
      <c r="E508" s="2" t="s">
        <v>30</v>
      </c>
      <c r="F508" s="2" t="s">
        <v>532</v>
      </c>
      <c r="I508" s="4">
        <v>0</v>
      </c>
      <c r="J508" s="4">
        <v>79.75</v>
      </c>
      <c r="K508" s="4">
        <v>-79.75</v>
      </c>
      <c r="L508" s="4">
        <v>0</v>
      </c>
      <c r="M508" s="2" t="s">
        <v>22</v>
      </c>
      <c r="N508" s="2" t="b">
        <v>0</v>
      </c>
      <c r="O508" s="1">
        <v>522</v>
      </c>
      <c r="R508" s="2" t="s">
        <v>23</v>
      </c>
      <c r="S508" s="10" t="s">
        <v>24</v>
      </c>
      <c r="T508" s="11">
        <v>616362</v>
      </c>
      <c r="U508" s="12">
        <v>2018</v>
      </c>
    </row>
    <row r="509" spans="1:21" x14ac:dyDescent="0.25">
      <c r="A509" s="1">
        <v>9996</v>
      </c>
      <c r="B509" s="2" t="s">
        <v>19</v>
      </c>
      <c r="C509" s="3">
        <v>43830</v>
      </c>
      <c r="D509" s="1">
        <v>8061</v>
      </c>
      <c r="E509" s="2" t="s">
        <v>30</v>
      </c>
      <c r="F509" s="2" t="s">
        <v>533</v>
      </c>
      <c r="I509" s="4">
        <v>0</v>
      </c>
      <c r="J509" s="4">
        <v>99.17</v>
      </c>
      <c r="K509" s="4">
        <v>-99.17</v>
      </c>
      <c r="L509" s="4">
        <v>0</v>
      </c>
      <c r="M509" s="2" t="s">
        <v>22</v>
      </c>
      <c r="N509" s="2" t="b">
        <v>0</v>
      </c>
      <c r="O509" s="1">
        <v>523</v>
      </c>
      <c r="R509" s="2" t="s">
        <v>23</v>
      </c>
      <c r="S509" s="10" t="s">
        <v>24</v>
      </c>
      <c r="T509" s="11">
        <v>612065</v>
      </c>
      <c r="U509" s="12">
        <v>2018</v>
      </c>
    </row>
    <row r="510" spans="1:21" x14ac:dyDescent="0.25">
      <c r="A510" s="1">
        <v>9996</v>
      </c>
      <c r="B510" s="2" t="s">
        <v>19</v>
      </c>
      <c r="C510" s="3">
        <v>43830</v>
      </c>
      <c r="D510" s="1">
        <v>8061</v>
      </c>
      <c r="E510" s="2" t="s">
        <v>30</v>
      </c>
      <c r="F510" s="2" t="s">
        <v>534</v>
      </c>
      <c r="I510" s="4">
        <v>0</v>
      </c>
      <c r="J510" s="4">
        <v>99.17</v>
      </c>
      <c r="K510" s="4">
        <v>-99.17</v>
      </c>
      <c r="L510" s="4">
        <v>0</v>
      </c>
      <c r="M510" s="2" t="s">
        <v>22</v>
      </c>
      <c r="N510" s="2" t="b">
        <v>0</v>
      </c>
      <c r="O510" s="1">
        <v>524</v>
      </c>
      <c r="R510" s="2" t="s">
        <v>23</v>
      </c>
      <c r="S510" s="10" t="s">
        <v>24</v>
      </c>
      <c r="T510" s="11">
        <v>619795</v>
      </c>
      <c r="U510" s="12">
        <v>2018</v>
      </c>
    </row>
    <row r="511" spans="1:21" x14ac:dyDescent="0.25">
      <c r="A511" s="1">
        <v>9996</v>
      </c>
      <c r="B511" s="2" t="s">
        <v>19</v>
      </c>
      <c r="C511" s="3">
        <v>43830</v>
      </c>
      <c r="D511" s="1">
        <v>8061</v>
      </c>
      <c r="E511" s="2" t="s">
        <v>30</v>
      </c>
      <c r="F511" s="2" t="s">
        <v>535</v>
      </c>
      <c r="I511" s="4">
        <v>0</v>
      </c>
      <c r="J511" s="4">
        <v>79.75</v>
      </c>
      <c r="K511" s="4">
        <v>-79.75</v>
      </c>
      <c r="L511" s="4">
        <v>0</v>
      </c>
      <c r="M511" s="2" t="s">
        <v>22</v>
      </c>
      <c r="N511" s="2" t="b">
        <v>0</v>
      </c>
      <c r="O511" s="1">
        <v>525</v>
      </c>
      <c r="R511" s="2" t="s">
        <v>23</v>
      </c>
      <c r="S511" s="10" t="s">
        <v>24</v>
      </c>
      <c r="T511" s="11">
        <v>619761</v>
      </c>
      <c r="U511" s="12">
        <v>2018</v>
      </c>
    </row>
    <row r="512" spans="1:21" x14ac:dyDescent="0.25">
      <c r="A512" s="1">
        <v>9996</v>
      </c>
      <c r="B512" s="2" t="s">
        <v>19</v>
      </c>
      <c r="C512" s="3">
        <v>43830</v>
      </c>
      <c r="D512" s="1">
        <v>8061</v>
      </c>
      <c r="E512" s="2" t="s">
        <v>30</v>
      </c>
      <c r="F512" s="2" t="s">
        <v>536</v>
      </c>
      <c r="I512" s="4">
        <v>0</v>
      </c>
      <c r="J512" s="4">
        <v>99.17</v>
      </c>
      <c r="K512" s="4">
        <v>-99.17</v>
      </c>
      <c r="L512" s="4">
        <v>0</v>
      </c>
      <c r="M512" s="2" t="s">
        <v>22</v>
      </c>
      <c r="N512" s="2" t="b">
        <v>0</v>
      </c>
      <c r="O512" s="1">
        <v>526</v>
      </c>
      <c r="R512" s="2" t="s">
        <v>23</v>
      </c>
      <c r="S512" s="10" t="s">
        <v>24</v>
      </c>
      <c r="T512" s="11">
        <v>618523</v>
      </c>
      <c r="U512" s="12">
        <v>2018</v>
      </c>
    </row>
    <row r="513" spans="1:21" x14ac:dyDescent="0.25">
      <c r="A513" s="1">
        <v>9996</v>
      </c>
      <c r="B513" s="2" t="s">
        <v>19</v>
      </c>
      <c r="C513" s="3">
        <v>43830</v>
      </c>
      <c r="D513" s="1">
        <v>8061</v>
      </c>
      <c r="E513" s="2" t="s">
        <v>30</v>
      </c>
      <c r="F513" s="2" t="s">
        <v>537</v>
      </c>
      <c r="I513" s="4">
        <v>0</v>
      </c>
      <c r="J513" s="4">
        <v>99.17</v>
      </c>
      <c r="K513" s="4">
        <v>-99.17</v>
      </c>
      <c r="L513" s="4">
        <v>0</v>
      </c>
      <c r="M513" s="2" t="s">
        <v>22</v>
      </c>
      <c r="N513" s="2" t="b">
        <v>0</v>
      </c>
      <c r="O513" s="1">
        <v>527</v>
      </c>
      <c r="R513" s="2" t="s">
        <v>23</v>
      </c>
      <c r="S513" s="10" t="s">
        <v>24</v>
      </c>
      <c r="T513" s="11">
        <v>613486</v>
      </c>
      <c r="U513" s="12">
        <v>2018</v>
      </c>
    </row>
    <row r="514" spans="1:21" x14ac:dyDescent="0.25">
      <c r="A514" s="1">
        <v>9996</v>
      </c>
      <c r="B514" s="2" t="s">
        <v>19</v>
      </c>
      <c r="C514" s="3">
        <v>43830</v>
      </c>
      <c r="D514" s="1">
        <v>8061</v>
      </c>
      <c r="E514" s="2" t="s">
        <v>30</v>
      </c>
      <c r="F514" s="2" t="s">
        <v>538</v>
      </c>
      <c r="I514" s="4">
        <v>0</v>
      </c>
      <c r="J514" s="4">
        <v>79.75</v>
      </c>
      <c r="K514" s="4">
        <v>-79.75</v>
      </c>
      <c r="L514" s="4">
        <v>0</v>
      </c>
      <c r="M514" s="2" t="s">
        <v>22</v>
      </c>
      <c r="N514" s="2" t="b">
        <v>0</v>
      </c>
      <c r="O514" s="1">
        <v>528</v>
      </c>
      <c r="R514" s="2" t="s">
        <v>23</v>
      </c>
      <c r="S514" s="10" t="s">
        <v>24</v>
      </c>
      <c r="T514" s="11">
        <v>613655</v>
      </c>
      <c r="U514" s="12">
        <v>2018</v>
      </c>
    </row>
    <row r="515" spans="1:21" x14ac:dyDescent="0.25">
      <c r="A515" s="1">
        <v>9996</v>
      </c>
      <c r="B515" s="2" t="s">
        <v>19</v>
      </c>
      <c r="C515" s="3">
        <v>43830</v>
      </c>
      <c r="D515" s="1">
        <v>8061</v>
      </c>
      <c r="E515" s="2" t="s">
        <v>30</v>
      </c>
      <c r="F515" s="2" t="s">
        <v>539</v>
      </c>
      <c r="I515" s="4">
        <v>0</v>
      </c>
      <c r="J515" s="4">
        <v>79.75</v>
      </c>
      <c r="K515" s="4">
        <v>-79.75</v>
      </c>
      <c r="L515" s="4">
        <v>0</v>
      </c>
      <c r="M515" s="2" t="s">
        <v>22</v>
      </c>
      <c r="N515" s="2" t="b">
        <v>0</v>
      </c>
      <c r="O515" s="1">
        <v>529</v>
      </c>
      <c r="R515" s="2" t="s">
        <v>23</v>
      </c>
      <c r="S515" s="10" t="s">
        <v>24</v>
      </c>
      <c r="T515" s="11">
        <v>613660</v>
      </c>
      <c r="U515" s="12">
        <v>2018</v>
      </c>
    </row>
    <row r="516" spans="1:21" x14ac:dyDescent="0.25">
      <c r="A516" s="1">
        <v>9996</v>
      </c>
      <c r="B516" s="2" t="s">
        <v>19</v>
      </c>
      <c r="C516" s="3">
        <v>43830</v>
      </c>
      <c r="D516" s="1">
        <v>8061</v>
      </c>
      <c r="E516" s="2" t="s">
        <v>30</v>
      </c>
      <c r="F516" s="2" t="s">
        <v>540</v>
      </c>
      <c r="I516" s="4">
        <v>0</v>
      </c>
      <c r="J516" s="4">
        <v>99.17</v>
      </c>
      <c r="K516" s="4">
        <v>-99.17</v>
      </c>
      <c r="L516" s="4">
        <v>0</v>
      </c>
      <c r="M516" s="2" t="s">
        <v>22</v>
      </c>
      <c r="N516" s="2" t="b">
        <v>0</v>
      </c>
      <c r="O516" s="1">
        <v>530</v>
      </c>
      <c r="R516" s="2" t="s">
        <v>23</v>
      </c>
      <c r="S516" s="10" t="s">
        <v>24</v>
      </c>
      <c r="T516" s="11">
        <v>101800</v>
      </c>
      <c r="U516" s="12">
        <v>2018</v>
      </c>
    </row>
    <row r="517" spans="1:21" x14ac:dyDescent="0.25">
      <c r="A517" s="1">
        <v>9996</v>
      </c>
      <c r="B517" s="2" t="s">
        <v>19</v>
      </c>
      <c r="C517" s="3">
        <v>43830</v>
      </c>
      <c r="D517" s="1">
        <v>8061</v>
      </c>
      <c r="E517" s="2" t="s">
        <v>30</v>
      </c>
      <c r="F517" s="2" t="s">
        <v>541</v>
      </c>
      <c r="I517" s="4">
        <v>0</v>
      </c>
      <c r="J517" s="4">
        <v>99.17</v>
      </c>
      <c r="K517" s="4">
        <v>-99.17</v>
      </c>
      <c r="L517" s="4">
        <v>0</v>
      </c>
      <c r="M517" s="2" t="s">
        <v>22</v>
      </c>
      <c r="N517" s="2" t="b">
        <v>0</v>
      </c>
      <c r="O517" s="1">
        <v>531</v>
      </c>
      <c r="R517" s="2" t="s">
        <v>23</v>
      </c>
      <c r="S517" s="10" t="s">
        <v>24</v>
      </c>
      <c r="T517" s="11">
        <v>615745</v>
      </c>
      <c r="U517" s="12">
        <v>2018</v>
      </c>
    </row>
    <row r="518" spans="1:21" x14ac:dyDescent="0.25">
      <c r="A518" s="1">
        <v>9996</v>
      </c>
      <c r="B518" s="2" t="s">
        <v>19</v>
      </c>
      <c r="C518" s="3">
        <v>43830</v>
      </c>
      <c r="D518" s="1">
        <v>8061</v>
      </c>
      <c r="E518" s="2" t="s">
        <v>30</v>
      </c>
      <c r="F518" s="2" t="s">
        <v>542</v>
      </c>
      <c r="I518" s="4">
        <v>0</v>
      </c>
      <c r="J518" s="4">
        <v>99.17</v>
      </c>
      <c r="K518" s="4">
        <v>-99.17</v>
      </c>
      <c r="L518" s="4">
        <v>0</v>
      </c>
      <c r="M518" s="2" t="s">
        <v>22</v>
      </c>
      <c r="N518" s="2" t="b">
        <v>0</v>
      </c>
      <c r="O518" s="1">
        <v>532</v>
      </c>
      <c r="R518" s="2" t="s">
        <v>23</v>
      </c>
      <c r="S518" s="10" t="s">
        <v>24</v>
      </c>
      <c r="T518" s="11">
        <v>613779</v>
      </c>
      <c r="U518" s="12">
        <v>2018</v>
      </c>
    </row>
    <row r="519" spans="1:21" x14ac:dyDescent="0.25">
      <c r="A519" s="1">
        <v>9996</v>
      </c>
      <c r="B519" s="2" t="s">
        <v>19</v>
      </c>
      <c r="C519" s="3">
        <v>43830</v>
      </c>
      <c r="D519" s="1">
        <v>8061</v>
      </c>
      <c r="E519" s="2" t="s">
        <v>30</v>
      </c>
      <c r="F519" s="2" t="s">
        <v>543</v>
      </c>
      <c r="I519" s="4">
        <v>0</v>
      </c>
      <c r="J519" s="4">
        <v>79.75</v>
      </c>
      <c r="K519" s="4">
        <v>-79.75</v>
      </c>
      <c r="L519" s="4">
        <v>0</v>
      </c>
      <c r="M519" s="2" t="s">
        <v>22</v>
      </c>
      <c r="N519" s="2" t="b">
        <v>0</v>
      </c>
      <c r="O519" s="1">
        <v>533</v>
      </c>
      <c r="R519" s="2" t="s">
        <v>23</v>
      </c>
      <c r="S519" s="10" t="s">
        <v>24</v>
      </c>
      <c r="T519" s="11">
        <v>611799</v>
      </c>
      <c r="U519" s="12">
        <v>2018</v>
      </c>
    </row>
    <row r="520" spans="1:21" x14ac:dyDescent="0.25">
      <c r="A520" s="1">
        <v>9996</v>
      </c>
      <c r="B520" s="2" t="s">
        <v>19</v>
      </c>
      <c r="C520" s="3">
        <v>43830</v>
      </c>
      <c r="D520" s="1">
        <v>8060</v>
      </c>
      <c r="E520" s="2" t="s">
        <v>27</v>
      </c>
      <c r="F520" s="2" t="s">
        <v>544</v>
      </c>
      <c r="I520" s="4">
        <v>0</v>
      </c>
      <c r="J520" s="4">
        <v>4988.75</v>
      </c>
      <c r="K520" s="4">
        <v>-4988.75</v>
      </c>
      <c r="L520" s="4">
        <v>0</v>
      </c>
      <c r="M520" s="2" t="s">
        <v>22</v>
      </c>
      <c r="N520" s="2" t="b">
        <v>0</v>
      </c>
      <c r="O520" s="1">
        <v>534</v>
      </c>
      <c r="R520" s="2" t="s">
        <v>23</v>
      </c>
      <c r="S520" s="10" t="s">
        <v>24</v>
      </c>
      <c r="T520" s="11">
        <v>301100</v>
      </c>
      <c r="U520" s="12">
        <v>2019</v>
      </c>
    </row>
    <row r="521" spans="1:21" x14ac:dyDescent="0.25">
      <c r="A521" s="1">
        <v>9996</v>
      </c>
      <c r="B521" s="2" t="s">
        <v>19</v>
      </c>
      <c r="C521" s="3">
        <v>43830</v>
      </c>
      <c r="D521" s="1">
        <v>8060</v>
      </c>
      <c r="E521" s="2" t="s">
        <v>27</v>
      </c>
      <c r="F521" s="2" t="s">
        <v>545</v>
      </c>
      <c r="I521" s="4">
        <v>0</v>
      </c>
      <c r="J521" s="4">
        <v>65</v>
      </c>
      <c r="K521" s="4">
        <v>-65</v>
      </c>
      <c r="L521" s="4">
        <v>0</v>
      </c>
      <c r="M521" s="2" t="s">
        <v>22</v>
      </c>
      <c r="N521" s="2" t="b">
        <v>0</v>
      </c>
      <c r="O521" s="1">
        <v>535</v>
      </c>
      <c r="R521" s="2" t="s">
        <v>23</v>
      </c>
      <c r="S521" s="10" t="s">
        <v>24</v>
      </c>
      <c r="T521" s="11">
        <v>516116</v>
      </c>
      <c r="U521" s="12">
        <v>2019</v>
      </c>
    </row>
    <row r="522" spans="1:21" x14ac:dyDescent="0.25">
      <c r="A522" s="1">
        <v>9996</v>
      </c>
      <c r="B522" s="2" t="s">
        <v>19</v>
      </c>
      <c r="C522" s="3">
        <v>43830</v>
      </c>
      <c r="D522" s="1">
        <v>8061</v>
      </c>
      <c r="E522" s="2" t="s">
        <v>30</v>
      </c>
      <c r="F522" s="2" t="s">
        <v>546</v>
      </c>
      <c r="I522" s="4">
        <v>0</v>
      </c>
      <c r="J522" s="4">
        <v>245</v>
      </c>
      <c r="K522" s="4">
        <v>-245</v>
      </c>
      <c r="L522" s="4">
        <v>0</v>
      </c>
      <c r="M522" s="2" t="s">
        <v>22</v>
      </c>
      <c r="N522" s="2" t="b">
        <v>0</v>
      </c>
      <c r="O522" s="1">
        <v>536</v>
      </c>
      <c r="R522" s="2" t="s">
        <v>23</v>
      </c>
      <c r="S522" s="10" t="s">
        <v>24</v>
      </c>
      <c r="T522" s="11">
        <v>514644</v>
      </c>
      <c r="U522" s="12">
        <v>2018</v>
      </c>
    </row>
    <row r="523" spans="1:21" x14ac:dyDescent="0.25">
      <c r="A523" s="1">
        <v>9996</v>
      </c>
      <c r="B523" s="2" t="s">
        <v>19</v>
      </c>
      <c r="C523" s="3">
        <v>43830</v>
      </c>
      <c r="D523" s="1">
        <v>8061</v>
      </c>
      <c r="E523" s="2" t="s">
        <v>30</v>
      </c>
      <c r="F523" s="2" t="s">
        <v>547</v>
      </c>
      <c r="I523" s="4">
        <v>0</v>
      </c>
      <c r="J523" s="4">
        <v>234.75</v>
      </c>
      <c r="K523" s="4">
        <v>-234.75</v>
      </c>
      <c r="L523" s="4">
        <v>0</v>
      </c>
      <c r="M523" s="2" t="s">
        <v>22</v>
      </c>
      <c r="N523" s="2" t="b">
        <v>0</v>
      </c>
      <c r="O523" s="1">
        <v>537</v>
      </c>
      <c r="R523" s="2" t="s">
        <v>23</v>
      </c>
      <c r="S523" s="10" t="s">
        <v>24</v>
      </c>
      <c r="T523" s="11">
        <v>515800</v>
      </c>
      <c r="U523" s="12">
        <v>2018</v>
      </c>
    </row>
    <row r="524" spans="1:21" x14ac:dyDescent="0.25">
      <c r="A524" s="1">
        <v>9996</v>
      </c>
      <c r="B524" s="2" t="s">
        <v>19</v>
      </c>
      <c r="C524" s="3">
        <v>43830</v>
      </c>
      <c r="D524" s="1">
        <v>8061</v>
      </c>
      <c r="E524" s="2" t="s">
        <v>30</v>
      </c>
      <c r="F524" s="2" t="s">
        <v>548</v>
      </c>
      <c r="I524" s="4">
        <v>0</v>
      </c>
      <c r="J524" s="4">
        <v>99.17</v>
      </c>
      <c r="K524" s="4">
        <v>-99.17</v>
      </c>
      <c r="L524" s="4">
        <v>0</v>
      </c>
      <c r="M524" s="2" t="s">
        <v>22</v>
      </c>
      <c r="N524" s="2" t="b">
        <v>0</v>
      </c>
      <c r="O524" s="1">
        <v>538</v>
      </c>
      <c r="R524" s="2" t="s">
        <v>23</v>
      </c>
      <c r="S524" s="10" t="s">
        <v>24</v>
      </c>
      <c r="T524" s="11">
        <v>618240</v>
      </c>
      <c r="U524" s="12">
        <v>2018</v>
      </c>
    </row>
    <row r="525" spans="1:21" x14ac:dyDescent="0.25">
      <c r="A525" s="1">
        <v>9996</v>
      </c>
      <c r="B525" s="2" t="s">
        <v>19</v>
      </c>
      <c r="C525" s="3">
        <v>43830</v>
      </c>
      <c r="D525" s="1">
        <v>8061</v>
      </c>
      <c r="E525" s="2" t="s">
        <v>30</v>
      </c>
      <c r="F525" s="2" t="s">
        <v>549</v>
      </c>
      <c r="I525" s="4">
        <v>0</v>
      </c>
      <c r="J525" s="4">
        <v>79.75</v>
      </c>
      <c r="K525" s="4">
        <v>-79.75</v>
      </c>
      <c r="L525" s="4">
        <v>0</v>
      </c>
      <c r="M525" s="2" t="s">
        <v>22</v>
      </c>
      <c r="N525" s="2" t="b">
        <v>0</v>
      </c>
      <c r="O525" s="1">
        <v>539</v>
      </c>
      <c r="R525" s="2" t="s">
        <v>23</v>
      </c>
      <c r="S525" s="10" t="s">
        <v>24</v>
      </c>
      <c r="T525" s="11">
        <v>610205</v>
      </c>
      <c r="U525" s="12">
        <v>2018</v>
      </c>
    </row>
    <row r="526" spans="1:21" x14ac:dyDescent="0.25">
      <c r="A526" s="1">
        <v>9996</v>
      </c>
      <c r="B526" s="2" t="s">
        <v>19</v>
      </c>
      <c r="C526" s="3">
        <v>43830</v>
      </c>
      <c r="D526" s="1">
        <v>8060</v>
      </c>
      <c r="E526" s="2" t="s">
        <v>27</v>
      </c>
      <c r="F526" s="2" t="s">
        <v>550</v>
      </c>
      <c r="I526" s="4">
        <v>0</v>
      </c>
      <c r="J526" s="4">
        <v>15.29</v>
      </c>
      <c r="K526" s="4">
        <v>-15.29</v>
      </c>
      <c r="L526" s="4">
        <v>0</v>
      </c>
      <c r="M526" s="2" t="s">
        <v>22</v>
      </c>
      <c r="N526" s="2" t="b">
        <v>0</v>
      </c>
      <c r="O526" s="1">
        <v>540</v>
      </c>
      <c r="R526" s="2" t="s">
        <v>23</v>
      </c>
      <c r="S526" s="10" t="s">
        <v>24</v>
      </c>
      <c r="T526" s="11">
        <v>610205</v>
      </c>
      <c r="U526" s="12">
        <v>2019</v>
      </c>
    </row>
    <row r="527" spans="1:21" x14ac:dyDescent="0.25">
      <c r="A527" s="1">
        <v>9996</v>
      </c>
      <c r="B527" s="2" t="s">
        <v>19</v>
      </c>
      <c r="C527" s="3">
        <v>43830</v>
      </c>
      <c r="D527" s="1">
        <v>8061</v>
      </c>
      <c r="E527" s="2" t="s">
        <v>30</v>
      </c>
      <c r="F527" s="2" t="s">
        <v>551</v>
      </c>
      <c r="I527" s="4">
        <v>0</v>
      </c>
      <c r="J527" s="4">
        <v>99.17</v>
      </c>
      <c r="K527" s="4">
        <v>-99.17</v>
      </c>
      <c r="L527" s="4">
        <v>0</v>
      </c>
      <c r="M527" s="2" t="s">
        <v>22</v>
      </c>
      <c r="N527" s="2" t="b">
        <v>0</v>
      </c>
      <c r="O527" s="1">
        <v>541</v>
      </c>
      <c r="R527" s="2" t="s">
        <v>23</v>
      </c>
      <c r="S527" s="10" t="s">
        <v>24</v>
      </c>
      <c r="T527" s="11">
        <v>617550</v>
      </c>
      <c r="U527" s="12">
        <v>2018</v>
      </c>
    </row>
    <row r="528" spans="1:21" x14ac:dyDescent="0.25">
      <c r="A528" s="1">
        <v>9996</v>
      </c>
      <c r="B528" s="2" t="s">
        <v>19</v>
      </c>
      <c r="C528" s="3">
        <v>43830</v>
      </c>
      <c r="D528" s="1">
        <v>8061</v>
      </c>
      <c r="E528" s="2" t="s">
        <v>30</v>
      </c>
      <c r="F528" s="2" t="s">
        <v>552</v>
      </c>
      <c r="I528" s="4">
        <v>0</v>
      </c>
      <c r="J528" s="4">
        <v>350</v>
      </c>
      <c r="K528" s="4">
        <v>-350</v>
      </c>
      <c r="L528" s="4">
        <v>0</v>
      </c>
      <c r="M528" s="2" t="s">
        <v>22</v>
      </c>
      <c r="N528" s="2" t="b">
        <v>0</v>
      </c>
      <c r="O528" s="1">
        <v>542</v>
      </c>
      <c r="R528" s="2" t="s">
        <v>23</v>
      </c>
      <c r="S528" s="10" t="s">
        <v>24</v>
      </c>
      <c r="T528" s="11">
        <v>519300</v>
      </c>
      <c r="U528" s="12">
        <v>2018</v>
      </c>
    </row>
    <row r="529" spans="1:21" x14ac:dyDescent="0.25">
      <c r="A529" s="1">
        <v>9996</v>
      </c>
      <c r="B529" s="2" t="s">
        <v>19</v>
      </c>
      <c r="C529" s="3">
        <v>43830</v>
      </c>
      <c r="D529" s="1">
        <v>8061</v>
      </c>
      <c r="E529" s="2" t="s">
        <v>30</v>
      </c>
      <c r="F529" s="2" t="s">
        <v>553</v>
      </c>
      <c r="I529" s="4">
        <v>0</v>
      </c>
      <c r="J529" s="4">
        <v>99.17</v>
      </c>
      <c r="K529" s="4">
        <v>-99.17</v>
      </c>
      <c r="L529" s="4">
        <v>0</v>
      </c>
      <c r="M529" s="2" t="s">
        <v>22</v>
      </c>
      <c r="N529" s="2" t="b">
        <v>0</v>
      </c>
      <c r="O529" s="1">
        <v>543</v>
      </c>
      <c r="R529" s="2" t="s">
        <v>23</v>
      </c>
      <c r="S529" s="10" t="s">
        <v>24</v>
      </c>
      <c r="T529" s="11">
        <v>617822</v>
      </c>
      <c r="U529" s="12">
        <v>2018</v>
      </c>
    </row>
    <row r="530" spans="1:21" x14ac:dyDescent="0.25">
      <c r="A530" s="1">
        <v>9996</v>
      </c>
      <c r="B530" s="2" t="s">
        <v>19</v>
      </c>
      <c r="C530" s="3">
        <v>43830</v>
      </c>
      <c r="D530" s="1">
        <v>8061</v>
      </c>
      <c r="E530" s="2" t="s">
        <v>30</v>
      </c>
      <c r="F530" s="2" t="s">
        <v>554</v>
      </c>
      <c r="I530" s="4">
        <v>0</v>
      </c>
      <c r="J530" s="4">
        <v>132.22999999999999</v>
      </c>
      <c r="K530" s="4">
        <v>-132.22999999999999</v>
      </c>
      <c r="L530" s="4">
        <v>0</v>
      </c>
      <c r="M530" s="2" t="s">
        <v>22</v>
      </c>
      <c r="N530" s="2" t="b">
        <v>0</v>
      </c>
      <c r="O530" s="1">
        <v>544</v>
      </c>
      <c r="R530" s="2" t="s">
        <v>23</v>
      </c>
      <c r="S530" s="10" t="s">
        <v>24</v>
      </c>
      <c r="T530" s="11">
        <v>613962</v>
      </c>
      <c r="U530" s="12">
        <v>2018</v>
      </c>
    </row>
    <row r="531" spans="1:21" x14ac:dyDescent="0.25">
      <c r="A531" s="1">
        <v>9996</v>
      </c>
      <c r="B531" s="2" t="s">
        <v>19</v>
      </c>
      <c r="C531" s="3">
        <v>43830</v>
      </c>
      <c r="D531" s="1">
        <v>8060</v>
      </c>
      <c r="E531" s="2" t="s">
        <v>27</v>
      </c>
      <c r="F531" s="2" t="s">
        <v>555</v>
      </c>
      <c r="I531" s="4">
        <v>0</v>
      </c>
      <c r="J531" s="4">
        <v>325</v>
      </c>
      <c r="K531" s="4">
        <v>-325</v>
      </c>
      <c r="L531" s="4">
        <v>0</v>
      </c>
      <c r="M531" s="2" t="s">
        <v>22</v>
      </c>
      <c r="N531" s="2" t="b">
        <v>0</v>
      </c>
      <c r="O531" s="1">
        <v>545</v>
      </c>
      <c r="R531" s="2" t="s">
        <v>23</v>
      </c>
      <c r="S531" s="10" t="s">
        <v>24</v>
      </c>
      <c r="T531" s="11">
        <v>513803</v>
      </c>
      <c r="U531" s="12">
        <v>2019</v>
      </c>
    </row>
    <row r="532" spans="1:21" x14ac:dyDescent="0.25">
      <c r="A532" s="1">
        <v>9996</v>
      </c>
      <c r="B532" s="2" t="s">
        <v>19</v>
      </c>
      <c r="C532" s="3">
        <v>43830</v>
      </c>
      <c r="D532" s="1">
        <v>8060</v>
      </c>
      <c r="E532" s="2" t="s">
        <v>27</v>
      </c>
      <c r="F532" s="2" t="s">
        <v>556</v>
      </c>
      <c r="I532" s="4">
        <v>0</v>
      </c>
      <c r="J532" s="4">
        <v>100</v>
      </c>
      <c r="K532" s="4">
        <v>-100</v>
      </c>
      <c r="L532" s="4">
        <v>0</v>
      </c>
      <c r="M532" s="2" t="s">
        <v>22</v>
      </c>
      <c r="N532" s="2" t="b">
        <v>0</v>
      </c>
      <c r="O532" s="1">
        <v>546</v>
      </c>
      <c r="R532" s="2" t="s">
        <v>23</v>
      </c>
      <c r="S532" s="10" t="s">
        <v>24</v>
      </c>
      <c r="T532" s="11">
        <v>16274</v>
      </c>
      <c r="U532" s="12">
        <v>2019</v>
      </c>
    </row>
    <row r="533" spans="1:21" x14ac:dyDescent="0.25">
      <c r="A533" s="1">
        <v>9996</v>
      </c>
      <c r="B533" s="2" t="s">
        <v>19</v>
      </c>
      <c r="C533" s="3">
        <v>43830</v>
      </c>
      <c r="D533" s="1">
        <v>8060</v>
      </c>
      <c r="E533" s="2" t="s">
        <v>27</v>
      </c>
      <c r="F533" s="2" t="s">
        <v>557</v>
      </c>
      <c r="I533" s="4">
        <v>0</v>
      </c>
      <c r="J533" s="4">
        <v>80</v>
      </c>
      <c r="K533" s="4">
        <v>-80</v>
      </c>
      <c r="L533" s="4">
        <v>0</v>
      </c>
      <c r="M533" s="2" t="s">
        <v>22</v>
      </c>
      <c r="N533" s="2" t="b">
        <v>0</v>
      </c>
      <c r="O533" s="1">
        <v>547</v>
      </c>
      <c r="R533" s="2" t="s">
        <v>23</v>
      </c>
      <c r="S533" s="10" t="s">
        <v>24</v>
      </c>
      <c r="T533" s="11">
        <v>613674</v>
      </c>
      <c r="U533" s="12">
        <v>2019</v>
      </c>
    </row>
    <row r="534" spans="1:21" x14ac:dyDescent="0.25">
      <c r="A534" s="1">
        <v>9996</v>
      </c>
      <c r="B534" s="2" t="s">
        <v>19</v>
      </c>
      <c r="C534" s="3">
        <v>43830</v>
      </c>
      <c r="D534" s="1">
        <v>8061</v>
      </c>
      <c r="E534" s="2" t="s">
        <v>30</v>
      </c>
      <c r="F534" s="2" t="s">
        <v>558</v>
      </c>
      <c r="I534" s="4">
        <v>0</v>
      </c>
      <c r="J534" s="4">
        <v>99.17</v>
      </c>
      <c r="K534" s="4">
        <v>-99.17</v>
      </c>
      <c r="L534" s="4">
        <v>0</v>
      </c>
      <c r="M534" s="2" t="s">
        <v>22</v>
      </c>
      <c r="N534" s="2" t="b">
        <v>0</v>
      </c>
      <c r="O534" s="1">
        <v>548</v>
      </c>
      <c r="R534" s="2" t="s">
        <v>23</v>
      </c>
      <c r="S534" s="10" t="s">
        <v>24</v>
      </c>
      <c r="T534" s="11">
        <v>614905</v>
      </c>
      <c r="U534" s="12">
        <v>2018</v>
      </c>
    </row>
    <row r="535" spans="1:21" x14ac:dyDescent="0.25">
      <c r="A535" s="1">
        <v>9996</v>
      </c>
      <c r="B535" s="2" t="s">
        <v>19</v>
      </c>
      <c r="C535" s="3">
        <v>43830</v>
      </c>
      <c r="D535" s="1">
        <v>8061</v>
      </c>
      <c r="E535" s="2" t="s">
        <v>30</v>
      </c>
      <c r="F535" s="2" t="s">
        <v>559</v>
      </c>
      <c r="I535" s="4">
        <v>0</v>
      </c>
      <c r="J535" s="4">
        <v>79.75</v>
      </c>
      <c r="K535" s="4">
        <v>-79.75</v>
      </c>
      <c r="L535" s="4">
        <v>0</v>
      </c>
      <c r="M535" s="2" t="s">
        <v>22</v>
      </c>
      <c r="N535" s="2" t="b">
        <v>0</v>
      </c>
      <c r="O535" s="1">
        <v>549</v>
      </c>
      <c r="R535" s="2" t="s">
        <v>23</v>
      </c>
      <c r="S535" s="10" t="s">
        <v>24</v>
      </c>
      <c r="T535" s="11">
        <v>611336</v>
      </c>
      <c r="U535" s="12">
        <v>2018</v>
      </c>
    </row>
    <row r="536" spans="1:21" x14ac:dyDescent="0.25">
      <c r="A536" s="1">
        <v>9996</v>
      </c>
      <c r="B536" s="2" t="s">
        <v>19</v>
      </c>
      <c r="C536" s="3">
        <v>43830</v>
      </c>
      <c r="D536" s="1">
        <v>8061</v>
      </c>
      <c r="E536" s="2" t="s">
        <v>30</v>
      </c>
      <c r="F536" s="2" t="s">
        <v>560</v>
      </c>
      <c r="I536" s="4">
        <v>0</v>
      </c>
      <c r="J536" s="4">
        <v>79.75</v>
      </c>
      <c r="K536" s="4">
        <v>-79.75</v>
      </c>
      <c r="L536" s="4">
        <v>0</v>
      </c>
      <c r="M536" s="2" t="s">
        <v>22</v>
      </c>
      <c r="N536" s="2" t="b">
        <v>0</v>
      </c>
      <c r="O536" s="1">
        <v>550</v>
      </c>
      <c r="R536" s="2" t="s">
        <v>23</v>
      </c>
      <c r="S536" s="10" t="s">
        <v>24</v>
      </c>
      <c r="T536" s="11">
        <v>612924</v>
      </c>
      <c r="U536" s="12">
        <v>2018</v>
      </c>
    </row>
    <row r="537" spans="1:21" x14ac:dyDescent="0.25">
      <c r="A537" s="1">
        <v>9996</v>
      </c>
      <c r="B537" s="2" t="s">
        <v>19</v>
      </c>
      <c r="C537" s="3">
        <v>43830</v>
      </c>
      <c r="D537" s="1">
        <v>8061</v>
      </c>
      <c r="E537" s="2" t="s">
        <v>30</v>
      </c>
      <c r="F537" s="2" t="s">
        <v>561</v>
      </c>
      <c r="I537" s="4">
        <v>0</v>
      </c>
      <c r="J537" s="4">
        <v>99.17</v>
      </c>
      <c r="K537" s="4">
        <v>-99.17</v>
      </c>
      <c r="L537" s="4">
        <v>0</v>
      </c>
      <c r="M537" s="2" t="s">
        <v>22</v>
      </c>
      <c r="N537" s="2" t="b">
        <v>0</v>
      </c>
      <c r="O537" s="1">
        <v>551</v>
      </c>
      <c r="R537" s="2" t="s">
        <v>23</v>
      </c>
      <c r="S537" s="10" t="s">
        <v>24</v>
      </c>
      <c r="T537" s="11">
        <v>612410</v>
      </c>
      <c r="U537" s="12">
        <v>2018</v>
      </c>
    </row>
    <row r="538" spans="1:21" x14ac:dyDescent="0.25">
      <c r="A538" s="1">
        <v>9996</v>
      </c>
      <c r="B538" s="2" t="s">
        <v>19</v>
      </c>
      <c r="C538" s="3">
        <v>43830</v>
      </c>
      <c r="D538" s="1">
        <v>8061</v>
      </c>
      <c r="E538" s="2" t="s">
        <v>30</v>
      </c>
      <c r="F538" s="2" t="s">
        <v>562</v>
      </c>
      <c r="I538" s="4">
        <v>0</v>
      </c>
      <c r="J538" s="4">
        <v>99.17</v>
      </c>
      <c r="K538" s="4">
        <v>-99.17</v>
      </c>
      <c r="L538" s="4">
        <v>0</v>
      </c>
      <c r="M538" s="2" t="s">
        <v>22</v>
      </c>
      <c r="N538" s="2" t="b">
        <v>0</v>
      </c>
      <c r="O538" s="1">
        <v>552</v>
      </c>
      <c r="R538" s="2" t="s">
        <v>23</v>
      </c>
      <c r="S538" s="10" t="s">
        <v>24</v>
      </c>
      <c r="T538" s="11">
        <v>616090</v>
      </c>
      <c r="U538" s="12">
        <v>2018</v>
      </c>
    </row>
    <row r="539" spans="1:21" x14ac:dyDescent="0.25">
      <c r="A539" s="1">
        <v>9996</v>
      </c>
      <c r="B539" s="2" t="s">
        <v>19</v>
      </c>
      <c r="C539" s="3">
        <v>43830</v>
      </c>
      <c r="D539" s="1">
        <v>8061</v>
      </c>
      <c r="E539" s="2" t="s">
        <v>30</v>
      </c>
      <c r="F539" s="2" t="s">
        <v>563</v>
      </c>
      <c r="I539" s="4">
        <v>0</v>
      </c>
      <c r="J539" s="4">
        <v>79.75</v>
      </c>
      <c r="K539" s="4">
        <v>-79.75</v>
      </c>
      <c r="L539" s="4">
        <v>0</v>
      </c>
      <c r="M539" s="2" t="s">
        <v>22</v>
      </c>
      <c r="N539" s="2" t="b">
        <v>0</v>
      </c>
      <c r="O539" s="1">
        <v>553</v>
      </c>
      <c r="R539" s="2" t="s">
        <v>23</v>
      </c>
      <c r="S539" s="10" t="s">
        <v>24</v>
      </c>
      <c r="T539" s="11">
        <v>611373</v>
      </c>
      <c r="U539" s="12">
        <v>2018</v>
      </c>
    </row>
    <row r="540" spans="1:21" x14ac:dyDescent="0.25">
      <c r="A540" s="1">
        <v>9996</v>
      </c>
      <c r="B540" s="2" t="s">
        <v>19</v>
      </c>
      <c r="C540" s="3">
        <v>43830</v>
      </c>
      <c r="D540" s="1">
        <v>8061</v>
      </c>
      <c r="E540" s="2" t="s">
        <v>30</v>
      </c>
      <c r="F540" s="2" t="s">
        <v>564</v>
      </c>
      <c r="I540" s="4">
        <v>0</v>
      </c>
      <c r="J540" s="4">
        <v>99.17</v>
      </c>
      <c r="K540" s="4">
        <v>-99.17</v>
      </c>
      <c r="L540" s="4">
        <v>0</v>
      </c>
      <c r="M540" s="2" t="s">
        <v>22</v>
      </c>
      <c r="N540" s="2" t="b">
        <v>0</v>
      </c>
      <c r="O540" s="1">
        <v>554</v>
      </c>
      <c r="R540" s="2" t="s">
        <v>23</v>
      </c>
      <c r="S540" s="10" t="s">
        <v>24</v>
      </c>
      <c r="T540" s="11">
        <v>618486</v>
      </c>
      <c r="U540" s="12">
        <v>2018</v>
      </c>
    </row>
    <row r="541" spans="1:21" x14ac:dyDescent="0.25">
      <c r="A541" s="1">
        <v>9996</v>
      </c>
      <c r="B541" s="2" t="s">
        <v>19</v>
      </c>
      <c r="C541" s="3">
        <v>43830</v>
      </c>
      <c r="D541" s="1">
        <v>8061</v>
      </c>
      <c r="E541" s="2" t="s">
        <v>30</v>
      </c>
      <c r="F541" s="2" t="s">
        <v>565</v>
      </c>
      <c r="I541" s="4">
        <v>0</v>
      </c>
      <c r="J541" s="4">
        <v>1104</v>
      </c>
      <c r="K541" s="4">
        <v>-1104</v>
      </c>
      <c r="L541" s="4">
        <v>0</v>
      </c>
      <c r="M541" s="2" t="s">
        <v>22</v>
      </c>
      <c r="N541" s="2" t="b">
        <v>0</v>
      </c>
      <c r="O541" s="1">
        <v>555</v>
      </c>
      <c r="R541" s="2" t="s">
        <v>23</v>
      </c>
      <c r="S541" s="10" t="s">
        <v>24</v>
      </c>
      <c r="T541" s="11">
        <v>512885</v>
      </c>
      <c r="U541" s="12">
        <v>2018</v>
      </c>
    </row>
    <row r="542" spans="1:21" x14ac:dyDescent="0.25">
      <c r="A542" s="1">
        <v>9996</v>
      </c>
      <c r="B542" s="2" t="s">
        <v>19</v>
      </c>
      <c r="C542" s="3">
        <v>43830</v>
      </c>
      <c r="D542" s="1">
        <v>8061</v>
      </c>
      <c r="E542" s="2" t="s">
        <v>30</v>
      </c>
      <c r="F542" s="2" t="s">
        <v>566</v>
      </c>
      <c r="I542" s="4">
        <v>0</v>
      </c>
      <c r="J542" s="4">
        <v>79.75</v>
      </c>
      <c r="K542" s="4">
        <v>-79.75</v>
      </c>
      <c r="L542" s="4">
        <v>0</v>
      </c>
      <c r="M542" s="2" t="s">
        <v>22</v>
      </c>
      <c r="N542" s="2" t="b">
        <v>0</v>
      </c>
      <c r="O542" s="1">
        <v>556</v>
      </c>
      <c r="R542" s="2" t="s">
        <v>23</v>
      </c>
      <c r="S542" s="10" t="s">
        <v>24</v>
      </c>
      <c r="T542" s="11">
        <v>613673</v>
      </c>
      <c r="U542" s="12">
        <v>2018</v>
      </c>
    </row>
    <row r="543" spans="1:21" x14ac:dyDescent="0.25">
      <c r="A543" s="1">
        <v>9996</v>
      </c>
      <c r="B543" s="2" t="s">
        <v>19</v>
      </c>
      <c r="C543" s="3">
        <v>43830</v>
      </c>
      <c r="D543" s="1">
        <v>8061</v>
      </c>
      <c r="E543" s="2" t="s">
        <v>30</v>
      </c>
      <c r="F543" s="2" t="s">
        <v>567</v>
      </c>
      <c r="I543" s="4">
        <v>0</v>
      </c>
      <c r="J543" s="4">
        <v>99.17</v>
      </c>
      <c r="K543" s="4">
        <v>-99.17</v>
      </c>
      <c r="L543" s="4">
        <v>0</v>
      </c>
      <c r="M543" s="2" t="s">
        <v>22</v>
      </c>
      <c r="N543" s="2" t="b">
        <v>0</v>
      </c>
      <c r="O543" s="1">
        <v>557</v>
      </c>
      <c r="R543" s="2" t="s">
        <v>23</v>
      </c>
      <c r="S543" s="10" t="s">
        <v>24</v>
      </c>
      <c r="T543" s="11">
        <v>613806</v>
      </c>
      <c r="U543" s="12">
        <v>2018</v>
      </c>
    </row>
    <row r="544" spans="1:21" x14ac:dyDescent="0.25">
      <c r="A544" s="1">
        <v>9996</v>
      </c>
      <c r="B544" s="2" t="s">
        <v>19</v>
      </c>
      <c r="C544" s="3">
        <v>43830</v>
      </c>
      <c r="D544" s="1">
        <v>8061</v>
      </c>
      <c r="E544" s="2" t="s">
        <v>30</v>
      </c>
      <c r="F544" s="2" t="s">
        <v>568</v>
      </c>
      <c r="I544" s="4">
        <v>0</v>
      </c>
      <c r="J544" s="4">
        <v>79.75</v>
      </c>
      <c r="K544" s="4">
        <v>-79.75</v>
      </c>
      <c r="L544" s="4">
        <v>0</v>
      </c>
      <c r="M544" s="2" t="s">
        <v>22</v>
      </c>
      <c r="N544" s="2" t="b">
        <v>0</v>
      </c>
      <c r="O544" s="1">
        <v>558</v>
      </c>
      <c r="R544" s="2" t="s">
        <v>23</v>
      </c>
      <c r="S544" s="10" t="s">
        <v>24</v>
      </c>
      <c r="T544" s="11">
        <v>613345</v>
      </c>
      <c r="U544" s="12">
        <v>2018</v>
      </c>
    </row>
    <row r="545" spans="1:21" x14ac:dyDescent="0.25">
      <c r="A545" s="1">
        <v>9996</v>
      </c>
      <c r="B545" s="2" t="s">
        <v>19</v>
      </c>
      <c r="C545" s="3">
        <v>43830</v>
      </c>
      <c r="D545" s="1">
        <v>8061</v>
      </c>
      <c r="E545" s="2" t="s">
        <v>30</v>
      </c>
      <c r="F545" s="2" t="s">
        <v>569</v>
      </c>
      <c r="I545" s="4">
        <v>0</v>
      </c>
      <c r="J545" s="4">
        <v>79.75</v>
      </c>
      <c r="K545" s="4">
        <v>-79.75</v>
      </c>
      <c r="L545" s="4">
        <v>0</v>
      </c>
      <c r="M545" s="2" t="s">
        <v>22</v>
      </c>
      <c r="N545" s="2" t="b">
        <v>0</v>
      </c>
      <c r="O545" s="1">
        <v>559</v>
      </c>
      <c r="R545" s="2" t="s">
        <v>23</v>
      </c>
      <c r="S545" s="10" t="s">
        <v>24</v>
      </c>
      <c r="T545" s="11">
        <v>615894</v>
      </c>
      <c r="U545" s="12">
        <v>2018</v>
      </c>
    </row>
    <row r="546" spans="1:21" x14ac:dyDescent="0.25">
      <c r="A546" s="1">
        <v>9996</v>
      </c>
      <c r="B546" s="2" t="s">
        <v>19</v>
      </c>
      <c r="C546" s="3">
        <v>43830</v>
      </c>
      <c r="D546" s="1">
        <v>8061</v>
      </c>
      <c r="E546" s="2" t="s">
        <v>30</v>
      </c>
      <c r="F546" s="2" t="s">
        <v>570</v>
      </c>
      <c r="I546" s="4">
        <v>0</v>
      </c>
      <c r="J546" s="4">
        <v>99.17</v>
      </c>
      <c r="K546" s="4">
        <v>-99.17</v>
      </c>
      <c r="L546" s="4">
        <v>0</v>
      </c>
      <c r="M546" s="2" t="s">
        <v>22</v>
      </c>
      <c r="N546" s="2" t="b">
        <v>0</v>
      </c>
      <c r="O546" s="1">
        <v>560</v>
      </c>
      <c r="R546" s="2" t="s">
        <v>23</v>
      </c>
      <c r="S546" s="10" t="s">
        <v>24</v>
      </c>
      <c r="T546" s="11">
        <v>615908</v>
      </c>
      <c r="U546" s="12">
        <v>2018</v>
      </c>
    </row>
    <row r="547" spans="1:21" x14ac:dyDescent="0.25">
      <c r="A547" s="1">
        <v>9996</v>
      </c>
      <c r="B547" s="2" t="s">
        <v>19</v>
      </c>
      <c r="C547" s="3">
        <v>43830</v>
      </c>
      <c r="D547" s="1">
        <v>8061</v>
      </c>
      <c r="E547" s="2" t="s">
        <v>30</v>
      </c>
      <c r="F547" s="2" t="s">
        <v>571</v>
      </c>
      <c r="I547" s="4">
        <v>0</v>
      </c>
      <c r="J547" s="4">
        <v>99.17</v>
      </c>
      <c r="K547" s="4">
        <v>-99.17</v>
      </c>
      <c r="L547" s="4">
        <v>0</v>
      </c>
      <c r="M547" s="2" t="s">
        <v>22</v>
      </c>
      <c r="N547" s="2" t="b">
        <v>0</v>
      </c>
      <c r="O547" s="1">
        <v>561</v>
      </c>
      <c r="R547" s="2" t="s">
        <v>23</v>
      </c>
      <c r="S547" s="10" t="s">
        <v>24</v>
      </c>
      <c r="T547" s="11">
        <v>614785</v>
      </c>
      <c r="U547" s="12">
        <v>2018</v>
      </c>
    </row>
    <row r="548" spans="1:21" x14ac:dyDescent="0.25">
      <c r="A548" s="1">
        <v>9996</v>
      </c>
      <c r="B548" s="2" t="s">
        <v>19</v>
      </c>
      <c r="C548" s="3">
        <v>43830</v>
      </c>
      <c r="D548" s="1">
        <v>8061</v>
      </c>
      <c r="E548" s="2" t="s">
        <v>30</v>
      </c>
      <c r="F548" s="2" t="s">
        <v>572</v>
      </c>
      <c r="I548" s="4">
        <v>0</v>
      </c>
      <c r="J548" s="4">
        <v>79.75</v>
      </c>
      <c r="K548" s="4">
        <v>-79.75</v>
      </c>
      <c r="L548" s="4">
        <v>0</v>
      </c>
      <c r="M548" s="2" t="s">
        <v>22</v>
      </c>
      <c r="N548" s="2" t="b">
        <v>0</v>
      </c>
      <c r="O548" s="1">
        <v>562</v>
      </c>
      <c r="R548" s="2" t="s">
        <v>23</v>
      </c>
      <c r="S548" s="10" t="s">
        <v>24</v>
      </c>
      <c r="T548" s="11">
        <v>617319</v>
      </c>
      <c r="U548" s="12">
        <v>2018</v>
      </c>
    </row>
    <row r="549" spans="1:21" x14ac:dyDescent="0.25">
      <c r="A549" s="1">
        <v>9996</v>
      </c>
      <c r="B549" s="2" t="s">
        <v>19</v>
      </c>
      <c r="C549" s="3">
        <v>43830</v>
      </c>
      <c r="D549" s="1">
        <v>8061</v>
      </c>
      <c r="E549" s="2" t="s">
        <v>30</v>
      </c>
      <c r="F549" s="2" t="s">
        <v>573</v>
      </c>
      <c r="I549" s="4">
        <v>0</v>
      </c>
      <c r="J549" s="4">
        <v>79.75</v>
      </c>
      <c r="K549" s="4">
        <v>-79.75</v>
      </c>
      <c r="L549" s="4">
        <v>0</v>
      </c>
      <c r="M549" s="2" t="s">
        <v>22</v>
      </c>
      <c r="N549" s="2" t="b">
        <v>0</v>
      </c>
      <c r="O549" s="1">
        <v>563</v>
      </c>
      <c r="R549" s="2" t="s">
        <v>23</v>
      </c>
      <c r="S549" s="10" t="s">
        <v>24</v>
      </c>
      <c r="T549" s="11">
        <v>614049</v>
      </c>
      <c r="U549" s="12">
        <v>2018</v>
      </c>
    </row>
    <row r="550" spans="1:21" x14ac:dyDescent="0.25">
      <c r="A550" s="1">
        <v>9996</v>
      </c>
      <c r="B550" s="2" t="s">
        <v>19</v>
      </c>
      <c r="C550" s="3">
        <v>43830</v>
      </c>
      <c r="D550" s="1">
        <v>8061</v>
      </c>
      <c r="E550" s="2" t="s">
        <v>30</v>
      </c>
      <c r="F550" s="2" t="s">
        <v>574</v>
      </c>
      <c r="I550" s="4">
        <v>0</v>
      </c>
      <c r="J550" s="4">
        <v>99.17</v>
      </c>
      <c r="K550" s="4">
        <v>-99.17</v>
      </c>
      <c r="L550" s="4">
        <v>0</v>
      </c>
      <c r="M550" s="2" t="s">
        <v>22</v>
      </c>
      <c r="N550" s="2" t="b">
        <v>0</v>
      </c>
      <c r="O550" s="1">
        <v>564</v>
      </c>
      <c r="R550" s="2" t="s">
        <v>23</v>
      </c>
      <c r="S550" s="10" t="s">
        <v>24</v>
      </c>
      <c r="T550" s="11">
        <v>619825</v>
      </c>
      <c r="U550" s="12">
        <v>2018</v>
      </c>
    </row>
    <row r="551" spans="1:21" x14ac:dyDescent="0.25">
      <c r="A551" s="1">
        <v>9996</v>
      </c>
      <c r="B551" s="2" t="s">
        <v>19</v>
      </c>
      <c r="C551" s="3">
        <v>43830</v>
      </c>
      <c r="D551" s="1">
        <v>8061</v>
      </c>
      <c r="E551" s="2" t="s">
        <v>30</v>
      </c>
      <c r="F551" s="2" t="s">
        <v>575</v>
      </c>
      <c r="I551" s="4">
        <v>0</v>
      </c>
      <c r="J551" s="4">
        <v>79.75</v>
      </c>
      <c r="K551" s="4">
        <v>-79.75</v>
      </c>
      <c r="L551" s="4">
        <v>0</v>
      </c>
      <c r="M551" s="2" t="s">
        <v>22</v>
      </c>
      <c r="N551" s="2" t="b">
        <v>0</v>
      </c>
      <c r="O551" s="1">
        <v>565</v>
      </c>
      <c r="R551" s="2" t="s">
        <v>23</v>
      </c>
      <c r="S551" s="10" t="s">
        <v>24</v>
      </c>
      <c r="T551" s="11">
        <v>613828</v>
      </c>
      <c r="U551" s="12">
        <v>2018</v>
      </c>
    </row>
    <row r="552" spans="1:21" x14ac:dyDescent="0.25">
      <c r="A552" s="1">
        <v>9996</v>
      </c>
      <c r="B552" s="2" t="s">
        <v>19</v>
      </c>
      <c r="C552" s="3">
        <v>43830</v>
      </c>
      <c r="D552" s="1">
        <v>8061</v>
      </c>
      <c r="E552" s="2" t="s">
        <v>30</v>
      </c>
      <c r="F552" s="2" t="s">
        <v>576</v>
      </c>
      <c r="I552" s="4">
        <v>0</v>
      </c>
      <c r="J552" s="4">
        <v>79.75</v>
      </c>
      <c r="K552" s="4">
        <v>-79.75</v>
      </c>
      <c r="L552" s="4">
        <v>0</v>
      </c>
      <c r="M552" s="2" t="s">
        <v>22</v>
      </c>
      <c r="N552" s="2" t="b">
        <v>0</v>
      </c>
      <c r="O552" s="1">
        <v>566</v>
      </c>
      <c r="R552" s="2" t="s">
        <v>23</v>
      </c>
      <c r="S552" s="10" t="s">
        <v>24</v>
      </c>
      <c r="T552" s="11">
        <v>613827</v>
      </c>
      <c r="U552" s="12">
        <v>2018</v>
      </c>
    </row>
    <row r="553" spans="1:21" x14ac:dyDescent="0.25">
      <c r="A553" s="1">
        <v>9996</v>
      </c>
      <c r="B553" s="2" t="s">
        <v>19</v>
      </c>
      <c r="C553" s="3">
        <v>43830</v>
      </c>
      <c r="D553" s="1">
        <v>8061</v>
      </c>
      <c r="E553" s="2" t="s">
        <v>30</v>
      </c>
      <c r="F553" s="2" t="s">
        <v>577</v>
      </c>
      <c r="I553" s="4">
        <v>0</v>
      </c>
      <c r="J553" s="4">
        <v>79.75</v>
      </c>
      <c r="K553" s="4">
        <v>-79.75</v>
      </c>
      <c r="L553" s="4">
        <v>0</v>
      </c>
      <c r="M553" s="2" t="s">
        <v>22</v>
      </c>
      <c r="N553" s="2" t="b">
        <v>0</v>
      </c>
      <c r="O553" s="1">
        <v>567</v>
      </c>
      <c r="R553" s="2" t="s">
        <v>23</v>
      </c>
      <c r="S553" s="10" t="s">
        <v>24</v>
      </c>
      <c r="T553" s="11">
        <v>617688</v>
      </c>
      <c r="U553" s="12">
        <v>2018</v>
      </c>
    </row>
    <row r="554" spans="1:21" x14ac:dyDescent="0.25">
      <c r="A554" s="1">
        <v>9996</v>
      </c>
      <c r="B554" s="2" t="s">
        <v>19</v>
      </c>
      <c r="C554" s="3">
        <v>43830</v>
      </c>
      <c r="D554" s="1">
        <v>8061</v>
      </c>
      <c r="E554" s="2" t="s">
        <v>30</v>
      </c>
      <c r="F554" s="2" t="s">
        <v>578</v>
      </c>
      <c r="I554" s="4">
        <v>0</v>
      </c>
      <c r="J554" s="4">
        <v>99.17</v>
      </c>
      <c r="K554" s="4">
        <v>-99.17</v>
      </c>
      <c r="L554" s="4">
        <v>0</v>
      </c>
      <c r="M554" s="2" t="s">
        <v>22</v>
      </c>
      <c r="N554" s="2" t="b">
        <v>0</v>
      </c>
      <c r="O554" s="1">
        <v>568</v>
      </c>
      <c r="R554" s="2" t="s">
        <v>23</v>
      </c>
      <c r="S554" s="10" t="s">
        <v>24</v>
      </c>
      <c r="T554" s="11">
        <v>614358</v>
      </c>
      <c r="U554" s="12">
        <v>2018</v>
      </c>
    </row>
    <row r="555" spans="1:21" x14ac:dyDescent="0.25">
      <c r="A555" s="1">
        <v>9996</v>
      </c>
      <c r="B555" s="2" t="s">
        <v>19</v>
      </c>
      <c r="C555" s="3">
        <v>43830</v>
      </c>
      <c r="D555" s="1">
        <v>8061</v>
      </c>
      <c r="E555" s="2" t="s">
        <v>30</v>
      </c>
      <c r="F555" s="2" t="s">
        <v>579</v>
      </c>
      <c r="I555" s="4">
        <v>0</v>
      </c>
      <c r="J555" s="4">
        <v>99.17</v>
      </c>
      <c r="K555" s="4">
        <v>-99.17</v>
      </c>
      <c r="L555" s="4">
        <v>0</v>
      </c>
      <c r="M555" s="2" t="s">
        <v>22</v>
      </c>
      <c r="N555" s="2" t="b">
        <v>0</v>
      </c>
      <c r="O555" s="1">
        <v>569</v>
      </c>
      <c r="R555" s="2" t="s">
        <v>23</v>
      </c>
      <c r="S555" s="10" t="s">
        <v>24</v>
      </c>
      <c r="T555" s="11">
        <v>614378</v>
      </c>
      <c r="U555" s="12">
        <v>2018</v>
      </c>
    </row>
    <row r="556" spans="1:21" x14ac:dyDescent="0.25">
      <c r="A556" s="1">
        <v>9996</v>
      </c>
      <c r="B556" s="2" t="s">
        <v>19</v>
      </c>
      <c r="C556" s="3">
        <v>43830</v>
      </c>
      <c r="D556" s="1">
        <v>8061</v>
      </c>
      <c r="E556" s="2" t="s">
        <v>30</v>
      </c>
      <c r="F556" s="2" t="s">
        <v>580</v>
      </c>
      <c r="I556" s="4">
        <v>0</v>
      </c>
      <c r="J556" s="4">
        <v>99.17</v>
      </c>
      <c r="K556" s="4">
        <v>-99.17</v>
      </c>
      <c r="L556" s="4">
        <v>0</v>
      </c>
      <c r="M556" s="2" t="s">
        <v>22</v>
      </c>
      <c r="N556" s="2" t="b">
        <v>0</v>
      </c>
      <c r="O556" s="1">
        <v>570</v>
      </c>
      <c r="R556" s="2" t="s">
        <v>23</v>
      </c>
      <c r="S556" s="10" t="s">
        <v>24</v>
      </c>
      <c r="T556" s="11">
        <v>617766</v>
      </c>
      <c r="U556" s="12">
        <v>2018</v>
      </c>
    </row>
    <row r="557" spans="1:21" x14ac:dyDescent="0.25">
      <c r="A557" s="1">
        <v>9996</v>
      </c>
      <c r="B557" s="2" t="s">
        <v>19</v>
      </c>
      <c r="C557" s="3">
        <v>43830</v>
      </c>
      <c r="D557" s="1">
        <v>8061</v>
      </c>
      <c r="E557" s="2" t="s">
        <v>30</v>
      </c>
      <c r="F557" s="2" t="s">
        <v>581</v>
      </c>
      <c r="I557" s="4">
        <v>0</v>
      </c>
      <c r="J557" s="4">
        <v>99.17</v>
      </c>
      <c r="K557" s="4">
        <v>-99.17</v>
      </c>
      <c r="L557" s="4">
        <v>0</v>
      </c>
      <c r="M557" s="2" t="s">
        <v>22</v>
      </c>
      <c r="N557" s="2" t="b">
        <v>0</v>
      </c>
      <c r="O557" s="1">
        <v>571</v>
      </c>
      <c r="R557" s="2" t="s">
        <v>23</v>
      </c>
      <c r="S557" s="10" t="s">
        <v>24</v>
      </c>
      <c r="T557" s="11">
        <v>617765</v>
      </c>
      <c r="U557" s="12">
        <v>2018</v>
      </c>
    </row>
    <row r="558" spans="1:21" x14ac:dyDescent="0.25">
      <c r="A558" s="1">
        <v>9996</v>
      </c>
      <c r="B558" s="2" t="s">
        <v>19</v>
      </c>
      <c r="C558" s="3">
        <v>43830</v>
      </c>
      <c r="D558" s="1">
        <v>8061</v>
      </c>
      <c r="E558" s="2" t="s">
        <v>30</v>
      </c>
      <c r="F558" s="2" t="s">
        <v>582</v>
      </c>
      <c r="I558" s="4">
        <v>0</v>
      </c>
      <c r="J558" s="4">
        <v>99.17</v>
      </c>
      <c r="K558" s="4">
        <v>-99.17</v>
      </c>
      <c r="L558" s="4">
        <v>0</v>
      </c>
      <c r="M558" s="2" t="s">
        <v>22</v>
      </c>
      <c r="N558" s="2" t="b">
        <v>0</v>
      </c>
      <c r="O558" s="1">
        <v>572</v>
      </c>
      <c r="R558" s="2" t="s">
        <v>23</v>
      </c>
      <c r="S558" s="10" t="s">
        <v>24</v>
      </c>
      <c r="T558" s="11">
        <v>618522</v>
      </c>
      <c r="U558" s="12">
        <v>2018</v>
      </c>
    </row>
    <row r="559" spans="1:21" x14ac:dyDescent="0.25">
      <c r="A559" s="1">
        <v>9996</v>
      </c>
      <c r="B559" s="2" t="s">
        <v>19</v>
      </c>
      <c r="C559" s="3">
        <v>43830</v>
      </c>
      <c r="D559" s="1">
        <v>8061</v>
      </c>
      <c r="E559" s="2" t="s">
        <v>30</v>
      </c>
      <c r="F559" s="2" t="s">
        <v>583</v>
      </c>
      <c r="I559" s="4">
        <v>0</v>
      </c>
      <c r="J559" s="4">
        <v>99.17</v>
      </c>
      <c r="K559" s="4">
        <v>-99.17</v>
      </c>
      <c r="L559" s="4">
        <v>0</v>
      </c>
      <c r="M559" s="2" t="s">
        <v>22</v>
      </c>
      <c r="N559" s="2" t="b">
        <v>0</v>
      </c>
      <c r="O559" s="1">
        <v>573</v>
      </c>
      <c r="R559" s="2" t="s">
        <v>23</v>
      </c>
      <c r="S559" s="10" t="s">
        <v>24</v>
      </c>
      <c r="T559" s="11">
        <v>615994</v>
      </c>
      <c r="U559" s="12">
        <v>2018</v>
      </c>
    </row>
    <row r="560" spans="1:21" x14ac:dyDescent="0.25">
      <c r="A560" s="1">
        <v>9996</v>
      </c>
      <c r="B560" s="2" t="s">
        <v>19</v>
      </c>
      <c r="C560" s="3">
        <v>43830</v>
      </c>
      <c r="D560" s="1">
        <v>8061</v>
      </c>
      <c r="E560" s="2" t="s">
        <v>30</v>
      </c>
      <c r="F560" s="2" t="s">
        <v>584</v>
      </c>
      <c r="I560" s="4">
        <v>0</v>
      </c>
      <c r="J560" s="4">
        <v>99.17</v>
      </c>
      <c r="K560" s="4">
        <v>-99.17</v>
      </c>
      <c r="L560" s="4">
        <v>0</v>
      </c>
      <c r="M560" s="2" t="s">
        <v>22</v>
      </c>
      <c r="N560" s="2" t="b">
        <v>0</v>
      </c>
      <c r="O560" s="1">
        <v>574</v>
      </c>
      <c r="R560" s="2" t="s">
        <v>23</v>
      </c>
      <c r="S560" s="10" t="s">
        <v>24</v>
      </c>
      <c r="T560" s="11">
        <v>616835</v>
      </c>
      <c r="U560" s="12">
        <v>2018</v>
      </c>
    </row>
    <row r="561" spans="1:21" x14ac:dyDescent="0.25">
      <c r="A561" s="1">
        <v>9996</v>
      </c>
      <c r="B561" s="2" t="s">
        <v>19</v>
      </c>
      <c r="C561" s="3">
        <v>43830</v>
      </c>
      <c r="D561" s="1">
        <v>8061</v>
      </c>
      <c r="E561" s="2" t="s">
        <v>30</v>
      </c>
      <c r="F561" s="2" t="s">
        <v>585</v>
      </c>
      <c r="I561" s="4">
        <v>0</v>
      </c>
      <c r="J561" s="4">
        <v>79.75</v>
      </c>
      <c r="K561" s="4">
        <v>-79.75</v>
      </c>
      <c r="L561" s="4">
        <v>0</v>
      </c>
      <c r="M561" s="2" t="s">
        <v>22</v>
      </c>
      <c r="N561" s="2" t="b">
        <v>0</v>
      </c>
      <c r="O561" s="1">
        <v>575</v>
      </c>
      <c r="R561" s="2" t="s">
        <v>23</v>
      </c>
      <c r="S561" s="10" t="s">
        <v>24</v>
      </c>
      <c r="T561" s="11">
        <v>611803</v>
      </c>
      <c r="U561" s="12">
        <v>2018</v>
      </c>
    </row>
    <row r="562" spans="1:21" x14ac:dyDescent="0.25">
      <c r="A562" s="1">
        <v>9996</v>
      </c>
      <c r="B562" s="2" t="s">
        <v>19</v>
      </c>
      <c r="C562" s="3">
        <v>43830</v>
      </c>
      <c r="D562" s="1">
        <v>8061</v>
      </c>
      <c r="E562" s="2" t="s">
        <v>30</v>
      </c>
      <c r="F562" s="2" t="s">
        <v>586</v>
      </c>
      <c r="I562" s="4">
        <v>0</v>
      </c>
      <c r="J562" s="4">
        <v>705</v>
      </c>
      <c r="K562" s="4">
        <v>-705</v>
      </c>
      <c r="L562" s="4">
        <v>0</v>
      </c>
      <c r="M562" s="2" t="s">
        <v>22</v>
      </c>
      <c r="N562" s="2" t="b">
        <v>0</v>
      </c>
      <c r="O562" s="1">
        <v>576</v>
      </c>
      <c r="R562" s="2" t="s">
        <v>23</v>
      </c>
      <c r="S562" s="10" t="s">
        <v>24</v>
      </c>
      <c r="T562" s="11">
        <v>510060</v>
      </c>
      <c r="U562" s="12">
        <v>2018</v>
      </c>
    </row>
    <row r="563" spans="1:21" x14ac:dyDescent="0.25">
      <c r="A563" s="1">
        <v>9996</v>
      </c>
      <c r="B563" s="2" t="s">
        <v>19</v>
      </c>
      <c r="C563" s="3">
        <v>43830</v>
      </c>
      <c r="D563" s="1">
        <v>8061</v>
      </c>
      <c r="E563" s="2" t="s">
        <v>30</v>
      </c>
      <c r="F563" s="2" t="s">
        <v>587</v>
      </c>
      <c r="I563" s="4">
        <v>0</v>
      </c>
      <c r="J563" s="4">
        <v>99.17</v>
      </c>
      <c r="K563" s="4">
        <v>-99.17</v>
      </c>
      <c r="L563" s="4">
        <v>0</v>
      </c>
      <c r="M563" s="2" t="s">
        <v>22</v>
      </c>
      <c r="N563" s="2" t="b">
        <v>0</v>
      </c>
      <c r="O563" s="1">
        <v>577</v>
      </c>
      <c r="R563" s="2" t="s">
        <v>23</v>
      </c>
      <c r="S563" s="10" t="s">
        <v>24</v>
      </c>
      <c r="T563" s="11">
        <v>615789</v>
      </c>
      <c r="U563" s="12">
        <v>2018</v>
      </c>
    </row>
    <row r="564" spans="1:21" x14ac:dyDescent="0.25">
      <c r="A564" s="1">
        <v>9996</v>
      </c>
      <c r="B564" s="2" t="s">
        <v>19</v>
      </c>
      <c r="C564" s="3">
        <v>43830</v>
      </c>
      <c r="D564" s="1">
        <v>8061</v>
      </c>
      <c r="E564" s="2" t="s">
        <v>30</v>
      </c>
      <c r="F564" s="2" t="s">
        <v>588</v>
      </c>
      <c r="I564" s="4">
        <v>0</v>
      </c>
      <c r="J564" s="4">
        <v>99.17</v>
      </c>
      <c r="K564" s="4">
        <v>-99.17</v>
      </c>
      <c r="L564" s="4">
        <v>0</v>
      </c>
      <c r="M564" s="2" t="s">
        <v>22</v>
      </c>
      <c r="N564" s="2" t="b">
        <v>0</v>
      </c>
      <c r="O564" s="1">
        <v>578</v>
      </c>
      <c r="R564" s="2" t="s">
        <v>23</v>
      </c>
      <c r="S564" s="10" t="s">
        <v>24</v>
      </c>
      <c r="T564" s="11">
        <v>619264</v>
      </c>
      <c r="U564" s="12">
        <v>2018</v>
      </c>
    </row>
    <row r="565" spans="1:21" x14ac:dyDescent="0.25">
      <c r="A565" s="1">
        <v>9996</v>
      </c>
      <c r="B565" s="2" t="s">
        <v>19</v>
      </c>
      <c r="C565" s="3">
        <v>43830</v>
      </c>
      <c r="D565" s="1">
        <v>8061</v>
      </c>
      <c r="E565" s="2" t="s">
        <v>30</v>
      </c>
      <c r="F565" s="2" t="s">
        <v>589</v>
      </c>
      <c r="I565" s="4">
        <v>0</v>
      </c>
      <c r="J565" s="4">
        <v>79.75</v>
      </c>
      <c r="K565" s="4">
        <v>-79.75</v>
      </c>
      <c r="L565" s="4">
        <v>0</v>
      </c>
      <c r="M565" s="2" t="s">
        <v>22</v>
      </c>
      <c r="N565" s="2" t="b">
        <v>0</v>
      </c>
      <c r="O565" s="1">
        <v>579</v>
      </c>
      <c r="R565" s="2" t="s">
        <v>23</v>
      </c>
      <c r="S565" s="10" t="s">
        <v>24</v>
      </c>
      <c r="T565" s="11">
        <v>610812</v>
      </c>
      <c r="U565" s="12">
        <v>2018</v>
      </c>
    </row>
    <row r="566" spans="1:21" x14ac:dyDescent="0.25">
      <c r="A566" s="1">
        <v>9996</v>
      </c>
      <c r="B566" s="2" t="s">
        <v>19</v>
      </c>
      <c r="C566" s="3">
        <v>43830</v>
      </c>
      <c r="D566" s="1">
        <v>8062</v>
      </c>
      <c r="E566" s="2" t="s">
        <v>20</v>
      </c>
      <c r="F566" s="2" t="s">
        <v>590</v>
      </c>
      <c r="I566" s="4">
        <v>0</v>
      </c>
      <c r="J566" s="4">
        <v>78.510000000000005</v>
      </c>
      <c r="K566" s="4">
        <v>-78.510000000000005</v>
      </c>
      <c r="L566" s="4">
        <v>0</v>
      </c>
      <c r="M566" s="2" t="s">
        <v>22</v>
      </c>
      <c r="N566" s="2" t="b">
        <v>0</v>
      </c>
      <c r="O566" s="1">
        <v>580</v>
      </c>
      <c r="R566" s="2" t="s">
        <v>23</v>
      </c>
      <c r="S566" s="10" t="s">
        <v>24</v>
      </c>
      <c r="T566" s="11">
        <v>605700</v>
      </c>
      <c r="U566" s="12">
        <v>2017</v>
      </c>
    </row>
    <row r="567" spans="1:21" x14ac:dyDescent="0.25">
      <c r="A567" s="1">
        <v>9996</v>
      </c>
      <c r="B567" s="2" t="s">
        <v>19</v>
      </c>
      <c r="C567" s="3">
        <v>43830</v>
      </c>
      <c r="D567" s="1">
        <v>8061</v>
      </c>
      <c r="E567" s="2" t="s">
        <v>30</v>
      </c>
      <c r="F567" s="2" t="s">
        <v>591</v>
      </c>
      <c r="I567" s="4">
        <v>0</v>
      </c>
      <c r="J567" s="4">
        <v>79.75</v>
      </c>
      <c r="K567" s="4">
        <v>-79.75</v>
      </c>
      <c r="L567" s="4">
        <v>0</v>
      </c>
      <c r="M567" s="2" t="s">
        <v>22</v>
      </c>
      <c r="N567" s="2" t="b">
        <v>0</v>
      </c>
      <c r="O567" s="1">
        <v>581</v>
      </c>
      <c r="R567" s="2" t="s">
        <v>23</v>
      </c>
      <c r="S567" s="10" t="s">
        <v>24</v>
      </c>
      <c r="T567" s="11">
        <v>605700</v>
      </c>
      <c r="U567" s="12">
        <v>2018</v>
      </c>
    </row>
    <row r="568" spans="1:21" x14ac:dyDescent="0.25">
      <c r="A568" s="1">
        <v>9996</v>
      </c>
      <c r="B568" s="2" t="s">
        <v>19</v>
      </c>
      <c r="C568" s="3">
        <v>43830</v>
      </c>
      <c r="D568" s="1">
        <v>8061</v>
      </c>
      <c r="E568" s="2" t="s">
        <v>30</v>
      </c>
      <c r="F568" s="2" t="s">
        <v>592</v>
      </c>
      <c r="I568" s="4">
        <v>0</v>
      </c>
      <c r="J568" s="4">
        <v>99.17</v>
      </c>
      <c r="K568" s="4">
        <v>-99.17</v>
      </c>
      <c r="L568" s="4">
        <v>0</v>
      </c>
      <c r="M568" s="2" t="s">
        <v>22</v>
      </c>
      <c r="N568" s="2" t="b">
        <v>0</v>
      </c>
      <c r="O568" s="1">
        <v>582</v>
      </c>
      <c r="R568" s="2" t="s">
        <v>23</v>
      </c>
      <c r="S568" s="10" t="s">
        <v>24</v>
      </c>
      <c r="T568" s="11">
        <v>619240</v>
      </c>
      <c r="U568" s="12">
        <v>2018</v>
      </c>
    </row>
    <row r="569" spans="1:21" x14ac:dyDescent="0.25">
      <c r="A569" s="1">
        <v>9996</v>
      </c>
      <c r="B569" s="2" t="s">
        <v>19</v>
      </c>
      <c r="C569" s="3">
        <v>43830</v>
      </c>
      <c r="D569" s="1">
        <v>8061</v>
      </c>
      <c r="E569" s="2" t="s">
        <v>30</v>
      </c>
      <c r="F569" s="2" t="s">
        <v>593</v>
      </c>
      <c r="I569" s="4">
        <v>0</v>
      </c>
      <c r="J569" s="4">
        <v>99.17</v>
      </c>
      <c r="K569" s="4">
        <v>-99.17</v>
      </c>
      <c r="L569" s="4">
        <v>0</v>
      </c>
      <c r="M569" s="2" t="s">
        <v>22</v>
      </c>
      <c r="N569" s="2" t="b">
        <v>0</v>
      </c>
      <c r="O569" s="1">
        <v>583</v>
      </c>
      <c r="R569" s="2" t="s">
        <v>23</v>
      </c>
      <c r="S569" s="10" t="s">
        <v>24</v>
      </c>
      <c r="T569" s="11">
        <v>612976</v>
      </c>
      <c r="U569" s="12">
        <v>2018</v>
      </c>
    </row>
    <row r="570" spans="1:21" x14ac:dyDescent="0.25">
      <c r="A570" s="1">
        <v>9996</v>
      </c>
      <c r="B570" s="2" t="s">
        <v>19</v>
      </c>
      <c r="C570" s="3">
        <v>43830</v>
      </c>
      <c r="D570" s="1">
        <v>8061</v>
      </c>
      <c r="E570" s="2" t="s">
        <v>30</v>
      </c>
      <c r="F570" s="2" t="s">
        <v>594</v>
      </c>
      <c r="I570" s="4">
        <v>0</v>
      </c>
      <c r="J570" s="4">
        <v>79.75</v>
      </c>
      <c r="K570" s="4">
        <v>-79.75</v>
      </c>
      <c r="L570" s="4">
        <v>0</v>
      </c>
      <c r="M570" s="2" t="s">
        <v>22</v>
      </c>
      <c r="N570" s="2" t="b">
        <v>0</v>
      </c>
      <c r="O570" s="1">
        <v>584</v>
      </c>
      <c r="R570" s="2" t="s">
        <v>23</v>
      </c>
      <c r="S570" s="10" t="s">
        <v>24</v>
      </c>
      <c r="T570" s="11">
        <v>611200</v>
      </c>
      <c r="U570" s="12">
        <v>2018</v>
      </c>
    </row>
    <row r="571" spans="1:21" x14ac:dyDescent="0.25">
      <c r="A571" s="1">
        <v>9996</v>
      </c>
      <c r="B571" s="2" t="s">
        <v>19</v>
      </c>
      <c r="C571" s="3">
        <v>43830</v>
      </c>
      <c r="D571" s="1">
        <v>8061</v>
      </c>
      <c r="E571" s="2" t="s">
        <v>30</v>
      </c>
      <c r="F571" s="2" t="s">
        <v>595</v>
      </c>
      <c r="I571" s="4">
        <v>0</v>
      </c>
      <c r="J571" s="4">
        <v>99.17</v>
      </c>
      <c r="K571" s="4">
        <v>-99.17</v>
      </c>
      <c r="L571" s="4">
        <v>0</v>
      </c>
      <c r="M571" s="2" t="s">
        <v>22</v>
      </c>
      <c r="N571" s="2" t="b">
        <v>0</v>
      </c>
      <c r="O571" s="1">
        <v>585</v>
      </c>
      <c r="R571" s="2" t="s">
        <v>23</v>
      </c>
      <c r="S571" s="10" t="s">
        <v>24</v>
      </c>
      <c r="T571" s="11">
        <v>611338</v>
      </c>
      <c r="U571" s="12">
        <v>2018</v>
      </c>
    </row>
    <row r="572" spans="1:21" x14ac:dyDescent="0.25">
      <c r="A572" s="1">
        <v>9996</v>
      </c>
      <c r="B572" s="2" t="s">
        <v>19</v>
      </c>
      <c r="C572" s="3">
        <v>43830</v>
      </c>
      <c r="D572" s="1">
        <v>8061</v>
      </c>
      <c r="E572" s="2" t="s">
        <v>30</v>
      </c>
      <c r="F572" s="2" t="s">
        <v>596</v>
      </c>
      <c r="I572" s="4">
        <v>0</v>
      </c>
      <c r="J572" s="4">
        <v>104.75</v>
      </c>
      <c r="K572" s="4">
        <v>-104.75</v>
      </c>
      <c r="L572" s="4">
        <v>0</v>
      </c>
      <c r="M572" s="2" t="s">
        <v>22</v>
      </c>
      <c r="N572" s="2" t="b">
        <v>0</v>
      </c>
      <c r="O572" s="1">
        <v>586</v>
      </c>
      <c r="R572" s="2" t="s">
        <v>23</v>
      </c>
      <c r="S572" s="10" t="s">
        <v>24</v>
      </c>
      <c r="T572" s="11">
        <v>610600</v>
      </c>
      <c r="U572" s="12">
        <v>2018</v>
      </c>
    </row>
    <row r="573" spans="1:21" x14ac:dyDescent="0.25">
      <c r="A573" s="1">
        <v>9996</v>
      </c>
      <c r="B573" s="2" t="s">
        <v>19</v>
      </c>
      <c r="C573" s="3">
        <v>43830</v>
      </c>
      <c r="D573" s="1">
        <v>8061</v>
      </c>
      <c r="E573" s="2" t="s">
        <v>30</v>
      </c>
      <c r="F573" s="2" t="s">
        <v>597</v>
      </c>
      <c r="I573" s="4">
        <v>0</v>
      </c>
      <c r="J573" s="4">
        <v>99.17</v>
      </c>
      <c r="K573" s="4">
        <v>-99.17</v>
      </c>
      <c r="L573" s="4">
        <v>0</v>
      </c>
      <c r="M573" s="2" t="s">
        <v>22</v>
      </c>
      <c r="N573" s="2" t="b">
        <v>0</v>
      </c>
      <c r="O573" s="1">
        <v>587</v>
      </c>
      <c r="R573" s="2" t="s">
        <v>23</v>
      </c>
      <c r="S573" s="10" t="s">
        <v>24</v>
      </c>
      <c r="T573" s="11">
        <v>511127</v>
      </c>
      <c r="U573" s="12">
        <v>2018</v>
      </c>
    </row>
    <row r="574" spans="1:21" x14ac:dyDescent="0.25">
      <c r="A574" s="1">
        <v>9996</v>
      </c>
      <c r="B574" s="2" t="s">
        <v>19</v>
      </c>
      <c r="C574" s="3">
        <v>43830</v>
      </c>
      <c r="D574" s="1">
        <v>8061</v>
      </c>
      <c r="E574" s="2" t="s">
        <v>30</v>
      </c>
      <c r="F574" s="2" t="s">
        <v>598</v>
      </c>
      <c r="I574" s="4">
        <v>0</v>
      </c>
      <c r="J574" s="4">
        <v>79.75</v>
      </c>
      <c r="K574" s="4">
        <v>-79.75</v>
      </c>
      <c r="L574" s="4">
        <v>0</v>
      </c>
      <c r="M574" s="2" t="s">
        <v>22</v>
      </c>
      <c r="N574" s="2" t="b">
        <v>0</v>
      </c>
      <c r="O574" s="1">
        <v>588</v>
      </c>
      <c r="R574" s="2" t="s">
        <v>23</v>
      </c>
      <c r="S574" s="10" t="s">
        <v>24</v>
      </c>
      <c r="T574" s="11">
        <v>617240</v>
      </c>
      <c r="U574" s="12">
        <v>2018</v>
      </c>
    </row>
    <row r="575" spans="1:21" x14ac:dyDescent="0.25">
      <c r="A575" s="1">
        <v>9996</v>
      </c>
      <c r="B575" s="2" t="s">
        <v>19</v>
      </c>
      <c r="C575" s="3">
        <v>43830</v>
      </c>
      <c r="D575" s="1">
        <v>8061</v>
      </c>
      <c r="E575" s="2" t="s">
        <v>30</v>
      </c>
      <c r="F575" s="2" t="s">
        <v>599</v>
      </c>
      <c r="I575" s="4">
        <v>0</v>
      </c>
      <c r="J575" s="4">
        <v>99.17</v>
      </c>
      <c r="K575" s="4">
        <v>-99.17</v>
      </c>
      <c r="L575" s="4">
        <v>0</v>
      </c>
      <c r="M575" s="2" t="s">
        <v>22</v>
      </c>
      <c r="N575" s="2" t="b">
        <v>0</v>
      </c>
      <c r="O575" s="1">
        <v>589</v>
      </c>
      <c r="R575" s="2" t="s">
        <v>23</v>
      </c>
      <c r="S575" s="10" t="s">
        <v>24</v>
      </c>
      <c r="T575" s="11">
        <v>617117</v>
      </c>
      <c r="U575" s="12">
        <v>2018</v>
      </c>
    </row>
    <row r="576" spans="1:21" x14ac:dyDescent="0.25">
      <c r="A576" s="1">
        <v>9996</v>
      </c>
      <c r="B576" s="2" t="s">
        <v>19</v>
      </c>
      <c r="C576" s="3">
        <v>43830</v>
      </c>
      <c r="D576" s="1">
        <v>8060</v>
      </c>
      <c r="E576" s="2" t="s">
        <v>27</v>
      </c>
      <c r="F576" s="2" t="s">
        <v>600</v>
      </c>
      <c r="I576" s="4">
        <v>0</v>
      </c>
      <c r="J576" s="4">
        <v>29.34</v>
      </c>
      <c r="K576" s="4">
        <v>-29.34</v>
      </c>
      <c r="L576" s="4">
        <v>0</v>
      </c>
      <c r="M576" s="2" t="s">
        <v>22</v>
      </c>
      <c r="N576" s="2" t="b">
        <v>0</v>
      </c>
      <c r="O576" s="1">
        <v>590</v>
      </c>
      <c r="R576" s="2" t="s">
        <v>23</v>
      </c>
      <c r="S576" s="10" t="s">
        <v>24</v>
      </c>
      <c r="T576" s="11">
        <v>617117</v>
      </c>
      <c r="U576" s="12">
        <v>2019</v>
      </c>
    </row>
    <row r="577" spans="1:21" x14ac:dyDescent="0.25">
      <c r="A577" s="1">
        <v>9996</v>
      </c>
      <c r="B577" s="2" t="s">
        <v>19</v>
      </c>
      <c r="C577" s="3">
        <v>43830</v>
      </c>
      <c r="D577" s="1">
        <v>8061</v>
      </c>
      <c r="E577" s="2" t="s">
        <v>30</v>
      </c>
      <c r="F577" s="2" t="s">
        <v>601</v>
      </c>
      <c r="I577" s="4">
        <v>0</v>
      </c>
      <c r="J577" s="4">
        <v>99.17</v>
      </c>
      <c r="K577" s="4">
        <v>-99.17</v>
      </c>
      <c r="L577" s="4">
        <v>0</v>
      </c>
      <c r="M577" s="2" t="s">
        <v>22</v>
      </c>
      <c r="N577" s="2" t="b">
        <v>0</v>
      </c>
      <c r="O577" s="1">
        <v>591</v>
      </c>
      <c r="R577" s="2" t="s">
        <v>23</v>
      </c>
      <c r="S577" s="10" t="s">
        <v>24</v>
      </c>
      <c r="T577" s="11">
        <v>613694</v>
      </c>
      <c r="U577" s="12">
        <v>2018</v>
      </c>
    </row>
    <row r="578" spans="1:21" x14ac:dyDescent="0.25">
      <c r="A578" s="1">
        <v>9996</v>
      </c>
      <c r="B578" s="2" t="s">
        <v>19</v>
      </c>
      <c r="C578" s="3">
        <v>43830</v>
      </c>
      <c r="D578" s="1">
        <v>8061</v>
      </c>
      <c r="E578" s="2" t="s">
        <v>30</v>
      </c>
      <c r="F578" s="2" t="s">
        <v>602</v>
      </c>
      <c r="I578" s="4">
        <v>0</v>
      </c>
      <c r="J578" s="4">
        <v>49.59</v>
      </c>
      <c r="K578" s="4">
        <v>-49.59</v>
      </c>
      <c r="L578" s="4">
        <v>0</v>
      </c>
      <c r="M578" s="2" t="s">
        <v>22</v>
      </c>
      <c r="N578" s="2" t="b">
        <v>0</v>
      </c>
      <c r="O578" s="1">
        <v>592</v>
      </c>
      <c r="R578" s="2" t="s">
        <v>23</v>
      </c>
      <c r="S578" s="10" t="s">
        <v>24</v>
      </c>
      <c r="T578" s="11">
        <v>615539</v>
      </c>
      <c r="U578" s="12">
        <v>2018</v>
      </c>
    </row>
    <row r="579" spans="1:21" x14ac:dyDescent="0.25">
      <c r="A579" s="1">
        <v>9996</v>
      </c>
      <c r="B579" s="2" t="s">
        <v>19</v>
      </c>
      <c r="C579" s="3">
        <v>43830</v>
      </c>
      <c r="D579" s="1">
        <v>8061</v>
      </c>
      <c r="E579" s="2" t="s">
        <v>30</v>
      </c>
      <c r="F579" s="2" t="s">
        <v>603</v>
      </c>
      <c r="I579" s="4">
        <v>0</v>
      </c>
      <c r="J579" s="4">
        <v>49.59</v>
      </c>
      <c r="K579" s="4">
        <v>-49.59</v>
      </c>
      <c r="L579" s="4">
        <v>0</v>
      </c>
      <c r="M579" s="2" t="s">
        <v>22</v>
      </c>
      <c r="N579" s="2" t="b">
        <v>0</v>
      </c>
      <c r="O579" s="1">
        <v>593</v>
      </c>
      <c r="R579" s="2" t="s">
        <v>23</v>
      </c>
      <c r="S579" s="10" t="s">
        <v>24</v>
      </c>
      <c r="T579" s="11">
        <v>615010</v>
      </c>
      <c r="U579" s="12">
        <v>2018</v>
      </c>
    </row>
    <row r="580" spans="1:21" x14ac:dyDescent="0.25">
      <c r="A580" s="1">
        <v>9996</v>
      </c>
      <c r="B580" s="2" t="s">
        <v>19</v>
      </c>
      <c r="C580" s="3">
        <v>43830</v>
      </c>
      <c r="D580" s="1">
        <v>8061</v>
      </c>
      <c r="E580" s="2" t="s">
        <v>30</v>
      </c>
      <c r="F580" s="2" t="s">
        <v>604</v>
      </c>
      <c r="I580" s="4">
        <v>0</v>
      </c>
      <c r="J580" s="4">
        <v>49.59</v>
      </c>
      <c r="K580" s="4">
        <v>-49.59</v>
      </c>
      <c r="L580" s="4">
        <v>0</v>
      </c>
      <c r="M580" s="2" t="s">
        <v>22</v>
      </c>
      <c r="N580" s="2" t="b">
        <v>0</v>
      </c>
      <c r="O580" s="1">
        <v>594</v>
      </c>
      <c r="R580" s="2" t="s">
        <v>23</v>
      </c>
      <c r="S580" s="10" t="s">
        <v>24</v>
      </c>
      <c r="T580" s="11">
        <v>612560</v>
      </c>
      <c r="U580" s="12">
        <v>2018</v>
      </c>
    </row>
    <row r="581" spans="1:21" x14ac:dyDescent="0.25">
      <c r="A581" s="1">
        <v>9996</v>
      </c>
      <c r="B581" s="2" t="s">
        <v>19</v>
      </c>
      <c r="C581" s="3">
        <v>43830</v>
      </c>
      <c r="D581" s="1">
        <v>8061</v>
      </c>
      <c r="E581" s="2" t="s">
        <v>30</v>
      </c>
      <c r="F581" s="2" t="s">
        <v>605</v>
      </c>
      <c r="I581" s="4">
        <v>0</v>
      </c>
      <c r="J581" s="4">
        <v>49.59</v>
      </c>
      <c r="K581" s="4">
        <v>-49.59</v>
      </c>
      <c r="L581" s="4">
        <v>0</v>
      </c>
      <c r="M581" s="2" t="s">
        <v>22</v>
      </c>
      <c r="N581" s="2" t="b">
        <v>0</v>
      </c>
      <c r="O581" s="1">
        <v>595</v>
      </c>
      <c r="R581" s="2" t="s">
        <v>23</v>
      </c>
      <c r="S581" s="10" t="s">
        <v>24</v>
      </c>
      <c r="T581" s="11">
        <v>616365</v>
      </c>
      <c r="U581" s="12">
        <v>2018</v>
      </c>
    </row>
    <row r="582" spans="1:21" x14ac:dyDescent="0.25">
      <c r="A582" s="1">
        <v>9996</v>
      </c>
      <c r="B582" s="2" t="s">
        <v>19</v>
      </c>
      <c r="C582" s="3">
        <v>43830</v>
      </c>
      <c r="D582" s="1">
        <v>8061</v>
      </c>
      <c r="E582" s="2" t="s">
        <v>30</v>
      </c>
      <c r="F582" s="2" t="s">
        <v>606</v>
      </c>
      <c r="I582" s="4">
        <v>0</v>
      </c>
      <c r="J582" s="4">
        <v>99.17</v>
      </c>
      <c r="K582" s="4">
        <v>-99.17</v>
      </c>
      <c r="L582" s="4">
        <v>0</v>
      </c>
      <c r="M582" s="2" t="s">
        <v>22</v>
      </c>
      <c r="N582" s="2" t="b">
        <v>0</v>
      </c>
      <c r="O582" s="1">
        <v>596</v>
      </c>
      <c r="R582" s="2" t="s">
        <v>23</v>
      </c>
      <c r="S582" s="10" t="s">
        <v>24</v>
      </c>
      <c r="T582" s="11">
        <v>618466</v>
      </c>
      <c r="U582" s="12">
        <v>2018</v>
      </c>
    </row>
    <row r="583" spans="1:21" x14ac:dyDescent="0.25">
      <c r="A583" s="1">
        <v>9996</v>
      </c>
      <c r="B583" s="2" t="s">
        <v>19</v>
      </c>
      <c r="C583" s="3">
        <v>43830</v>
      </c>
      <c r="D583" s="1">
        <v>8061</v>
      </c>
      <c r="E583" s="2" t="s">
        <v>30</v>
      </c>
      <c r="F583" s="2" t="s">
        <v>607</v>
      </c>
      <c r="I583" s="4">
        <v>0</v>
      </c>
      <c r="J583" s="4">
        <v>99.17</v>
      </c>
      <c r="K583" s="4">
        <v>-99.17</v>
      </c>
      <c r="L583" s="4">
        <v>0</v>
      </c>
      <c r="M583" s="2" t="s">
        <v>22</v>
      </c>
      <c r="N583" s="2" t="b">
        <v>0</v>
      </c>
      <c r="O583" s="1">
        <v>597</v>
      </c>
      <c r="R583" s="2" t="s">
        <v>23</v>
      </c>
      <c r="S583" s="10" t="s">
        <v>24</v>
      </c>
      <c r="T583" s="11">
        <v>618940</v>
      </c>
      <c r="U583" s="12">
        <v>2018</v>
      </c>
    </row>
    <row r="584" spans="1:21" x14ac:dyDescent="0.25">
      <c r="A584" s="1">
        <v>9996</v>
      </c>
      <c r="B584" s="2" t="s">
        <v>19</v>
      </c>
      <c r="C584" s="3">
        <v>43830</v>
      </c>
      <c r="D584" s="1">
        <v>8061</v>
      </c>
      <c r="E584" s="2" t="s">
        <v>30</v>
      </c>
      <c r="F584" s="2" t="s">
        <v>608</v>
      </c>
      <c r="I584" s="4">
        <v>0</v>
      </c>
      <c r="J584" s="4">
        <v>1235</v>
      </c>
      <c r="K584" s="4">
        <v>-1235</v>
      </c>
      <c r="L584" s="4">
        <v>0</v>
      </c>
      <c r="M584" s="2" t="s">
        <v>22</v>
      </c>
      <c r="N584" s="2" t="b">
        <v>0</v>
      </c>
      <c r="O584" s="1">
        <v>598</v>
      </c>
      <c r="R584" s="2" t="s">
        <v>23</v>
      </c>
      <c r="S584" s="10" t="s">
        <v>24</v>
      </c>
      <c r="T584" s="11">
        <v>518448</v>
      </c>
      <c r="U584" s="12">
        <v>2018</v>
      </c>
    </row>
    <row r="585" spans="1:21" x14ac:dyDescent="0.25">
      <c r="A585" s="1">
        <v>9996</v>
      </c>
      <c r="B585" s="2" t="s">
        <v>19</v>
      </c>
      <c r="C585" s="3">
        <v>43830</v>
      </c>
      <c r="D585" s="1">
        <v>8060</v>
      </c>
      <c r="E585" s="2" t="s">
        <v>27</v>
      </c>
      <c r="F585" s="2" t="s">
        <v>609</v>
      </c>
      <c r="I585" s="4">
        <v>0</v>
      </c>
      <c r="J585" s="4">
        <v>130</v>
      </c>
      <c r="K585" s="4">
        <v>-130</v>
      </c>
      <c r="L585" s="4">
        <v>0</v>
      </c>
      <c r="M585" s="2" t="s">
        <v>22</v>
      </c>
      <c r="N585" s="2" t="b">
        <v>0</v>
      </c>
      <c r="O585" s="1">
        <v>599</v>
      </c>
      <c r="R585" s="2" t="s">
        <v>23</v>
      </c>
      <c r="S585" s="10" t="s">
        <v>24</v>
      </c>
      <c r="T585" s="11">
        <v>518448</v>
      </c>
      <c r="U585" s="12">
        <v>2019</v>
      </c>
    </row>
    <row r="586" spans="1:21" x14ac:dyDescent="0.25">
      <c r="A586" s="1">
        <v>9996</v>
      </c>
      <c r="B586" s="2" t="s">
        <v>19</v>
      </c>
      <c r="C586" s="3">
        <v>43830</v>
      </c>
      <c r="D586" s="1">
        <v>8061</v>
      </c>
      <c r="E586" s="2" t="s">
        <v>30</v>
      </c>
      <c r="F586" s="2" t="s">
        <v>610</v>
      </c>
      <c r="I586" s="4">
        <v>0</v>
      </c>
      <c r="J586" s="4">
        <v>79.75</v>
      </c>
      <c r="K586" s="4">
        <v>-79.75</v>
      </c>
      <c r="L586" s="4">
        <v>0</v>
      </c>
      <c r="M586" s="2" t="s">
        <v>22</v>
      </c>
      <c r="N586" s="2" t="b">
        <v>0</v>
      </c>
      <c r="O586" s="1">
        <v>600</v>
      </c>
      <c r="R586" s="2" t="s">
        <v>23</v>
      </c>
      <c r="S586" s="10" t="s">
        <v>24</v>
      </c>
      <c r="T586" s="11">
        <v>616630</v>
      </c>
      <c r="U586" s="12">
        <v>2018</v>
      </c>
    </row>
    <row r="587" spans="1:21" x14ac:dyDescent="0.25">
      <c r="A587" s="1">
        <v>9996</v>
      </c>
      <c r="B587" s="2" t="s">
        <v>19</v>
      </c>
      <c r="C587" s="3">
        <v>43830</v>
      </c>
      <c r="D587" s="1">
        <v>8060</v>
      </c>
      <c r="E587" s="2" t="s">
        <v>27</v>
      </c>
      <c r="F587" s="2" t="s">
        <v>611</v>
      </c>
      <c r="I587" s="4">
        <v>0</v>
      </c>
      <c r="J587" s="4">
        <v>29.34</v>
      </c>
      <c r="K587" s="4">
        <v>-29.34</v>
      </c>
      <c r="L587" s="4">
        <v>0</v>
      </c>
      <c r="M587" s="2" t="s">
        <v>22</v>
      </c>
      <c r="N587" s="2" t="b">
        <v>0</v>
      </c>
      <c r="O587" s="1">
        <v>601</v>
      </c>
      <c r="R587" s="2" t="s">
        <v>23</v>
      </c>
      <c r="S587" s="10" t="s">
        <v>24</v>
      </c>
      <c r="T587" s="11">
        <v>616630</v>
      </c>
      <c r="U587" s="12">
        <v>2019</v>
      </c>
    </row>
    <row r="588" spans="1:21" x14ac:dyDescent="0.25">
      <c r="A588" s="1">
        <v>9996</v>
      </c>
      <c r="B588" s="2" t="s">
        <v>19</v>
      </c>
      <c r="C588" s="3">
        <v>43830</v>
      </c>
      <c r="D588" s="1">
        <v>8061</v>
      </c>
      <c r="E588" s="2" t="s">
        <v>30</v>
      </c>
      <c r="F588" s="2" t="s">
        <v>612</v>
      </c>
      <c r="I588" s="4">
        <v>0</v>
      </c>
      <c r="J588" s="4">
        <v>79.75</v>
      </c>
      <c r="K588" s="4">
        <v>-79.75</v>
      </c>
      <c r="L588" s="4">
        <v>0</v>
      </c>
      <c r="M588" s="2" t="s">
        <v>22</v>
      </c>
      <c r="N588" s="2" t="b">
        <v>0</v>
      </c>
      <c r="O588" s="1">
        <v>602</v>
      </c>
      <c r="R588" s="2" t="s">
        <v>23</v>
      </c>
      <c r="S588" s="10" t="s">
        <v>24</v>
      </c>
      <c r="T588" s="11">
        <v>612137</v>
      </c>
      <c r="U588" s="12">
        <v>2018</v>
      </c>
    </row>
    <row r="589" spans="1:21" x14ac:dyDescent="0.25">
      <c r="A589" s="1">
        <v>9996</v>
      </c>
      <c r="B589" s="2" t="s">
        <v>19</v>
      </c>
      <c r="C589" s="3">
        <v>43830</v>
      </c>
      <c r="D589" s="1">
        <v>8061</v>
      </c>
      <c r="E589" s="2" t="s">
        <v>30</v>
      </c>
      <c r="F589" s="2" t="s">
        <v>613</v>
      </c>
      <c r="I589" s="4">
        <v>0</v>
      </c>
      <c r="J589" s="4">
        <v>79.75</v>
      </c>
      <c r="K589" s="4">
        <v>-79.75</v>
      </c>
      <c r="L589" s="4">
        <v>0</v>
      </c>
      <c r="M589" s="2" t="s">
        <v>22</v>
      </c>
      <c r="N589" s="2" t="b">
        <v>0</v>
      </c>
      <c r="O589" s="1">
        <v>603</v>
      </c>
      <c r="R589" s="2" t="s">
        <v>23</v>
      </c>
      <c r="S589" s="10" t="s">
        <v>24</v>
      </c>
      <c r="T589" s="11">
        <v>612140</v>
      </c>
      <c r="U589" s="12">
        <v>2018</v>
      </c>
    </row>
    <row r="590" spans="1:21" x14ac:dyDescent="0.25">
      <c r="A590" s="1">
        <v>9996</v>
      </c>
      <c r="B590" s="2" t="s">
        <v>19</v>
      </c>
      <c r="C590" s="3">
        <v>43830</v>
      </c>
      <c r="D590" s="1">
        <v>8060</v>
      </c>
      <c r="E590" s="2" t="s">
        <v>27</v>
      </c>
      <c r="F590" s="2" t="s">
        <v>614</v>
      </c>
      <c r="I590" s="4">
        <v>0</v>
      </c>
      <c r="J590" s="4">
        <v>45</v>
      </c>
      <c r="K590" s="4">
        <v>-45</v>
      </c>
      <c r="L590" s="4">
        <v>0</v>
      </c>
      <c r="M590" s="2" t="s">
        <v>22</v>
      </c>
      <c r="N590" s="2" t="b">
        <v>0</v>
      </c>
      <c r="O590" s="1">
        <v>604</v>
      </c>
      <c r="R590" s="2" t="s">
        <v>23</v>
      </c>
      <c r="S590" s="10" t="s">
        <v>24</v>
      </c>
      <c r="T590" s="11">
        <v>612140</v>
      </c>
      <c r="U590" s="12">
        <v>2019</v>
      </c>
    </row>
    <row r="591" spans="1:21" x14ac:dyDescent="0.25">
      <c r="A591" s="1">
        <v>9996</v>
      </c>
      <c r="B591" s="2" t="s">
        <v>19</v>
      </c>
      <c r="C591" s="3">
        <v>43830</v>
      </c>
      <c r="D591" s="1">
        <v>8061</v>
      </c>
      <c r="E591" s="2" t="s">
        <v>30</v>
      </c>
      <c r="F591" s="2" t="s">
        <v>615</v>
      </c>
      <c r="I591" s="4">
        <v>0</v>
      </c>
      <c r="J591" s="4">
        <v>705</v>
      </c>
      <c r="K591" s="4">
        <v>-705</v>
      </c>
      <c r="L591" s="4">
        <v>0</v>
      </c>
      <c r="M591" s="2" t="s">
        <v>22</v>
      </c>
      <c r="N591" s="2" t="b">
        <v>0</v>
      </c>
      <c r="O591" s="1">
        <v>605</v>
      </c>
      <c r="R591" s="2" t="s">
        <v>23</v>
      </c>
      <c r="S591" s="10" t="s">
        <v>24</v>
      </c>
      <c r="T591" s="11">
        <v>519832</v>
      </c>
      <c r="U591" s="12">
        <v>2018</v>
      </c>
    </row>
    <row r="592" spans="1:21" x14ac:dyDescent="0.25">
      <c r="A592" s="1">
        <v>9996</v>
      </c>
      <c r="B592" s="2" t="s">
        <v>19</v>
      </c>
      <c r="C592" s="3">
        <v>43830</v>
      </c>
      <c r="D592" s="1">
        <v>8061</v>
      </c>
      <c r="E592" s="2" t="s">
        <v>30</v>
      </c>
      <c r="F592" s="2" t="s">
        <v>616</v>
      </c>
      <c r="I592" s="4">
        <v>0</v>
      </c>
      <c r="J592" s="4">
        <v>612</v>
      </c>
      <c r="K592" s="4">
        <v>-612</v>
      </c>
      <c r="L592" s="4">
        <v>0</v>
      </c>
      <c r="M592" s="2" t="s">
        <v>22</v>
      </c>
      <c r="N592" s="2" t="b">
        <v>0</v>
      </c>
      <c r="O592" s="1">
        <v>606</v>
      </c>
      <c r="R592" s="2" t="s">
        <v>23</v>
      </c>
      <c r="S592" s="10" t="s">
        <v>24</v>
      </c>
      <c r="T592" s="11">
        <v>514452</v>
      </c>
      <c r="U592" s="12">
        <v>2018</v>
      </c>
    </row>
    <row r="593" spans="1:21" x14ac:dyDescent="0.25">
      <c r="A593" s="1">
        <v>9996</v>
      </c>
      <c r="B593" s="2" t="s">
        <v>19</v>
      </c>
      <c r="C593" s="3">
        <v>43830</v>
      </c>
      <c r="D593" s="1">
        <v>8061</v>
      </c>
      <c r="E593" s="2" t="s">
        <v>30</v>
      </c>
      <c r="F593" s="2" t="s">
        <v>617</v>
      </c>
      <c r="I593" s="4">
        <v>0</v>
      </c>
      <c r="J593" s="4">
        <v>705</v>
      </c>
      <c r="K593" s="4">
        <v>-705</v>
      </c>
      <c r="L593" s="4">
        <v>0</v>
      </c>
      <c r="M593" s="2" t="s">
        <v>22</v>
      </c>
      <c r="N593" s="2" t="b">
        <v>0</v>
      </c>
      <c r="O593" s="1">
        <v>607</v>
      </c>
      <c r="R593" s="2" t="s">
        <v>23</v>
      </c>
      <c r="S593" s="10" t="s">
        <v>24</v>
      </c>
      <c r="T593" s="11">
        <v>517943</v>
      </c>
      <c r="U593" s="12">
        <v>2018</v>
      </c>
    </row>
    <row r="594" spans="1:21" x14ac:dyDescent="0.25">
      <c r="A594" s="1">
        <v>9996</v>
      </c>
      <c r="B594" s="2" t="s">
        <v>19</v>
      </c>
      <c r="C594" s="3">
        <v>43830</v>
      </c>
      <c r="D594" s="1">
        <v>8061</v>
      </c>
      <c r="E594" s="2" t="s">
        <v>30</v>
      </c>
      <c r="F594" s="2" t="s">
        <v>618</v>
      </c>
      <c r="I594" s="4">
        <v>0</v>
      </c>
      <c r="J594" s="4">
        <v>345</v>
      </c>
      <c r="K594" s="4">
        <v>-345</v>
      </c>
      <c r="L594" s="4">
        <v>0</v>
      </c>
      <c r="M594" s="2" t="s">
        <v>22</v>
      </c>
      <c r="N594" s="2" t="b">
        <v>0</v>
      </c>
      <c r="O594" s="1">
        <v>608</v>
      </c>
      <c r="R594" s="2" t="s">
        <v>23</v>
      </c>
      <c r="S594" s="10" t="s">
        <v>24</v>
      </c>
      <c r="T594" s="11">
        <v>12390</v>
      </c>
      <c r="U594" s="12">
        <v>2018</v>
      </c>
    </row>
    <row r="595" spans="1:21" x14ac:dyDescent="0.25">
      <c r="A595" s="1">
        <v>9996</v>
      </c>
      <c r="B595" s="2" t="s">
        <v>19</v>
      </c>
      <c r="C595" s="3">
        <v>43830</v>
      </c>
      <c r="D595" s="1">
        <v>8061</v>
      </c>
      <c r="E595" s="2" t="s">
        <v>30</v>
      </c>
      <c r="F595" s="2" t="s">
        <v>619</v>
      </c>
      <c r="I595" s="4">
        <v>0</v>
      </c>
      <c r="J595" s="4">
        <v>225</v>
      </c>
      <c r="K595" s="4">
        <v>-225</v>
      </c>
      <c r="L595" s="4">
        <v>0</v>
      </c>
      <c r="M595" s="2" t="s">
        <v>22</v>
      </c>
      <c r="N595" s="2" t="b">
        <v>0</v>
      </c>
      <c r="O595" s="1">
        <v>609</v>
      </c>
      <c r="R595" s="2" t="s">
        <v>23</v>
      </c>
      <c r="S595" s="10" t="s">
        <v>24</v>
      </c>
      <c r="T595" s="11">
        <v>616536</v>
      </c>
      <c r="U595" s="12">
        <v>2018</v>
      </c>
    </row>
    <row r="596" spans="1:21" x14ac:dyDescent="0.25">
      <c r="A596" s="1">
        <v>9996</v>
      </c>
      <c r="B596" s="2" t="s">
        <v>19</v>
      </c>
      <c r="C596" s="3">
        <v>43830</v>
      </c>
      <c r="D596" s="1">
        <v>8061</v>
      </c>
      <c r="E596" s="2" t="s">
        <v>30</v>
      </c>
      <c r="F596" s="2" t="s">
        <v>620</v>
      </c>
      <c r="I596" s="4">
        <v>0</v>
      </c>
      <c r="J596" s="4">
        <v>175</v>
      </c>
      <c r="K596" s="4">
        <v>-175</v>
      </c>
      <c r="L596" s="4">
        <v>0</v>
      </c>
      <c r="M596" s="2" t="s">
        <v>22</v>
      </c>
      <c r="N596" s="2" t="b">
        <v>0</v>
      </c>
      <c r="O596" s="1">
        <v>610</v>
      </c>
      <c r="R596" s="2" t="s">
        <v>23</v>
      </c>
      <c r="S596" s="10" t="s">
        <v>24</v>
      </c>
      <c r="T596" s="11">
        <v>110500</v>
      </c>
      <c r="U596" s="12">
        <v>2018</v>
      </c>
    </row>
    <row r="597" spans="1:21" x14ac:dyDescent="0.25">
      <c r="A597" s="1">
        <v>9996</v>
      </c>
      <c r="B597" s="2" t="s">
        <v>19</v>
      </c>
      <c r="C597" s="3">
        <v>43830</v>
      </c>
      <c r="D597" s="1">
        <v>8061</v>
      </c>
      <c r="E597" s="2" t="s">
        <v>30</v>
      </c>
      <c r="F597" s="2" t="s">
        <v>621</v>
      </c>
      <c r="I597" s="4">
        <v>0</v>
      </c>
      <c r="J597" s="4">
        <v>82.65</v>
      </c>
      <c r="K597" s="4">
        <v>-82.65</v>
      </c>
      <c r="L597" s="4">
        <v>0</v>
      </c>
      <c r="M597" s="2" t="s">
        <v>22</v>
      </c>
      <c r="N597" s="2" t="b">
        <v>0</v>
      </c>
      <c r="O597" s="1">
        <v>611</v>
      </c>
      <c r="R597" s="2" t="s">
        <v>23</v>
      </c>
      <c r="S597" s="10" t="s">
        <v>24</v>
      </c>
      <c r="T597" s="11">
        <v>611065</v>
      </c>
      <c r="U597" s="12">
        <v>2018</v>
      </c>
    </row>
    <row r="598" spans="1:21" x14ac:dyDescent="0.25">
      <c r="A598" s="1">
        <v>9996</v>
      </c>
      <c r="B598" s="2" t="s">
        <v>19</v>
      </c>
      <c r="C598" s="3">
        <v>43830</v>
      </c>
      <c r="D598" s="1">
        <v>8061</v>
      </c>
      <c r="E598" s="2" t="s">
        <v>30</v>
      </c>
      <c r="F598" s="2" t="s">
        <v>622</v>
      </c>
      <c r="I598" s="4">
        <v>0</v>
      </c>
      <c r="J598" s="4">
        <v>650</v>
      </c>
      <c r="K598" s="4">
        <v>-650</v>
      </c>
      <c r="L598" s="4">
        <v>0</v>
      </c>
      <c r="M598" s="2" t="s">
        <v>22</v>
      </c>
      <c r="N598" s="2" t="b">
        <v>0</v>
      </c>
      <c r="O598" s="1">
        <v>612</v>
      </c>
      <c r="R598" s="2" t="s">
        <v>23</v>
      </c>
      <c r="S598" s="10" t="s">
        <v>24</v>
      </c>
      <c r="T598" s="11">
        <v>513965</v>
      </c>
      <c r="U598" s="12">
        <v>2018</v>
      </c>
    </row>
    <row r="599" spans="1:21" x14ac:dyDescent="0.25">
      <c r="A599" s="1">
        <v>9996</v>
      </c>
      <c r="B599" s="2" t="s">
        <v>19</v>
      </c>
      <c r="C599" s="3">
        <v>43830</v>
      </c>
      <c r="D599" s="1">
        <v>8061</v>
      </c>
      <c r="E599" s="2" t="s">
        <v>30</v>
      </c>
      <c r="F599" s="2" t="s">
        <v>623</v>
      </c>
      <c r="I599" s="4">
        <v>0</v>
      </c>
      <c r="J599" s="4">
        <v>150</v>
      </c>
      <c r="K599" s="4">
        <v>-150</v>
      </c>
      <c r="L599" s="4">
        <v>0</v>
      </c>
      <c r="M599" s="2" t="s">
        <v>22</v>
      </c>
      <c r="N599" s="2" t="b">
        <v>0</v>
      </c>
      <c r="O599" s="1">
        <v>613</v>
      </c>
      <c r="R599" s="2" t="s">
        <v>23</v>
      </c>
      <c r="S599" s="10" t="s">
        <v>24</v>
      </c>
      <c r="T599" s="11">
        <v>11330</v>
      </c>
      <c r="U599" s="12">
        <v>2018</v>
      </c>
    </row>
    <row r="600" spans="1:21" x14ac:dyDescent="0.25">
      <c r="A600" s="1">
        <v>9996</v>
      </c>
      <c r="B600" s="2" t="s">
        <v>19</v>
      </c>
      <c r="C600" s="3">
        <v>43830</v>
      </c>
      <c r="D600" s="1">
        <v>8061</v>
      </c>
      <c r="E600" s="2" t="s">
        <v>30</v>
      </c>
      <c r="F600" s="2" t="s">
        <v>624</v>
      </c>
      <c r="I600" s="4">
        <v>0</v>
      </c>
      <c r="J600" s="4">
        <v>50</v>
      </c>
      <c r="K600" s="4">
        <v>-50</v>
      </c>
      <c r="L600" s="4">
        <v>0</v>
      </c>
      <c r="M600" s="2" t="s">
        <v>22</v>
      </c>
      <c r="N600" s="2" t="b">
        <v>0</v>
      </c>
      <c r="O600" s="1">
        <v>614</v>
      </c>
      <c r="R600" s="2" t="s">
        <v>23</v>
      </c>
      <c r="S600" s="10" t="s">
        <v>24</v>
      </c>
      <c r="T600" s="11">
        <v>611370</v>
      </c>
      <c r="U600" s="12">
        <v>2018</v>
      </c>
    </row>
    <row r="601" spans="1:21" x14ac:dyDescent="0.25">
      <c r="A601" s="1">
        <v>9996</v>
      </c>
      <c r="B601" s="2" t="s">
        <v>19</v>
      </c>
      <c r="C601" s="3">
        <v>43830</v>
      </c>
      <c r="D601" s="1">
        <v>8061</v>
      </c>
      <c r="E601" s="2" t="s">
        <v>30</v>
      </c>
      <c r="F601" s="2" t="s">
        <v>625</v>
      </c>
      <c r="I601" s="4">
        <v>0</v>
      </c>
      <c r="J601" s="4">
        <v>99.17</v>
      </c>
      <c r="K601" s="4">
        <v>-99.17</v>
      </c>
      <c r="L601" s="4">
        <v>0</v>
      </c>
      <c r="M601" s="2" t="s">
        <v>22</v>
      </c>
      <c r="N601" s="2" t="b">
        <v>0</v>
      </c>
      <c r="O601" s="1">
        <v>615</v>
      </c>
      <c r="R601" s="2" t="s">
        <v>23</v>
      </c>
      <c r="S601" s="10" t="s">
        <v>24</v>
      </c>
      <c r="T601" s="11">
        <v>616360</v>
      </c>
      <c r="U601" s="12">
        <v>2018</v>
      </c>
    </row>
    <row r="602" spans="1:21" x14ac:dyDescent="0.25">
      <c r="A602" s="1">
        <v>9996</v>
      </c>
      <c r="B602" s="2" t="s">
        <v>19</v>
      </c>
      <c r="C602" s="3">
        <v>43830</v>
      </c>
      <c r="D602" s="1">
        <v>8061</v>
      </c>
      <c r="E602" s="2" t="s">
        <v>30</v>
      </c>
      <c r="F602" s="2" t="s">
        <v>626</v>
      </c>
      <c r="I602" s="4">
        <v>0</v>
      </c>
      <c r="J602" s="4">
        <v>99.17</v>
      </c>
      <c r="K602" s="4">
        <v>-99.17</v>
      </c>
      <c r="L602" s="4">
        <v>0</v>
      </c>
      <c r="M602" s="2" t="s">
        <v>22</v>
      </c>
      <c r="N602" s="2" t="b">
        <v>0</v>
      </c>
      <c r="O602" s="1">
        <v>616</v>
      </c>
      <c r="R602" s="2" t="s">
        <v>23</v>
      </c>
      <c r="S602" s="10" t="s">
        <v>24</v>
      </c>
      <c r="T602" s="11">
        <v>610104</v>
      </c>
      <c r="U602" s="12">
        <v>2018</v>
      </c>
    </row>
    <row r="603" spans="1:21" x14ac:dyDescent="0.25">
      <c r="A603" s="1">
        <v>9996</v>
      </c>
      <c r="B603" s="2" t="s">
        <v>19</v>
      </c>
      <c r="C603" s="3">
        <v>43830</v>
      </c>
      <c r="D603" s="1">
        <v>8061</v>
      </c>
      <c r="E603" s="2" t="s">
        <v>30</v>
      </c>
      <c r="F603" s="2" t="s">
        <v>627</v>
      </c>
      <c r="I603" s="4">
        <v>0</v>
      </c>
      <c r="J603" s="4">
        <v>1485</v>
      </c>
      <c r="K603" s="4">
        <v>-1485</v>
      </c>
      <c r="L603" s="4">
        <v>0</v>
      </c>
      <c r="M603" s="2" t="s">
        <v>22</v>
      </c>
      <c r="N603" s="2" t="b">
        <v>0</v>
      </c>
      <c r="O603" s="1">
        <v>617</v>
      </c>
      <c r="R603" s="2" t="s">
        <v>23</v>
      </c>
      <c r="S603" s="10" t="s">
        <v>24</v>
      </c>
      <c r="T603" s="11">
        <v>514359</v>
      </c>
      <c r="U603" s="12">
        <v>2018</v>
      </c>
    </row>
    <row r="604" spans="1:21" x14ac:dyDescent="0.25">
      <c r="A604" s="1">
        <v>9996</v>
      </c>
      <c r="B604" s="2" t="s">
        <v>19</v>
      </c>
      <c r="C604" s="3">
        <v>43830</v>
      </c>
      <c r="D604" s="1">
        <v>8061</v>
      </c>
      <c r="E604" s="2" t="s">
        <v>30</v>
      </c>
      <c r="F604" s="2" t="s">
        <v>628</v>
      </c>
      <c r="I604" s="4">
        <v>0</v>
      </c>
      <c r="J604" s="4">
        <v>155</v>
      </c>
      <c r="K604" s="4">
        <v>-155</v>
      </c>
      <c r="L604" s="4">
        <v>0</v>
      </c>
      <c r="M604" s="2" t="s">
        <v>22</v>
      </c>
      <c r="N604" s="2" t="b">
        <v>0</v>
      </c>
      <c r="O604" s="1">
        <v>618</v>
      </c>
      <c r="R604" s="2" t="s">
        <v>23</v>
      </c>
      <c r="S604" s="10" t="s">
        <v>24</v>
      </c>
      <c r="T604" s="11">
        <v>13966</v>
      </c>
      <c r="U604" s="12">
        <v>2018</v>
      </c>
    </row>
    <row r="605" spans="1:21" x14ac:dyDescent="0.25">
      <c r="A605" s="1">
        <v>9996</v>
      </c>
      <c r="B605" s="2" t="s">
        <v>19</v>
      </c>
      <c r="C605" s="3">
        <v>43830</v>
      </c>
      <c r="D605" s="1">
        <v>8061</v>
      </c>
      <c r="E605" s="2" t="s">
        <v>30</v>
      </c>
      <c r="F605" s="2" t="s">
        <v>629</v>
      </c>
      <c r="I605" s="4">
        <v>0</v>
      </c>
      <c r="J605" s="4">
        <v>185.95</v>
      </c>
      <c r="K605" s="4">
        <v>-185.95</v>
      </c>
      <c r="L605" s="4">
        <v>0</v>
      </c>
      <c r="M605" s="2" t="s">
        <v>22</v>
      </c>
      <c r="N605" s="2" t="b">
        <v>0</v>
      </c>
      <c r="O605" s="1">
        <v>619</v>
      </c>
      <c r="R605" s="2" t="s">
        <v>23</v>
      </c>
      <c r="S605" s="10" t="s">
        <v>24</v>
      </c>
      <c r="T605" s="11">
        <v>616666</v>
      </c>
      <c r="U605" s="12">
        <v>2018</v>
      </c>
    </row>
    <row r="606" spans="1:21" x14ac:dyDescent="0.25">
      <c r="A606" s="1">
        <v>9996</v>
      </c>
      <c r="B606" s="2" t="s">
        <v>19</v>
      </c>
      <c r="C606" s="3">
        <v>43830</v>
      </c>
      <c r="D606" s="1">
        <v>8061</v>
      </c>
      <c r="E606" s="2" t="s">
        <v>30</v>
      </c>
      <c r="F606" s="2" t="s">
        <v>630</v>
      </c>
      <c r="I606" s="4">
        <v>0</v>
      </c>
      <c r="J606" s="4">
        <v>665</v>
      </c>
      <c r="K606" s="4">
        <v>-665</v>
      </c>
      <c r="L606" s="4">
        <v>0</v>
      </c>
      <c r="M606" s="2" t="s">
        <v>22</v>
      </c>
      <c r="N606" s="2" t="b">
        <v>0</v>
      </c>
      <c r="O606" s="1">
        <v>620</v>
      </c>
      <c r="R606" s="2" t="s">
        <v>23</v>
      </c>
      <c r="S606" s="10" t="s">
        <v>24</v>
      </c>
      <c r="T606" s="11">
        <v>301500</v>
      </c>
      <c r="U606" s="12">
        <v>2018</v>
      </c>
    </row>
    <row r="607" spans="1:21" x14ac:dyDescent="0.25">
      <c r="A607" s="1">
        <v>9996</v>
      </c>
      <c r="B607" s="2" t="s">
        <v>19</v>
      </c>
      <c r="C607" s="3">
        <v>43830</v>
      </c>
      <c r="D607" s="1">
        <v>8061</v>
      </c>
      <c r="E607" s="2" t="s">
        <v>30</v>
      </c>
      <c r="F607" s="2" t="s">
        <v>631</v>
      </c>
      <c r="I607" s="4">
        <v>0</v>
      </c>
      <c r="J607" s="4">
        <v>175</v>
      </c>
      <c r="K607" s="4">
        <v>-175</v>
      </c>
      <c r="L607" s="4">
        <v>0</v>
      </c>
      <c r="M607" s="2" t="s">
        <v>22</v>
      </c>
      <c r="N607" s="2" t="b">
        <v>0</v>
      </c>
      <c r="O607" s="1">
        <v>621</v>
      </c>
      <c r="R607" s="2" t="s">
        <v>23</v>
      </c>
      <c r="S607" s="10" t="s">
        <v>24</v>
      </c>
      <c r="T607" s="11">
        <v>103500</v>
      </c>
      <c r="U607" s="12">
        <v>2018</v>
      </c>
    </row>
    <row r="608" spans="1:21" x14ac:dyDescent="0.25">
      <c r="A608" s="1">
        <v>9996</v>
      </c>
      <c r="B608" s="2" t="s">
        <v>19</v>
      </c>
      <c r="C608" s="3">
        <v>43830</v>
      </c>
      <c r="D608" s="1">
        <v>8061</v>
      </c>
      <c r="E608" s="2" t="s">
        <v>30</v>
      </c>
      <c r="F608" s="2" t="s">
        <v>632</v>
      </c>
      <c r="I608" s="4">
        <v>0</v>
      </c>
      <c r="J608" s="4">
        <v>962.5</v>
      </c>
      <c r="K608" s="4">
        <v>-962.5</v>
      </c>
      <c r="L608" s="4">
        <v>0</v>
      </c>
      <c r="M608" s="2" t="s">
        <v>22</v>
      </c>
      <c r="N608" s="2" t="b">
        <v>0</v>
      </c>
      <c r="O608" s="1">
        <v>622</v>
      </c>
      <c r="R608" s="2" t="s">
        <v>23</v>
      </c>
      <c r="S608" s="10" t="s">
        <v>24</v>
      </c>
      <c r="T608" s="11">
        <v>106200</v>
      </c>
      <c r="U608" s="12">
        <v>2018</v>
      </c>
    </row>
    <row r="609" spans="1:21" x14ac:dyDescent="0.25">
      <c r="A609" s="1">
        <v>9996</v>
      </c>
      <c r="B609" s="2" t="s">
        <v>19</v>
      </c>
      <c r="C609" s="3">
        <v>43830</v>
      </c>
      <c r="D609" s="1">
        <v>8061</v>
      </c>
      <c r="E609" s="2" t="s">
        <v>30</v>
      </c>
      <c r="F609" s="2" t="s">
        <v>633</v>
      </c>
      <c r="I609" s="4">
        <v>0</v>
      </c>
      <c r="J609" s="4">
        <v>695</v>
      </c>
      <c r="K609" s="4">
        <v>-695</v>
      </c>
      <c r="L609" s="4">
        <v>0</v>
      </c>
      <c r="M609" s="2" t="s">
        <v>22</v>
      </c>
      <c r="N609" s="2" t="b">
        <v>0</v>
      </c>
      <c r="O609" s="1">
        <v>623</v>
      </c>
      <c r="R609" s="2" t="s">
        <v>23</v>
      </c>
      <c r="S609" s="10" t="s">
        <v>24</v>
      </c>
      <c r="T609" s="11">
        <v>512883</v>
      </c>
      <c r="U609" s="12">
        <v>2018</v>
      </c>
    </row>
    <row r="610" spans="1:21" x14ac:dyDescent="0.25">
      <c r="A610" s="1">
        <v>9996</v>
      </c>
      <c r="B610" s="2" t="s">
        <v>19</v>
      </c>
      <c r="C610" s="3">
        <v>43830</v>
      </c>
      <c r="D610" s="1">
        <v>8060</v>
      </c>
      <c r="E610" s="2" t="s">
        <v>27</v>
      </c>
      <c r="F610" s="2" t="s">
        <v>634</v>
      </c>
      <c r="I610" s="4">
        <v>0</v>
      </c>
      <c r="J610" s="4">
        <v>245</v>
      </c>
      <c r="K610" s="4">
        <v>-245</v>
      </c>
      <c r="L610" s="4">
        <v>0</v>
      </c>
      <c r="M610" s="2" t="s">
        <v>22</v>
      </c>
      <c r="N610" s="2" t="b">
        <v>0</v>
      </c>
      <c r="O610" s="1">
        <v>624</v>
      </c>
      <c r="R610" s="2" t="s">
        <v>23</v>
      </c>
      <c r="S610" s="10" t="s">
        <v>24</v>
      </c>
      <c r="T610" s="11">
        <v>512883</v>
      </c>
      <c r="U610" s="12">
        <v>2019</v>
      </c>
    </row>
    <row r="611" spans="1:21" x14ac:dyDescent="0.25">
      <c r="A611" s="1">
        <v>9996</v>
      </c>
      <c r="B611" s="2" t="s">
        <v>19</v>
      </c>
      <c r="C611" s="3">
        <v>43830</v>
      </c>
      <c r="D611" s="1">
        <v>8061</v>
      </c>
      <c r="E611" s="2" t="s">
        <v>30</v>
      </c>
      <c r="F611" s="2" t="s">
        <v>635</v>
      </c>
      <c r="I611" s="4">
        <v>0</v>
      </c>
      <c r="J611" s="4">
        <v>75</v>
      </c>
      <c r="K611" s="4">
        <v>-75</v>
      </c>
      <c r="L611" s="4">
        <v>0</v>
      </c>
      <c r="M611" s="2" t="s">
        <v>22</v>
      </c>
      <c r="N611" s="2" t="b">
        <v>0</v>
      </c>
      <c r="O611" s="1">
        <v>625</v>
      </c>
      <c r="R611" s="2" t="s">
        <v>23</v>
      </c>
      <c r="S611" s="10" t="s">
        <v>24</v>
      </c>
      <c r="T611" s="11">
        <v>515749</v>
      </c>
      <c r="U611" s="12">
        <v>2018</v>
      </c>
    </row>
    <row r="612" spans="1:21" x14ac:dyDescent="0.25">
      <c r="A612" s="1">
        <v>9996</v>
      </c>
      <c r="B612" s="2" t="s">
        <v>19</v>
      </c>
      <c r="C612" s="3">
        <v>43830</v>
      </c>
      <c r="D612" s="1">
        <v>8061</v>
      </c>
      <c r="E612" s="2" t="s">
        <v>30</v>
      </c>
      <c r="F612" s="2" t="s">
        <v>636</v>
      </c>
      <c r="I612" s="4">
        <v>0</v>
      </c>
      <c r="J612" s="4">
        <v>35</v>
      </c>
      <c r="K612" s="4">
        <v>-35</v>
      </c>
      <c r="L612" s="4">
        <v>0</v>
      </c>
      <c r="M612" s="2" t="s">
        <v>22</v>
      </c>
      <c r="N612" s="2" t="b">
        <v>0</v>
      </c>
      <c r="O612" s="1">
        <v>626</v>
      </c>
      <c r="R612" s="2" t="s">
        <v>23</v>
      </c>
      <c r="S612" s="10" t="s">
        <v>24</v>
      </c>
      <c r="T612" s="11">
        <v>111100</v>
      </c>
      <c r="U612" s="12">
        <v>2018</v>
      </c>
    </row>
    <row r="613" spans="1:21" x14ac:dyDescent="0.25">
      <c r="A613" s="1">
        <v>9996</v>
      </c>
      <c r="B613" s="2" t="s">
        <v>19</v>
      </c>
      <c r="C613" s="3">
        <v>43830</v>
      </c>
      <c r="D613" s="1">
        <v>8060</v>
      </c>
      <c r="E613" s="2" t="s">
        <v>27</v>
      </c>
      <c r="F613" s="2" t="s">
        <v>637</v>
      </c>
      <c r="I613" s="4">
        <v>0</v>
      </c>
      <c r="J613" s="4">
        <v>130</v>
      </c>
      <c r="K613" s="4">
        <v>-130</v>
      </c>
      <c r="L613" s="4">
        <v>0</v>
      </c>
      <c r="M613" s="2" t="s">
        <v>22</v>
      </c>
      <c r="N613" s="2" t="b">
        <v>0</v>
      </c>
      <c r="O613" s="1">
        <v>627</v>
      </c>
      <c r="R613" s="2" t="s">
        <v>23</v>
      </c>
      <c r="S613" s="10" t="s">
        <v>24</v>
      </c>
      <c r="T613" s="11">
        <v>514360</v>
      </c>
      <c r="U613" s="12">
        <v>2019</v>
      </c>
    </row>
    <row r="614" spans="1:21" x14ac:dyDescent="0.25">
      <c r="A614" s="1">
        <v>9996</v>
      </c>
      <c r="B614" s="2" t="s">
        <v>19</v>
      </c>
      <c r="C614" s="3">
        <v>43830</v>
      </c>
      <c r="D614" s="1">
        <v>8060</v>
      </c>
      <c r="E614" s="2" t="s">
        <v>27</v>
      </c>
      <c r="F614" s="2" t="s">
        <v>638</v>
      </c>
      <c r="I614" s="4">
        <v>0</v>
      </c>
      <c r="J614" s="4">
        <v>100</v>
      </c>
      <c r="K614" s="4">
        <v>-100</v>
      </c>
      <c r="L614" s="4">
        <v>0</v>
      </c>
      <c r="M614" s="2" t="s">
        <v>22</v>
      </c>
      <c r="N614" s="2" t="b">
        <v>0</v>
      </c>
      <c r="O614" s="1">
        <v>628</v>
      </c>
      <c r="R614" s="2" t="s">
        <v>23</v>
      </c>
      <c r="S614" s="10" t="s">
        <v>24</v>
      </c>
      <c r="T614" s="11">
        <v>613633</v>
      </c>
      <c r="U614" s="12">
        <v>2019</v>
      </c>
    </row>
    <row r="615" spans="1:21" x14ac:dyDescent="0.25">
      <c r="A615" s="1">
        <v>9996</v>
      </c>
      <c r="B615" s="2" t="s">
        <v>19</v>
      </c>
      <c r="C615" s="3">
        <v>43830</v>
      </c>
      <c r="D615" s="1">
        <v>8061</v>
      </c>
      <c r="E615" s="2" t="s">
        <v>30</v>
      </c>
      <c r="F615" s="2" t="s">
        <v>639</v>
      </c>
      <c r="I615" s="4">
        <v>0</v>
      </c>
      <c r="J615" s="4">
        <v>80.58</v>
      </c>
      <c r="K615" s="4">
        <v>-80.58</v>
      </c>
      <c r="L615" s="4">
        <v>0</v>
      </c>
      <c r="M615" s="2" t="s">
        <v>22</v>
      </c>
      <c r="N615" s="2" t="b">
        <v>0</v>
      </c>
      <c r="O615" s="1">
        <v>629</v>
      </c>
      <c r="R615" s="2" t="s">
        <v>23</v>
      </c>
      <c r="S615" s="10" t="s">
        <v>24</v>
      </c>
      <c r="T615" s="11">
        <v>13676</v>
      </c>
      <c r="U615" s="12">
        <v>2018</v>
      </c>
    </row>
    <row r="616" spans="1:21" x14ac:dyDescent="0.25">
      <c r="A616" s="1">
        <v>9996</v>
      </c>
      <c r="B616" s="2" t="s">
        <v>19</v>
      </c>
      <c r="C616" s="3">
        <v>43830</v>
      </c>
      <c r="D616" s="1">
        <v>8061</v>
      </c>
      <c r="E616" s="2" t="s">
        <v>30</v>
      </c>
      <c r="F616" s="2" t="s">
        <v>640</v>
      </c>
      <c r="I616" s="4">
        <v>0</v>
      </c>
      <c r="J616" s="4">
        <v>80.58</v>
      </c>
      <c r="K616" s="4">
        <v>-80.58</v>
      </c>
      <c r="L616" s="4">
        <v>0</v>
      </c>
      <c r="M616" s="2" t="s">
        <v>22</v>
      </c>
      <c r="N616" s="2" t="b">
        <v>0</v>
      </c>
      <c r="O616" s="1">
        <v>630</v>
      </c>
      <c r="R616" s="2" t="s">
        <v>23</v>
      </c>
      <c r="S616" s="10" t="s">
        <v>24</v>
      </c>
      <c r="T616" s="11">
        <v>16860</v>
      </c>
      <c r="U616" s="12">
        <v>2018</v>
      </c>
    </row>
    <row r="617" spans="1:21" x14ac:dyDescent="0.25">
      <c r="A617" s="1">
        <v>9996</v>
      </c>
      <c r="B617" s="2" t="s">
        <v>19</v>
      </c>
      <c r="C617" s="3">
        <v>43830</v>
      </c>
      <c r="D617" s="1">
        <v>8061</v>
      </c>
      <c r="E617" s="2" t="s">
        <v>30</v>
      </c>
      <c r="F617" s="2" t="s">
        <v>641</v>
      </c>
      <c r="I617" s="4">
        <v>0</v>
      </c>
      <c r="J617" s="4">
        <v>79.75</v>
      </c>
      <c r="K617" s="4">
        <v>-79.75</v>
      </c>
      <c r="L617" s="4">
        <v>0</v>
      </c>
      <c r="M617" s="2" t="s">
        <v>22</v>
      </c>
      <c r="N617" s="2" t="b">
        <v>0</v>
      </c>
      <c r="O617" s="1">
        <v>631</v>
      </c>
      <c r="R617" s="2" t="s">
        <v>23</v>
      </c>
      <c r="S617" s="10" t="s">
        <v>24</v>
      </c>
      <c r="T617" s="11">
        <v>612565</v>
      </c>
      <c r="U617" s="12">
        <v>2018</v>
      </c>
    </row>
    <row r="618" spans="1:21" x14ac:dyDescent="0.25">
      <c r="A618" s="1">
        <v>9996</v>
      </c>
      <c r="B618" s="2" t="s">
        <v>19</v>
      </c>
      <c r="C618" s="3">
        <v>43830</v>
      </c>
      <c r="D618" s="1">
        <v>8061</v>
      </c>
      <c r="E618" s="2" t="s">
        <v>30</v>
      </c>
      <c r="F618" s="2" t="s">
        <v>642</v>
      </c>
      <c r="I618" s="4">
        <v>0</v>
      </c>
      <c r="J618" s="4">
        <v>99.17</v>
      </c>
      <c r="K618" s="4">
        <v>-99.17</v>
      </c>
      <c r="L618" s="4">
        <v>0</v>
      </c>
      <c r="M618" s="2" t="s">
        <v>22</v>
      </c>
      <c r="N618" s="2" t="b">
        <v>0</v>
      </c>
      <c r="O618" s="1">
        <v>632</v>
      </c>
      <c r="R618" s="2" t="s">
        <v>23</v>
      </c>
      <c r="S618" s="10" t="s">
        <v>24</v>
      </c>
      <c r="T618" s="11">
        <v>610260</v>
      </c>
      <c r="U618" s="12">
        <v>2018</v>
      </c>
    </row>
    <row r="619" spans="1:21" x14ac:dyDescent="0.25">
      <c r="A619" s="1">
        <v>9996</v>
      </c>
      <c r="B619" s="2" t="s">
        <v>19</v>
      </c>
      <c r="C619" s="3">
        <v>43830</v>
      </c>
      <c r="D619" s="1">
        <v>8061</v>
      </c>
      <c r="E619" s="2" t="s">
        <v>30</v>
      </c>
      <c r="F619" s="2" t="s">
        <v>643</v>
      </c>
      <c r="I619" s="4">
        <v>0</v>
      </c>
      <c r="J619" s="4">
        <v>75</v>
      </c>
      <c r="K619" s="4">
        <v>-75</v>
      </c>
      <c r="L619" s="4">
        <v>0</v>
      </c>
      <c r="M619" s="2" t="s">
        <v>22</v>
      </c>
      <c r="N619" s="2" t="b">
        <v>0</v>
      </c>
      <c r="O619" s="1">
        <v>633</v>
      </c>
      <c r="R619" s="2" t="s">
        <v>23</v>
      </c>
      <c r="S619" s="10" t="s">
        <v>24</v>
      </c>
      <c r="T619" s="11">
        <v>606900</v>
      </c>
      <c r="U619" s="12">
        <v>2018</v>
      </c>
    </row>
    <row r="620" spans="1:21" x14ac:dyDescent="0.25">
      <c r="A620" s="1">
        <v>9996</v>
      </c>
      <c r="B620" s="2" t="s">
        <v>19</v>
      </c>
      <c r="C620" s="3">
        <v>43830</v>
      </c>
      <c r="D620" s="1">
        <v>8061</v>
      </c>
      <c r="E620" s="2" t="s">
        <v>30</v>
      </c>
      <c r="F620" s="2" t="s">
        <v>644</v>
      </c>
      <c r="I620" s="4">
        <v>0</v>
      </c>
      <c r="J620" s="4">
        <v>82.64</v>
      </c>
      <c r="K620" s="4">
        <v>-82.64</v>
      </c>
      <c r="L620" s="4">
        <v>0</v>
      </c>
      <c r="M620" s="2" t="s">
        <v>22</v>
      </c>
      <c r="N620" s="2" t="b">
        <v>0</v>
      </c>
      <c r="O620" s="1">
        <v>634</v>
      </c>
      <c r="R620" s="2" t="s">
        <v>23</v>
      </c>
      <c r="S620" s="10" t="s">
        <v>24</v>
      </c>
      <c r="T620" s="11">
        <v>619153</v>
      </c>
      <c r="U620" s="12">
        <v>2018</v>
      </c>
    </row>
    <row r="621" spans="1:21" x14ac:dyDescent="0.25">
      <c r="A621" s="1">
        <v>9996</v>
      </c>
      <c r="B621" s="2" t="s">
        <v>19</v>
      </c>
      <c r="C621" s="3">
        <v>43830</v>
      </c>
      <c r="D621" s="1">
        <v>8061</v>
      </c>
      <c r="E621" s="2" t="s">
        <v>30</v>
      </c>
      <c r="F621" s="2" t="s">
        <v>645</v>
      </c>
      <c r="I621" s="4">
        <v>0</v>
      </c>
      <c r="J621" s="4">
        <v>170</v>
      </c>
      <c r="K621" s="4">
        <v>-170</v>
      </c>
      <c r="L621" s="4">
        <v>0</v>
      </c>
      <c r="M621" s="2" t="s">
        <v>22</v>
      </c>
      <c r="N621" s="2" t="b">
        <v>0</v>
      </c>
      <c r="O621" s="1">
        <v>635</v>
      </c>
      <c r="R621" s="2" t="s">
        <v>23</v>
      </c>
      <c r="S621" s="10" t="s">
        <v>24</v>
      </c>
      <c r="T621" s="11">
        <v>610201</v>
      </c>
      <c r="U621" s="12">
        <v>2018</v>
      </c>
    </row>
    <row r="622" spans="1:21" x14ac:dyDescent="0.25">
      <c r="A622" s="1">
        <v>9996</v>
      </c>
      <c r="B622" s="2" t="s">
        <v>19</v>
      </c>
      <c r="C622" s="3">
        <v>43830</v>
      </c>
      <c r="D622" s="1">
        <v>8061</v>
      </c>
      <c r="E622" s="2" t="s">
        <v>30</v>
      </c>
      <c r="F622" s="2" t="s">
        <v>646</v>
      </c>
      <c r="I622" s="4">
        <v>0</v>
      </c>
      <c r="J622" s="4">
        <v>81.25</v>
      </c>
      <c r="K622" s="4">
        <v>-81.25</v>
      </c>
      <c r="L622" s="4">
        <v>0</v>
      </c>
      <c r="M622" s="2" t="s">
        <v>22</v>
      </c>
      <c r="N622" s="2" t="b">
        <v>0</v>
      </c>
      <c r="O622" s="1">
        <v>636</v>
      </c>
      <c r="R622" s="2" t="s">
        <v>23</v>
      </c>
      <c r="S622" s="10" t="s">
        <v>24</v>
      </c>
      <c r="T622" s="11">
        <v>305716</v>
      </c>
      <c r="U622" s="12">
        <v>2018</v>
      </c>
    </row>
    <row r="623" spans="1:21" x14ac:dyDescent="0.25">
      <c r="A623" s="1">
        <v>9996</v>
      </c>
      <c r="B623" s="2" t="s">
        <v>19</v>
      </c>
      <c r="C623" s="3">
        <v>43830</v>
      </c>
      <c r="D623" s="1">
        <v>8060</v>
      </c>
      <c r="E623" s="2" t="s">
        <v>27</v>
      </c>
      <c r="F623" s="2" t="s">
        <v>647</v>
      </c>
      <c r="I623" s="4">
        <v>0</v>
      </c>
      <c r="J623" s="4">
        <v>373.75</v>
      </c>
      <c r="K623" s="4">
        <v>-373.75</v>
      </c>
      <c r="L623" s="4">
        <v>0</v>
      </c>
      <c r="M623" s="2" t="s">
        <v>22</v>
      </c>
      <c r="N623" s="2" t="b">
        <v>0</v>
      </c>
      <c r="O623" s="1">
        <v>637</v>
      </c>
      <c r="R623" s="2" t="s">
        <v>23</v>
      </c>
      <c r="S623" s="10" t="s">
        <v>24</v>
      </c>
      <c r="T623" s="11">
        <v>111000</v>
      </c>
      <c r="U623" s="12">
        <v>2019</v>
      </c>
    </row>
    <row r="624" spans="1:21" x14ac:dyDescent="0.25">
      <c r="A624" s="1">
        <v>9996</v>
      </c>
      <c r="B624" s="2" t="s">
        <v>19</v>
      </c>
      <c r="C624" s="3">
        <v>43830</v>
      </c>
      <c r="D624" s="1">
        <v>8060</v>
      </c>
      <c r="E624" s="2" t="s">
        <v>27</v>
      </c>
      <c r="F624" s="2" t="s">
        <v>648</v>
      </c>
      <c r="I624" s="4">
        <v>0</v>
      </c>
      <c r="J624" s="4">
        <v>130</v>
      </c>
      <c r="K624" s="4">
        <v>-130</v>
      </c>
      <c r="L624" s="4">
        <v>0</v>
      </c>
      <c r="M624" s="2" t="s">
        <v>22</v>
      </c>
      <c r="N624" s="2" t="b">
        <v>0</v>
      </c>
      <c r="O624" s="1">
        <v>638</v>
      </c>
      <c r="R624" s="2" t="s">
        <v>23</v>
      </c>
      <c r="S624" s="10" t="s">
        <v>24</v>
      </c>
      <c r="T624" s="11">
        <v>617240</v>
      </c>
      <c r="U624" s="12">
        <v>2019</v>
      </c>
    </row>
    <row r="625" spans="1:21" x14ac:dyDescent="0.25">
      <c r="A625" s="1">
        <v>9996</v>
      </c>
      <c r="B625" s="2" t="s">
        <v>19</v>
      </c>
      <c r="C625" s="3">
        <v>43830</v>
      </c>
      <c r="D625" s="1">
        <v>8062</v>
      </c>
      <c r="E625" s="2" t="s">
        <v>20</v>
      </c>
      <c r="F625" s="2" t="s">
        <v>649</v>
      </c>
      <c r="I625" s="4">
        <v>0</v>
      </c>
      <c r="J625" s="4">
        <v>75</v>
      </c>
      <c r="K625" s="4">
        <v>-75</v>
      </c>
      <c r="L625" s="4">
        <v>0</v>
      </c>
      <c r="M625" s="2" t="s">
        <v>22</v>
      </c>
      <c r="N625" s="2" t="b">
        <v>0</v>
      </c>
      <c r="O625" s="1">
        <v>639</v>
      </c>
      <c r="R625" s="2" t="s">
        <v>23</v>
      </c>
      <c r="S625" s="10" t="s">
        <v>24</v>
      </c>
      <c r="T625" s="11">
        <v>14038</v>
      </c>
      <c r="U625" s="12">
        <v>2017</v>
      </c>
    </row>
    <row r="626" spans="1:21" x14ac:dyDescent="0.25">
      <c r="A626" s="1">
        <v>9996</v>
      </c>
      <c r="B626" s="2" t="s">
        <v>19</v>
      </c>
      <c r="C626" s="3">
        <v>43830</v>
      </c>
      <c r="D626" s="1">
        <v>8061</v>
      </c>
      <c r="E626" s="2" t="s">
        <v>30</v>
      </c>
      <c r="F626" s="2" t="s">
        <v>650</v>
      </c>
      <c r="I626" s="4">
        <v>0</v>
      </c>
      <c r="J626" s="4">
        <v>75</v>
      </c>
      <c r="K626" s="4">
        <v>-75</v>
      </c>
      <c r="L626" s="4">
        <v>0</v>
      </c>
      <c r="M626" s="2" t="s">
        <v>22</v>
      </c>
      <c r="N626" s="2" t="b">
        <v>0</v>
      </c>
      <c r="O626" s="1">
        <v>640</v>
      </c>
      <c r="R626" s="2" t="s">
        <v>23</v>
      </c>
      <c r="S626" s="10" t="s">
        <v>24</v>
      </c>
      <c r="T626" s="11">
        <v>14038</v>
      </c>
      <c r="U626" s="12">
        <v>2018</v>
      </c>
    </row>
    <row r="627" spans="1:21" x14ac:dyDescent="0.25">
      <c r="A627" s="1">
        <v>9996</v>
      </c>
      <c r="B627" s="2" t="s">
        <v>19</v>
      </c>
      <c r="C627" s="3">
        <v>43830</v>
      </c>
      <c r="D627" s="1">
        <v>8062</v>
      </c>
      <c r="E627" s="2" t="s">
        <v>20</v>
      </c>
      <c r="F627" s="2" t="s">
        <v>651</v>
      </c>
      <c r="I627" s="4">
        <v>0</v>
      </c>
      <c r="J627" s="4">
        <v>75</v>
      </c>
      <c r="K627" s="4">
        <v>-75</v>
      </c>
      <c r="L627" s="4">
        <v>0</v>
      </c>
      <c r="M627" s="2" t="s">
        <v>22</v>
      </c>
      <c r="N627" s="2" t="b">
        <v>0</v>
      </c>
      <c r="O627" s="1">
        <v>641</v>
      </c>
      <c r="R627" s="2" t="s">
        <v>23</v>
      </c>
      <c r="S627" s="10" t="s">
        <v>24</v>
      </c>
      <c r="T627" s="11">
        <v>618522</v>
      </c>
      <c r="U627" s="12">
        <v>2017</v>
      </c>
    </row>
    <row r="628" spans="1:21" x14ac:dyDescent="0.25">
      <c r="A628" s="1">
        <v>9996</v>
      </c>
      <c r="B628" s="2" t="s">
        <v>19</v>
      </c>
      <c r="C628" s="3">
        <v>43830</v>
      </c>
      <c r="D628" s="1">
        <v>8061</v>
      </c>
      <c r="E628" s="2" t="s">
        <v>30</v>
      </c>
      <c r="F628" s="2" t="s">
        <v>652</v>
      </c>
      <c r="I628" s="4">
        <v>0</v>
      </c>
      <c r="J628" s="4">
        <v>99.17</v>
      </c>
      <c r="K628" s="4">
        <v>-99.17</v>
      </c>
      <c r="L628" s="4">
        <v>0</v>
      </c>
      <c r="M628" s="2" t="s">
        <v>22</v>
      </c>
      <c r="N628" s="2" t="b">
        <v>0</v>
      </c>
      <c r="O628" s="1">
        <v>642</v>
      </c>
      <c r="R628" s="2" t="s">
        <v>23</v>
      </c>
      <c r="S628" s="10" t="s">
        <v>24</v>
      </c>
      <c r="T628" s="11">
        <v>19751</v>
      </c>
      <c r="U628" s="12">
        <v>2018</v>
      </c>
    </row>
    <row r="629" spans="1:21" x14ac:dyDescent="0.25">
      <c r="A629" s="1">
        <v>9996</v>
      </c>
      <c r="B629" s="2" t="s">
        <v>19</v>
      </c>
      <c r="C629" s="3">
        <v>43830</v>
      </c>
      <c r="D629" s="1">
        <v>8061</v>
      </c>
      <c r="E629" s="2" t="s">
        <v>30</v>
      </c>
      <c r="F629" s="2" t="s">
        <v>653</v>
      </c>
      <c r="I629" s="4">
        <v>0</v>
      </c>
      <c r="J629" s="4">
        <v>123.97</v>
      </c>
      <c r="K629" s="4">
        <v>-123.97</v>
      </c>
      <c r="L629" s="4">
        <v>0</v>
      </c>
      <c r="M629" s="2" t="s">
        <v>22</v>
      </c>
      <c r="N629" s="2" t="b">
        <v>0</v>
      </c>
      <c r="O629" s="1">
        <v>643</v>
      </c>
      <c r="R629" s="2" t="s">
        <v>23</v>
      </c>
      <c r="S629" s="10" t="s">
        <v>24</v>
      </c>
      <c r="T629" s="11">
        <v>19088</v>
      </c>
      <c r="U629" s="12">
        <v>2018</v>
      </c>
    </row>
    <row r="630" spans="1:21" x14ac:dyDescent="0.25">
      <c r="A630" s="1">
        <v>9996</v>
      </c>
      <c r="B630" s="2" t="s">
        <v>19</v>
      </c>
      <c r="C630" s="3">
        <v>43830</v>
      </c>
      <c r="D630" s="1">
        <v>8062</v>
      </c>
      <c r="E630" s="2" t="s">
        <v>20</v>
      </c>
      <c r="F630" s="2" t="s">
        <v>654</v>
      </c>
      <c r="I630" s="4">
        <v>0</v>
      </c>
      <c r="J630" s="4">
        <v>100</v>
      </c>
      <c r="K630" s="4">
        <v>-100</v>
      </c>
      <c r="L630" s="4">
        <v>0</v>
      </c>
      <c r="M630" s="2" t="s">
        <v>22</v>
      </c>
      <c r="N630" s="2" t="b">
        <v>0</v>
      </c>
      <c r="O630" s="1">
        <v>644</v>
      </c>
      <c r="R630" s="2" t="s">
        <v>23</v>
      </c>
      <c r="S630" s="10" t="s">
        <v>24</v>
      </c>
      <c r="T630" s="11">
        <v>18515</v>
      </c>
      <c r="U630" s="12">
        <v>2017</v>
      </c>
    </row>
    <row r="631" spans="1:21" x14ac:dyDescent="0.25">
      <c r="A631" s="1">
        <v>9996</v>
      </c>
      <c r="B631" s="2" t="s">
        <v>19</v>
      </c>
      <c r="C631" s="3">
        <v>43830</v>
      </c>
      <c r="D631" s="1">
        <v>8061</v>
      </c>
      <c r="E631" s="2" t="s">
        <v>30</v>
      </c>
      <c r="F631" s="2" t="s">
        <v>655</v>
      </c>
      <c r="I631" s="4">
        <v>0</v>
      </c>
      <c r="J631" s="4">
        <v>100</v>
      </c>
      <c r="K631" s="4">
        <v>-100</v>
      </c>
      <c r="L631" s="4">
        <v>0</v>
      </c>
      <c r="M631" s="2" t="s">
        <v>22</v>
      </c>
      <c r="N631" s="2" t="b">
        <v>0</v>
      </c>
      <c r="O631" s="1">
        <v>645</v>
      </c>
      <c r="R631" s="2" t="s">
        <v>23</v>
      </c>
      <c r="S631" s="10" t="s">
        <v>24</v>
      </c>
      <c r="T631" s="11">
        <v>18515</v>
      </c>
      <c r="U631" s="12">
        <v>2018</v>
      </c>
    </row>
    <row r="632" spans="1:21" x14ac:dyDescent="0.25">
      <c r="A632" s="1">
        <v>9996</v>
      </c>
      <c r="B632" s="2" t="s">
        <v>19</v>
      </c>
      <c r="C632" s="3">
        <v>43830</v>
      </c>
      <c r="D632" s="1">
        <v>8061</v>
      </c>
      <c r="E632" s="2" t="s">
        <v>30</v>
      </c>
      <c r="F632" s="2" t="s">
        <v>656</v>
      </c>
      <c r="I632" s="4">
        <v>0</v>
      </c>
      <c r="J632" s="4">
        <v>99.17</v>
      </c>
      <c r="K632" s="4">
        <v>-99.17</v>
      </c>
      <c r="L632" s="4">
        <v>0</v>
      </c>
      <c r="M632" s="2" t="s">
        <v>22</v>
      </c>
      <c r="N632" s="2" t="b">
        <v>0</v>
      </c>
      <c r="O632" s="1">
        <v>646</v>
      </c>
      <c r="R632" s="2" t="s">
        <v>23</v>
      </c>
      <c r="S632" s="10" t="s">
        <v>24</v>
      </c>
      <c r="T632" s="11">
        <v>611938</v>
      </c>
      <c r="U632" s="12">
        <v>2018</v>
      </c>
    </row>
    <row r="633" spans="1:21" x14ac:dyDescent="0.25">
      <c r="A633" s="1">
        <v>9996</v>
      </c>
      <c r="B633" s="2" t="s">
        <v>19</v>
      </c>
      <c r="C633" s="3">
        <v>43830</v>
      </c>
      <c r="D633" s="1">
        <v>8061</v>
      </c>
      <c r="E633" s="2" t="s">
        <v>30</v>
      </c>
      <c r="F633" s="2" t="s">
        <v>657</v>
      </c>
      <c r="I633" s="4">
        <v>0</v>
      </c>
      <c r="J633" s="4">
        <v>119.84</v>
      </c>
      <c r="K633" s="4">
        <v>-119.84</v>
      </c>
      <c r="L633" s="4">
        <v>0</v>
      </c>
      <c r="M633" s="2" t="s">
        <v>22</v>
      </c>
      <c r="N633" s="2" t="b">
        <v>0</v>
      </c>
      <c r="O633" s="1">
        <v>647</v>
      </c>
      <c r="R633" s="2" t="s">
        <v>23</v>
      </c>
      <c r="S633" s="10" t="s">
        <v>24</v>
      </c>
      <c r="T633" s="11">
        <v>619820</v>
      </c>
      <c r="U633" s="12">
        <v>2018</v>
      </c>
    </row>
    <row r="634" spans="1:21" x14ac:dyDescent="0.25">
      <c r="A634" s="1">
        <v>9996</v>
      </c>
      <c r="B634" s="2" t="s">
        <v>19</v>
      </c>
      <c r="C634" s="3">
        <v>43830</v>
      </c>
      <c r="D634" s="1">
        <v>8061</v>
      </c>
      <c r="E634" s="2" t="s">
        <v>30</v>
      </c>
      <c r="F634" s="2" t="s">
        <v>658</v>
      </c>
      <c r="I634" s="4">
        <v>0</v>
      </c>
      <c r="J634" s="4">
        <v>130</v>
      </c>
      <c r="K634" s="4">
        <v>-130</v>
      </c>
      <c r="L634" s="4">
        <v>0</v>
      </c>
      <c r="M634" s="2" t="s">
        <v>22</v>
      </c>
      <c r="N634" s="2" t="b">
        <v>0</v>
      </c>
      <c r="O634" s="1">
        <v>648</v>
      </c>
      <c r="R634" s="2" t="s">
        <v>23</v>
      </c>
      <c r="S634" s="10" t="s">
        <v>24</v>
      </c>
      <c r="T634" s="11">
        <v>15104</v>
      </c>
      <c r="U634" s="12">
        <v>2018</v>
      </c>
    </row>
    <row r="635" spans="1:21" x14ac:dyDescent="0.25">
      <c r="A635" s="1">
        <v>9996</v>
      </c>
      <c r="B635" s="2" t="s">
        <v>19</v>
      </c>
      <c r="C635" s="3">
        <v>43830</v>
      </c>
      <c r="D635" s="1">
        <v>8060</v>
      </c>
      <c r="E635" s="2" t="s">
        <v>27</v>
      </c>
      <c r="F635" s="2" t="s">
        <v>659</v>
      </c>
      <c r="I635" s="4">
        <v>0</v>
      </c>
      <c r="J635" s="4">
        <v>75</v>
      </c>
      <c r="K635" s="4">
        <v>-75</v>
      </c>
      <c r="L635" s="4">
        <v>0</v>
      </c>
      <c r="M635" s="2" t="s">
        <v>22</v>
      </c>
      <c r="N635" s="2" t="b">
        <v>0</v>
      </c>
      <c r="O635" s="1">
        <v>649</v>
      </c>
      <c r="R635" s="2" t="s">
        <v>23</v>
      </c>
      <c r="S635" s="10" t="s">
        <v>24</v>
      </c>
      <c r="T635" s="11">
        <v>14038</v>
      </c>
      <c r="U635" s="12">
        <v>2019</v>
      </c>
    </row>
    <row r="636" spans="1:21" x14ac:dyDescent="0.25">
      <c r="A636" s="1">
        <v>9996</v>
      </c>
      <c r="B636" s="2" t="s">
        <v>19</v>
      </c>
      <c r="C636" s="3">
        <v>43830</v>
      </c>
      <c r="D636" s="1">
        <v>8061</v>
      </c>
      <c r="E636" s="2" t="s">
        <v>30</v>
      </c>
      <c r="F636" s="2" t="s">
        <v>660</v>
      </c>
      <c r="I636" s="4">
        <v>0</v>
      </c>
      <c r="J636" s="4">
        <v>270</v>
      </c>
      <c r="K636" s="4">
        <v>-270</v>
      </c>
      <c r="L636" s="4">
        <v>0</v>
      </c>
      <c r="M636" s="2" t="s">
        <v>22</v>
      </c>
      <c r="N636" s="2" t="b">
        <v>0</v>
      </c>
      <c r="O636" s="1">
        <v>650</v>
      </c>
      <c r="R636" s="2" t="s">
        <v>23</v>
      </c>
      <c r="S636" s="10" t="s">
        <v>24</v>
      </c>
      <c r="T636" s="11">
        <v>515969</v>
      </c>
      <c r="U636" s="12">
        <v>2018</v>
      </c>
    </row>
    <row r="637" spans="1:21" x14ac:dyDescent="0.25">
      <c r="A637" s="1">
        <v>9996</v>
      </c>
      <c r="B637" s="2" t="s">
        <v>19</v>
      </c>
      <c r="C637" s="3">
        <v>43830</v>
      </c>
      <c r="D637" s="1">
        <v>8061</v>
      </c>
      <c r="E637" s="2" t="s">
        <v>30</v>
      </c>
      <c r="F637" s="2" t="s">
        <v>661</v>
      </c>
      <c r="I637" s="4">
        <v>0</v>
      </c>
      <c r="J637" s="4">
        <v>99.17</v>
      </c>
      <c r="K637" s="4">
        <v>-99.17</v>
      </c>
      <c r="L637" s="4">
        <v>0</v>
      </c>
      <c r="M637" s="2" t="s">
        <v>22</v>
      </c>
      <c r="N637" s="2" t="b">
        <v>0</v>
      </c>
      <c r="O637" s="1">
        <v>651</v>
      </c>
      <c r="R637" s="2" t="s">
        <v>23</v>
      </c>
      <c r="S637" s="10" t="s">
        <v>24</v>
      </c>
      <c r="T637" s="11">
        <v>16274</v>
      </c>
      <c r="U637" s="12">
        <v>2018</v>
      </c>
    </row>
    <row r="638" spans="1:21" x14ac:dyDescent="0.25">
      <c r="A638" s="1">
        <v>9996</v>
      </c>
      <c r="B638" s="2" t="s">
        <v>19</v>
      </c>
      <c r="C638" s="3">
        <v>43830</v>
      </c>
      <c r="D638" s="1">
        <v>8061</v>
      </c>
      <c r="E638" s="2" t="s">
        <v>30</v>
      </c>
      <c r="F638" s="2" t="s">
        <v>662</v>
      </c>
      <c r="I638" s="4">
        <v>0</v>
      </c>
      <c r="J638" s="4">
        <v>79.75</v>
      </c>
      <c r="K638" s="4">
        <v>-79.75</v>
      </c>
      <c r="L638" s="4">
        <v>0</v>
      </c>
      <c r="M638" s="2" t="s">
        <v>22</v>
      </c>
      <c r="N638" s="2" t="b">
        <v>0</v>
      </c>
      <c r="O638" s="1">
        <v>652</v>
      </c>
      <c r="R638" s="2" t="s">
        <v>23</v>
      </c>
      <c r="S638" s="10" t="s">
        <v>24</v>
      </c>
      <c r="T638" s="11">
        <v>15785</v>
      </c>
      <c r="U638" s="12">
        <v>2018</v>
      </c>
    </row>
    <row r="639" spans="1:21" x14ac:dyDescent="0.25">
      <c r="A639" s="1">
        <v>9996</v>
      </c>
      <c r="B639" s="2" t="s">
        <v>19</v>
      </c>
      <c r="C639" s="3">
        <v>43830</v>
      </c>
      <c r="D639" s="1">
        <v>8062</v>
      </c>
      <c r="E639" s="2" t="s">
        <v>20</v>
      </c>
      <c r="F639" s="2" t="s">
        <v>663</v>
      </c>
      <c r="I639" s="4">
        <v>0</v>
      </c>
      <c r="J639" s="4">
        <v>53.72</v>
      </c>
      <c r="K639" s="4">
        <v>-53.72</v>
      </c>
      <c r="L639" s="4">
        <v>0</v>
      </c>
      <c r="M639" s="2" t="s">
        <v>22</v>
      </c>
      <c r="N639" s="2" t="b">
        <v>0</v>
      </c>
      <c r="O639" s="1">
        <v>653</v>
      </c>
      <c r="R639" s="2" t="s">
        <v>23</v>
      </c>
      <c r="S639" s="10" t="s">
        <v>24</v>
      </c>
      <c r="T639" s="11">
        <v>15785</v>
      </c>
      <c r="U639" s="12">
        <v>2017</v>
      </c>
    </row>
    <row r="640" spans="1:21" x14ac:dyDescent="0.25">
      <c r="A640" s="1">
        <v>9996</v>
      </c>
      <c r="B640" s="2" t="s">
        <v>19</v>
      </c>
      <c r="C640" s="3">
        <v>43830</v>
      </c>
      <c r="D640" s="1">
        <v>8061</v>
      </c>
      <c r="E640" s="2" t="s">
        <v>30</v>
      </c>
      <c r="F640" s="2" t="s">
        <v>664</v>
      </c>
      <c r="I640" s="4">
        <v>0</v>
      </c>
      <c r="J640" s="4">
        <v>780</v>
      </c>
      <c r="K640" s="4">
        <v>-780</v>
      </c>
      <c r="L640" s="4">
        <v>0</v>
      </c>
      <c r="M640" s="2" t="s">
        <v>22</v>
      </c>
      <c r="N640" s="2" t="b">
        <v>0</v>
      </c>
      <c r="O640" s="1">
        <v>654</v>
      </c>
      <c r="R640" s="2" t="s">
        <v>23</v>
      </c>
      <c r="S640" s="10" t="s">
        <v>24</v>
      </c>
      <c r="T640" s="11">
        <v>105900</v>
      </c>
      <c r="U640" s="12">
        <v>2018</v>
      </c>
    </row>
    <row r="641" spans="1:21" x14ac:dyDescent="0.25">
      <c r="A641" s="1">
        <v>9996</v>
      </c>
      <c r="B641" s="2" t="s">
        <v>19</v>
      </c>
      <c r="C641" s="3">
        <v>43830</v>
      </c>
      <c r="D641" s="1">
        <v>8061</v>
      </c>
      <c r="E641" s="2" t="s">
        <v>30</v>
      </c>
      <c r="F641" s="2" t="s">
        <v>665</v>
      </c>
      <c r="I641" s="4">
        <v>0</v>
      </c>
      <c r="J641" s="4">
        <v>99.17</v>
      </c>
      <c r="K641" s="4">
        <v>-99.17</v>
      </c>
      <c r="L641" s="4">
        <v>0</v>
      </c>
      <c r="M641" s="2" t="s">
        <v>22</v>
      </c>
      <c r="N641" s="2" t="b">
        <v>0</v>
      </c>
      <c r="O641" s="1">
        <v>655</v>
      </c>
      <c r="R641" s="2" t="s">
        <v>23</v>
      </c>
      <c r="S641" s="10" t="s">
        <v>24</v>
      </c>
      <c r="T641" s="11">
        <v>18395</v>
      </c>
      <c r="U641" s="12">
        <v>2018</v>
      </c>
    </row>
    <row r="642" spans="1:21" x14ac:dyDescent="0.25">
      <c r="A642" s="1">
        <v>9996</v>
      </c>
      <c r="B642" s="2" t="s">
        <v>19</v>
      </c>
      <c r="C642" s="3">
        <v>43830</v>
      </c>
      <c r="D642" s="1">
        <v>8060</v>
      </c>
      <c r="E642" s="2" t="s">
        <v>27</v>
      </c>
      <c r="F642" s="2" t="s">
        <v>666</v>
      </c>
      <c r="I642" s="4">
        <v>0</v>
      </c>
      <c r="J642" s="4">
        <v>30</v>
      </c>
      <c r="K642" s="4">
        <v>-30</v>
      </c>
      <c r="L642" s="4">
        <v>0</v>
      </c>
      <c r="M642" s="2" t="s">
        <v>22</v>
      </c>
      <c r="N642" s="2" t="b">
        <v>0</v>
      </c>
      <c r="O642" s="1">
        <v>656</v>
      </c>
      <c r="R642" s="2" t="s">
        <v>23</v>
      </c>
      <c r="S642" s="10" t="s">
        <v>24</v>
      </c>
      <c r="T642" s="11">
        <v>18395</v>
      </c>
      <c r="U642" s="12">
        <v>2019</v>
      </c>
    </row>
    <row r="643" spans="1:21" x14ac:dyDescent="0.25">
      <c r="A643" s="1">
        <v>9996</v>
      </c>
      <c r="B643" s="2" t="s">
        <v>19</v>
      </c>
      <c r="C643" s="3">
        <v>43830</v>
      </c>
      <c r="D643" s="1">
        <v>8061</v>
      </c>
      <c r="E643" s="2" t="s">
        <v>30</v>
      </c>
      <c r="F643" s="2" t="s">
        <v>667</v>
      </c>
      <c r="I643" s="4">
        <v>0</v>
      </c>
      <c r="J643" s="4">
        <v>99.17</v>
      </c>
      <c r="K643" s="4">
        <v>-99.17</v>
      </c>
      <c r="L643" s="4">
        <v>0</v>
      </c>
      <c r="M643" s="2" t="s">
        <v>22</v>
      </c>
      <c r="N643" s="2" t="b">
        <v>0</v>
      </c>
      <c r="O643" s="1">
        <v>657</v>
      </c>
      <c r="R643" s="2" t="s">
        <v>23</v>
      </c>
      <c r="S643" s="10" t="s">
        <v>24</v>
      </c>
      <c r="T643" s="11">
        <v>616611</v>
      </c>
      <c r="U643" s="12">
        <v>2018</v>
      </c>
    </row>
    <row r="644" spans="1:21" x14ac:dyDescent="0.25">
      <c r="A644" s="1">
        <v>9996</v>
      </c>
      <c r="B644" s="2" t="s">
        <v>19</v>
      </c>
      <c r="C644" s="3">
        <v>43830</v>
      </c>
      <c r="D644" s="1">
        <v>8060</v>
      </c>
      <c r="E644" s="2" t="s">
        <v>27</v>
      </c>
      <c r="F644" s="2" t="s">
        <v>668</v>
      </c>
      <c r="I644" s="4">
        <v>0</v>
      </c>
      <c r="J644" s="4">
        <v>130</v>
      </c>
      <c r="K644" s="4">
        <v>-130</v>
      </c>
      <c r="L644" s="4">
        <v>0</v>
      </c>
      <c r="M644" s="2" t="s">
        <v>22</v>
      </c>
      <c r="N644" s="2" t="b">
        <v>0</v>
      </c>
      <c r="O644" s="1">
        <v>658</v>
      </c>
      <c r="R644" s="2" t="s">
        <v>23</v>
      </c>
      <c r="S644" s="10" t="s">
        <v>24</v>
      </c>
      <c r="T644" s="11">
        <v>611065</v>
      </c>
      <c r="U644" s="12">
        <v>2019</v>
      </c>
    </row>
    <row r="645" spans="1:21" x14ac:dyDescent="0.25">
      <c r="A645" s="1">
        <v>9996</v>
      </c>
      <c r="B645" s="2" t="s">
        <v>19</v>
      </c>
      <c r="C645" s="3">
        <v>43830</v>
      </c>
      <c r="D645" s="1">
        <v>8060</v>
      </c>
      <c r="E645" s="2" t="s">
        <v>27</v>
      </c>
      <c r="F645" s="2" t="s">
        <v>669</v>
      </c>
      <c r="I645" s="4">
        <v>0</v>
      </c>
      <c r="J645" s="4">
        <v>65</v>
      </c>
      <c r="K645" s="4">
        <v>-65</v>
      </c>
      <c r="L645" s="4">
        <v>0</v>
      </c>
      <c r="M645" s="2" t="s">
        <v>22</v>
      </c>
      <c r="N645" s="2" t="b">
        <v>0</v>
      </c>
      <c r="O645" s="1">
        <v>659</v>
      </c>
      <c r="R645" s="2" t="s">
        <v>23</v>
      </c>
      <c r="S645" s="10" t="s">
        <v>24</v>
      </c>
      <c r="T645" s="11">
        <v>610804</v>
      </c>
      <c r="U645" s="12">
        <v>2019</v>
      </c>
    </row>
    <row r="646" spans="1:21" x14ac:dyDescent="0.25">
      <c r="A646" s="1">
        <v>9996</v>
      </c>
      <c r="B646" s="2" t="s">
        <v>19</v>
      </c>
      <c r="C646" s="3">
        <v>43830</v>
      </c>
      <c r="D646" s="1">
        <v>8061</v>
      </c>
      <c r="E646" s="2" t="s">
        <v>30</v>
      </c>
      <c r="F646" s="2" t="s">
        <v>670</v>
      </c>
      <c r="I646" s="4">
        <v>0</v>
      </c>
      <c r="J646" s="4">
        <v>1410</v>
      </c>
      <c r="K646" s="4">
        <v>-1410</v>
      </c>
      <c r="L646" s="4">
        <v>0</v>
      </c>
      <c r="M646" s="2" t="s">
        <v>22</v>
      </c>
      <c r="N646" s="2" t="b">
        <v>0</v>
      </c>
      <c r="O646" s="1">
        <v>660</v>
      </c>
      <c r="R646" s="2" t="s">
        <v>23</v>
      </c>
      <c r="S646" s="10" t="s">
        <v>24</v>
      </c>
      <c r="T646" s="11">
        <v>518255</v>
      </c>
      <c r="U646" s="12">
        <v>2018</v>
      </c>
    </row>
    <row r="647" spans="1:21" x14ac:dyDescent="0.25">
      <c r="A647" s="1">
        <v>9996</v>
      </c>
      <c r="B647" s="2" t="s">
        <v>19</v>
      </c>
      <c r="C647" s="3">
        <v>43830</v>
      </c>
      <c r="D647" s="1">
        <v>8061</v>
      </c>
      <c r="E647" s="2" t="s">
        <v>30</v>
      </c>
      <c r="F647" s="2" t="s">
        <v>671</v>
      </c>
      <c r="I647" s="4">
        <v>0</v>
      </c>
      <c r="J647" s="4">
        <v>175</v>
      </c>
      <c r="K647" s="4">
        <v>-175</v>
      </c>
      <c r="L647" s="4">
        <v>0</v>
      </c>
      <c r="M647" s="2" t="s">
        <v>22</v>
      </c>
      <c r="N647" s="2" t="b">
        <v>0</v>
      </c>
      <c r="O647" s="1">
        <v>661</v>
      </c>
      <c r="R647" s="2" t="s">
        <v>23</v>
      </c>
      <c r="S647" s="10" t="s">
        <v>24</v>
      </c>
      <c r="T647" s="11">
        <v>516116</v>
      </c>
      <c r="U647" s="12">
        <v>2018</v>
      </c>
    </row>
    <row r="648" spans="1:21" x14ac:dyDescent="0.25">
      <c r="A648" s="1">
        <v>9996</v>
      </c>
      <c r="B648" s="2" t="s">
        <v>19</v>
      </c>
      <c r="C648" s="3">
        <v>43830</v>
      </c>
      <c r="D648" s="1">
        <v>8061</v>
      </c>
      <c r="E648" s="2" t="s">
        <v>30</v>
      </c>
      <c r="F648" s="2" t="s">
        <v>672</v>
      </c>
      <c r="I648" s="4">
        <v>0</v>
      </c>
      <c r="J648" s="4">
        <v>140</v>
      </c>
      <c r="K648" s="4">
        <v>-140</v>
      </c>
      <c r="L648" s="4">
        <v>0</v>
      </c>
      <c r="M648" s="2" t="s">
        <v>22</v>
      </c>
      <c r="N648" s="2" t="b">
        <v>0</v>
      </c>
      <c r="O648" s="1">
        <v>662</v>
      </c>
      <c r="R648" s="2" t="s">
        <v>23</v>
      </c>
      <c r="S648" s="10" t="s">
        <v>24</v>
      </c>
      <c r="T648" s="11">
        <v>602800</v>
      </c>
      <c r="U648" s="12">
        <v>2018</v>
      </c>
    </row>
    <row r="649" spans="1:21" x14ac:dyDescent="0.25">
      <c r="A649" s="1">
        <v>9996</v>
      </c>
      <c r="B649" s="2" t="s">
        <v>19</v>
      </c>
      <c r="C649" s="3">
        <v>43830</v>
      </c>
      <c r="D649" s="1">
        <v>8061</v>
      </c>
      <c r="E649" s="2" t="s">
        <v>30</v>
      </c>
      <c r="F649" s="2" t="s">
        <v>673</v>
      </c>
      <c r="I649" s="4">
        <v>0</v>
      </c>
      <c r="J649" s="4">
        <v>817.5</v>
      </c>
      <c r="K649" s="4">
        <v>-817.5</v>
      </c>
      <c r="L649" s="4">
        <v>0</v>
      </c>
      <c r="M649" s="2" t="s">
        <v>22</v>
      </c>
      <c r="N649" s="2" t="b">
        <v>0</v>
      </c>
      <c r="O649" s="1">
        <v>663</v>
      </c>
      <c r="R649" s="2" t="s">
        <v>23</v>
      </c>
      <c r="S649" s="10" t="s">
        <v>24</v>
      </c>
      <c r="T649" s="11">
        <v>511798</v>
      </c>
      <c r="U649" s="12">
        <v>2018</v>
      </c>
    </row>
    <row r="650" spans="1:21" x14ac:dyDescent="0.25">
      <c r="A650" s="1">
        <v>9996</v>
      </c>
      <c r="B650" s="2" t="s">
        <v>19</v>
      </c>
      <c r="C650" s="3">
        <v>43830</v>
      </c>
      <c r="D650" s="1">
        <v>8061</v>
      </c>
      <c r="E650" s="2" t="s">
        <v>30</v>
      </c>
      <c r="F650" s="2" t="s">
        <v>674</v>
      </c>
      <c r="I650" s="4">
        <v>0</v>
      </c>
      <c r="J650" s="4">
        <v>229.17</v>
      </c>
      <c r="K650" s="4">
        <v>-229.17</v>
      </c>
      <c r="L650" s="4">
        <v>0</v>
      </c>
      <c r="M650" s="2" t="s">
        <v>22</v>
      </c>
      <c r="N650" s="2" t="b">
        <v>0</v>
      </c>
      <c r="O650" s="1">
        <v>664</v>
      </c>
      <c r="R650" s="2" t="s">
        <v>23</v>
      </c>
      <c r="S650" s="10" t="s">
        <v>24</v>
      </c>
      <c r="T650" s="11">
        <v>515685</v>
      </c>
      <c r="U650" s="12">
        <v>2018</v>
      </c>
    </row>
    <row r="651" spans="1:21" x14ac:dyDescent="0.25">
      <c r="A651" s="1">
        <v>9996</v>
      </c>
      <c r="B651" s="2" t="s">
        <v>19</v>
      </c>
      <c r="C651" s="3">
        <v>43830</v>
      </c>
      <c r="D651" s="1">
        <v>8061</v>
      </c>
      <c r="E651" s="2" t="s">
        <v>30</v>
      </c>
      <c r="F651" s="2" t="s">
        <v>675</v>
      </c>
      <c r="I651" s="4">
        <v>0</v>
      </c>
      <c r="J651" s="4">
        <v>99.17</v>
      </c>
      <c r="K651" s="4">
        <v>-99.17</v>
      </c>
      <c r="L651" s="4">
        <v>0</v>
      </c>
      <c r="M651" s="2" t="s">
        <v>22</v>
      </c>
      <c r="N651" s="2" t="b">
        <v>0</v>
      </c>
      <c r="O651" s="1">
        <v>665</v>
      </c>
      <c r="R651" s="2" t="s">
        <v>23</v>
      </c>
      <c r="S651" s="10" t="s">
        <v>24</v>
      </c>
      <c r="T651" s="11">
        <v>12230</v>
      </c>
      <c r="U651" s="12">
        <v>2018</v>
      </c>
    </row>
    <row r="652" spans="1:21" x14ac:dyDescent="0.25">
      <c r="A652" s="1">
        <v>9996</v>
      </c>
      <c r="B652" s="2" t="s">
        <v>19</v>
      </c>
      <c r="C652" s="3">
        <v>43830</v>
      </c>
      <c r="D652" s="1">
        <v>8061</v>
      </c>
      <c r="E652" s="2" t="s">
        <v>30</v>
      </c>
      <c r="F652" s="2" t="s">
        <v>676</v>
      </c>
      <c r="I652" s="4">
        <v>0</v>
      </c>
      <c r="J652" s="4">
        <v>350</v>
      </c>
      <c r="K652" s="4">
        <v>-350</v>
      </c>
      <c r="L652" s="4">
        <v>0</v>
      </c>
      <c r="M652" s="2" t="s">
        <v>22</v>
      </c>
      <c r="N652" s="2" t="b">
        <v>0</v>
      </c>
      <c r="O652" s="1">
        <v>666</v>
      </c>
      <c r="R652" s="2" t="s">
        <v>23</v>
      </c>
      <c r="S652" s="10" t="s">
        <v>24</v>
      </c>
      <c r="T652" s="11">
        <v>510230</v>
      </c>
      <c r="U652" s="12">
        <v>2018</v>
      </c>
    </row>
    <row r="653" spans="1:21" x14ac:dyDescent="0.25">
      <c r="A653" s="1">
        <v>9996</v>
      </c>
      <c r="B653" s="2" t="s">
        <v>19</v>
      </c>
      <c r="C653" s="3">
        <v>43830</v>
      </c>
      <c r="D653" s="1">
        <v>8061</v>
      </c>
      <c r="E653" s="2" t="s">
        <v>30</v>
      </c>
      <c r="F653" s="2" t="s">
        <v>677</v>
      </c>
      <c r="I653" s="4">
        <v>0</v>
      </c>
      <c r="J653" s="4">
        <v>99.17</v>
      </c>
      <c r="K653" s="4">
        <v>-99.17</v>
      </c>
      <c r="L653" s="4">
        <v>0</v>
      </c>
      <c r="M653" s="2" t="s">
        <v>22</v>
      </c>
      <c r="N653" s="2" t="b">
        <v>0</v>
      </c>
      <c r="O653" s="1">
        <v>667</v>
      </c>
      <c r="R653" s="2" t="s">
        <v>23</v>
      </c>
      <c r="S653" s="10" t="s">
        <v>24</v>
      </c>
      <c r="T653" s="11">
        <v>615700</v>
      </c>
      <c r="U653" s="12">
        <v>2018</v>
      </c>
    </row>
    <row r="654" spans="1:21" x14ac:dyDescent="0.25">
      <c r="A654" s="1">
        <v>9996</v>
      </c>
      <c r="B654" s="2" t="s">
        <v>19</v>
      </c>
      <c r="C654" s="3">
        <v>43830</v>
      </c>
      <c r="D654" s="1">
        <v>8061</v>
      </c>
      <c r="E654" s="2" t="s">
        <v>30</v>
      </c>
      <c r="F654" s="2" t="s">
        <v>678</v>
      </c>
      <c r="I654" s="4">
        <v>0</v>
      </c>
      <c r="J654" s="4">
        <v>79.75</v>
      </c>
      <c r="K654" s="4">
        <v>-79.75</v>
      </c>
      <c r="L654" s="4">
        <v>0</v>
      </c>
      <c r="M654" s="2" t="s">
        <v>22</v>
      </c>
      <c r="N654" s="2" t="b">
        <v>0</v>
      </c>
      <c r="O654" s="1">
        <v>668</v>
      </c>
      <c r="R654" s="2" t="s">
        <v>23</v>
      </c>
      <c r="S654" s="10" t="s">
        <v>24</v>
      </c>
      <c r="T654" s="11">
        <v>612131</v>
      </c>
      <c r="U654" s="12">
        <v>2018</v>
      </c>
    </row>
    <row r="655" spans="1:21" x14ac:dyDescent="0.25">
      <c r="A655" s="1">
        <v>9996</v>
      </c>
      <c r="B655" s="2" t="s">
        <v>19</v>
      </c>
      <c r="C655" s="3">
        <v>43830</v>
      </c>
      <c r="D655" s="1">
        <v>8060</v>
      </c>
      <c r="E655" s="2" t="s">
        <v>27</v>
      </c>
      <c r="F655" s="2" t="s">
        <v>679</v>
      </c>
      <c r="I655" s="4">
        <v>0</v>
      </c>
      <c r="J655" s="4">
        <v>172.5</v>
      </c>
      <c r="K655" s="4">
        <v>-172.5</v>
      </c>
      <c r="L655" s="4">
        <v>0</v>
      </c>
      <c r="M655" s="2" t="s">
        <v>22</v>
      </c>
      <c r="N655" s="2" t="b">
        <v>0</v>
      </c>
      <c r="O655" s="1">
        <v>669</v>
      </c>
      <c r="R655" s="2" t="s">
        <v>23</v>
      </c>
      <c r="S655" s="10" t="s">
        <v>24</v>
      </c>
      <c r="T655" s="11">
        <v>203600</v>
      </c>
      <c r="U655" s="12">
        <v>2019</v>
      </c>
    </row>
    <row r="656" spans="1:21" x14ac:dyDescent="0.25">
      <c r="A656" s="1">
        <v>9996</v>
      </c>
      <c r="B656" s="2" t="s">
        <v>19</v>
      </c>
      <c r="C656" s="3">
        <v>43830</v>
      </c>
      <c r="D656" s="1">
        <v>8061</v>
      </c>
      <c r="E656" s="2" t="s">
        <v>30</v>
      </c>
      <c r="F656" s="2" t="s">
        <v>680</v>
      </c>
      <c r="I656" s="4">
        <v>0</v>
      </c>
      <c r="J656" s="4">
        <v>174.7</v>
      </c>
      <c r="K656" s="4">
        <v>-174.7</v>
      </c>
      <c r="L656" s="4">
        <v>0</v>
      </c>
      <c r="M656" s="2" t="s">
        <v>22</v>
      </c>
      <c r="N656" s="2" t="b">
        <v>0</v>
      </c>
      <c r="O656" s="1">
        <v>670</v>
      </c>
      <c r="R656" s="2" t="s">
        <v>23</v>
      </c>
      <c r="S656" s="10" t="s">
        <v>24</v>
      </c>
      <c r="T656" s="11">
        <v>203600</v>
      </c>
      <c r="U656" s="12">
        <v>2018</v>
      </c>
    </row>
    <row r="657" spans="1:21" x14ac:dyDescent="0.25">
      <c r="A657" s="1">
        <v>9996</v>
      </c>
      <c r="B657" s="2" t="s">
        <v>19</v>
      </c>
      <c r="C657" s="3">
        <v>43830</v>
      </c>
      <c r="D657" s="1">
        <v>8061</v>
      </c>
      <c r="E657" s="2" t="s">
        <v>30</v>
      </c>
      <c r="F657" s="2" t="s">
        <v>681</v>
      </c>
      <c r="I657" s="4">
        <v>0</v>
      </c>
      <c r="J657" s="4">
        <v>99.17</v>
      </c>
      <c r="K657" s="4">
        <v>-99.17</v>
      </c>
      <c r="L657" s="4">
        <v>0</v>
      </c>
      <c r="M657" s="2" t="s">
        <v>22</v>
      </c>
      <c r="N657" s="2" t="b">
        <v>0</v>
      </c>
      <c r="O657" s="1">
        <v>671</v>
      </c>
      <c r="R657" s="2" t="s">
        <v>23</v>
      </c>
      <c r="S657" s="10" t="s">
        <v>24</v>
      </c>
      <c r="T657" s="11">
        <v>615704</v>
      </c>
      <c r="U657" s="12">
        <v>2018</v>
      </c>
    </row>
    <row r="658" spans="1:21" x14ac:dyDescent="0.25">
      <c r="A658" s="1">
        <v>9996</v>
      </c>
      <c r="B658" s="2" t="s">
        <v>19</v>
      </c>
      <c r="C658" s="3">
        <v>43830</v>
      </c>
      <c r="D658" s="1">
        <v>8061</v>
      </c>
      <c r="E658" s="2" t="s">
        <v>30</v>
      </c>
      <c r="F658" s="2" t="s">
        <v>682</v>
      </c>
      <c r="I658" s="4">
        <v>0</v>
      </c>
      <c r="J658" s="4">
        <v>75</v>
      </c>
      <c r="K658" s="4">
        <v>-75</v>
      </c>
      <c r="L658" s="4">
        <v>0</v>
      </c>
      <c r="M658" s="2" t="s">
        <v>22</v>
      </c>
      <c r="N658" s="2" t="b">
        <v>0</v>
      </c>
      <c r="O658" s="1">
        <v>672</v>
      </c>
      <c r="R658" s="2" t="s">
        <v>23</v>
      </c>
      <c r="S658" s="10" t="s">
        <v>24</v>
      </c>
      <c r="T658" s="11">
        <v>612420</v>
      </c>
      <c r="U658" s="12">
        <v>2018</v>
      </c>
    </row>
    <row r="659" spans="1:21" x14ac:dyDescent="0.25">
      <c r="A659" s="1">
        <v>9996</v>
      </c>
      <c r="B659" s="2" t="s">
        <v>19</v>
      </c>
      <c r="C659" s="3">
        <v>43830</v>
      </c>
      <c r="D659" s="1">
        <v>8061</v>
      </c>
      <c r="E659" s="2" t="s">
        <v>30</v>
      </c>
      <c r="F659" s="2" t="s">
        <v>683</v>
      </c>
      <c r="I659" s="4">
        <v>0</v>
      </c>
      <c r="J659" s="4">
        <v>105</v>
      </c>
      <c r="K659" s="4">
        <v>-105</v>
      </c>
      <c r="L659" s="4">
        <v>0</v>
      </c>
      <c r="M659" s="2" t="s">
        <v>22</v>
      </c>
      <c r="N659" s="2" t="b">
        <v>0</v>
      </c>
      <c r="O659" s="1">
        <v>673</v>
      </c>
      <c r="R659" s="2" t="s">
        <v>23</v>
      </c>
      <c r="S659" s="10" t="s">
        <v>24</v>
      </c>
      <c r="T659" s="11">
        <v>512234</v>
      </c>
      <c r="U659" s="12">
        <v>2018</v>
      </c>
    </row>
    <row r="660" spans="1:21" x14ac:dyDescent="0.25">
      <c r="A660" s="1">
        <v>9996</v>
      </c>
      <c r="B660" s="2" t="s">
        <v>19</v>
      </c>
      <c r="C660" s="3">
        <v>43830</v>
      </c>
      <c r="D660" s="1">
        <v>8060</v>
      </c>
      <c r="E660" s="2" t="s">
        <v>27</v>
      </c>
      <c r="F660" s="2" t="s">
        <v>684</v>
      </c>
      <c r="I660" s="4">
        <v>0</v>
      </c>
      <c r="J660" s="4">
        <v>86.78</v>
      </c>
      <c r="K660" s="4">
        <v>-86.78</v>
      </c>
      <c r="L660" s="4">
        <v>0</v>
      </c>
      <c r="M660" s="2" t="s">
        <v>22</v>
      </c>
      <c r="N660" s="2" t="b">
        <v>0</v>
      </c>
      <c r="O660" s="1">
        <v>674</v>
      </c>
      <c r="R660" s="2" t="s">
        <v>23</v>
      </c>
      <c r="S660" s="10" t="s">
        <v>24</v>
      </c>
      <c r="T660" s="11">
        <v>612194</v>
      </c>
      <c r="U660" s="12">
        <v>2019</v>
      </c>
    </row>
    <row r="661" spans="1:21" x14ac:dyDescent="0.25">
      <c r="A661" s="1">
        <v>9996</v>
      </c>
      <c r="B661" s="2" t="s">
        <v>19</v>
      </c>
      <c r="C661" s="3">
        <v>43830</v>
      </c>
      <c r="D661" s="1">
        <v>8061</v>
      </c>
      <c r="E661" s="2" t="s">
        <v>30</v>
      </c>
      <c r="F661" s="2" t="s">
        <v>685</v>
      </c>
      <c r="I661" s="4">
        <v>0</v>
      </c>
      <c r="J661" s="4">
        <v>682.5</v>
      </c>
      <c r="K661" s="4">
        <v>-682.5</v>
      </c>
      <c r="L661" s="4">
        <v>0</v>
      </c>
      <c r="M661" s="2" t="s">
        <v>22</v>
      </c>
      <c r="N661" s="2" t="b">
        <v>0</v>
      </c>
      <c r="O661" s="1">
        <v>675</v>
      </c>
      <c r="R661" s="2" t="s">
        <v>23</v>
      </c>
      <c r="S661" s="10" t="s">
        <v>24</v>
      </c>
      <c r="T661" s="11">
        <v>516353</v>
      </c>
      <c r="U661" s="12">
        <v>2018</v>
      </c>
    </row>
    <row r="662" spans="1:21" x14ac:dyDescent="0.25">
      <c r="A662" s="1">
        <v>9996</v>
      </c>
      <c r="B662" s="2" t="s">
        <v>19</v>
      </c>
      <c r="C662" s="3">
        <v>43830</v>
      </c>
      <c r="D662" s="1">
        <v>8060</v>
      </c>
      <c r="E662" s="2" t="s">
        <v>27</v>
      </c>
      <c r="F662" s="2" t="s">
        <v>686</v>
      </c>
      <c r="I662" s="4">
        <v>0</v>
      </c>
      <c r="J662" s="4">
        <v>487.5</v>
      </c>
      <c r="K662" s="4">
        <v>-487.5</v>
      </c>
      <c r="L662" s="4">
        <v>0</v>
      </c>
      <c r="M662" s="2" t="s">
        <v>22</v>
      </c>
      <c r="N662" s="2" t="b">
        <v>0</v>
      </c>
      <c r="O662" s="1">
        <v>676</v>
      </c>
      <c r="R662" s="2" t="s">
        <v>23</v>
      </c>
      <c r="S662" s="10" t="s">
        <v>24</v>
      </c>
      <c r="T662" s="11">
        <v>516353</v>
      </c>
      <c r="U662" s="12">
        <v>2019</v>
      </c>
    </row>
    <row r="663" spans="1:21" x14ac:dyDescent="0.25">
      <c r="A663" s="1">
        <v>9996</v>
      </c>
      <c r="B663" s="2" t="s">
        <v>19</v>
      </c>
      <c r="C663" s="3">
        <v>43830</v>
      </c>
      <c r="D663" s="1">
        <v>8060</v>
      </c>
      <c r="E663" s="2" t="s">
        <v>27</v>
      </c>
      <c r="F663" s="2" t="s">
        <v>687</v>
      </c>
      <c r="I663" s="4">
        <v>0</v>
      </c>
      <c r="J663" s="4">
        <v>235</v>
      </c>
      <c r="K663" s="4">
        <v>-235</v>
      </c>
      <c r="L663" s="4">
        <v>0</v>
      </c>
      <c r="M663" s="2" t="s">
        <v>22</v>
      </c>
      <c r="N663" s="2" t="b">
        <v>0</v>
      </c>
      <c r="O663" s="1">
        <v>677</v>
      </c>
      <c r="R663" s="2" t="s">
        <v>23</v>
      </c>
      <c r="S663" s="10" t="s">
        <v>24</v>
      </c>
      <c r="T663" s="11">
        <v>618511</v>
      </c>
      <c r="U663" s="12">
        <v>2019</v>
      </c>
    </row>
    <row r="664" spans="1:21" x14ac:dyDescent="0.25">
      <c r="A664" s="1">
        <v>9996</v>
      </c>
      <c r="B664" s="2" t="s">
        <v>19</v>
      </c>
      <c r="C664" s="3">
        <v>43830</v>
      </c>
      <c r="D664" s="1">
        <v>8061</v>
      </c>
      <c r="E664" s="2" t="s">
        <v>30</v>
      </c>
      <c r="F664" s="2" t="s">
        <v>688</v>
      </c>
      <c r="I664" s="4">
        <v>0</v>
      </c>
      <c r="J664" s="4">
        <v>75</v>
      </c>
      <c r="K664" s="4">
        <v>-75</v>
      </c>
      <c r="L664" s="4">
        <v>0</v>
      </c>
      <c r="M664" s="2" t="s">
        <v>22</v>
      </c>
      <c r="N664" s="2" t="b">
        <v>0</v>
      </c>
      <c r="O664" s="1">
        <v>678</v>
      </c>
      <c r="R664" s="2" t="s">
        <v>23</v>
      </c>
      <c r="S664" s="10" t="s">
        <v>24</v>
      </c>
      <c r="T664" s="11">
        <v>11135</v>
      </c>
      <c r="U664" s="12">
        <v>2018</v>
      </c>
    </row>
    <row r="665" spans="1:21" x14ac:dyDescent="0.25">
      <c r="A665" s="1">
        <v>9996</v>
      </c>
      <c r="B665" s="2" t="s">
        <v>19</v>
      </c>
      <c r="C665" s="3">
        <v>43830</v>
      </c>
      <c r="D665" s="1">
        <v>8060</v>
      </c>
      <c r="E665" s="2" t="s">
        <v>27</v>
      </c>
      <c r="F665" s="2" t="s">
        <v>689</v>
      </c>
      <c r="I665" s="4">
        <v>0</v>
      </c>
      <c r="J665" s="4">
        <v>178.5</v>
      </c>
      <c r="K665" s="4">
        <v>-178.5</v>
      </c>
      <c r="L665" s="4">
        <v>0</v>
      </c>
      <c r="M665" s="2" t="s">
        <v>22</v>
      </c>
      <c r="N665" s="2" t="b">
        <v>0</v>
      </c>
      <c r="O665" s="1">
        <v>679</v>
      </c>
      <c r="R665" s="2" t="s">
        <v>23</v>
      </c>
      <c r="S665" s="10" t="s">
        <v>24</v>
      </c>
      <c r="T665" s="11">
        <v>512235</v>
      </c>
      <c r="U665" s="12">
        <v>2019</v>
      </c>
    </row>
    <row r="666" spans="1:21" x14ac:dyDescent="0.25">
      <c r="A666" s="1">
        <v>9996</v>
      </c>
      <c r="B666" s="2" t="s">
        <v>19</v>
      </c>
      <c r="C666" s="3">
        <v>43830</v>
      </c>
      <c r="D666" s="1">
        <v>8060</v>
      </c>
      <c r="E666" s="2" t="s">
        <v>27</v>
      </c>
      <c r="F666" s="2" t="s">
        <v>690</v>
      </c>
      <c r="I666" s="4">
        <v>0</v>
      </c>
      <c r="J666" s="4">
        <v>25.5</v>
      </c>
      <c r="K666" s="4">
        <v>-25.5</v>
      </c>
      <c r="L666" s="4">
        <v>0</v>
      </c>
      <c r="M666" s="2" t="s">
        <v>22</v>
      </c>
      <c r="N666" s="2" t="b">
        <v>0</v>
      </c>
      <c r="O666" s="1">
        <v>680</v>
      </c>
      <c r="R666" s="2" t="s">
        <v>23</v>
      </c>
      <c r="S666" s="10" t="s">
        <v>24</v>
      </c>
      <c r="T666" s="11">
        <v>512238</v>
      </c>
      <c r="U666" s="12">
        <v>2019</v>
      </c>
    </row>
    <row r="667" spans="1:21" x14ac:dyDescent="0.25">
      <c r="A667" s="1">
        <v>9996</v>
      </c>
      <c r="B667" s="2" t="s">
        <v>19</v>
      </c>
      <c r="C667" s="3">
        <v>43830</v>
      </c>
      <c r="D667" s="1">
        <v>8061</v>
      </c>
      <c r="E667" s="2" t="s">
        <v>30</v>
      </c>
      <c r="F667" s="2" t="s">
        <v>691</v>
      </c>
      <c r="I667" s="4">
        <v>0</v>
      </c>
      <c r="J667" s="4">
        <v>104.75</v>
      </c>
      <c r="K667" s="4">
        <v>-104.75</v>
      </c>
      <c r="L667" s="4">
        <v>0</v>
      </c>
      <c r="M667" s="2" t="s">
        <v>22</v>
      </c>
      <c r="N667" s="2" t="b">
        <v>0</v>
      </c>
      <c r="O667" s="1">
        <v>681</v>
      </c>
      <c r="R667" s="2" t="s">
        <v>23</v>
      </c>
      <c r="S667" s="10" t="s">
        <v>24</v>
      </c>
      <c r="T667" s="11">
        <v>11570</v>
      </c>
      <c r="U667" s="12">
        <v>2018</v>
      </c>
    </row>
    <row r="668" spans="1:21" x14ac:dyDescent="0.25">
      <c r="A668" s="1">
        <v>9996</v>
      </c>
      <c r="B668" s="2" t="s">
        <v>19</v>
      </c>
      <c r="C668" s="3">
        <v>43830</v>
      </c>
      <c r="D668" s="1">
        <v>8060</v>
      </c>
      <c r="E668" s="2" t="s">
        <v>27</v>
      </c>
      <c r="F668" s="2" t="s">
        <v>692</v>
      </c>
      <c r="I668" s="4">
        <v>0</v>
      </c>
      <c r="J668" s="4">
        <v>2118.6</v>
      </c>
      <c r="K668" s="4">
        <v>-2118.6</v>
      </c>
      <c r="L668" s="4">
        <v>0</v>
      </c>
      <c r="M668" s="2" t="s">
        <v>22</v>
      </c>
      <c r="N668" s="2" t="b">
        <v>0</v>
      </c>
      <c r="O668" s="1">
        <v>682</v>
      </c>
      <c r="R668" s="2" t="s">
        <v>23</v>
      </c>
      <c r="S668" s="10" t="s">
        <v>24</v>
      </c>
      <c r="T668" s="11">
        <v>110800</v>
      </c>
      <c r="U668" s="12">
        <v>2019</v>
      </c>
    </row>
    <row r="669" spans="1:21" x14ac:dyDescent="0.25">
      <c r="A669" s="1">
        <v>9996</v>
      </c>
      <c r="B669" s="2" t="s">
        <v>19</v>
      </c>
      <c r="C669" s="3">
        <v>43830</v>
      </c>
      <c r="D669" s="1">
        <v>8061</v>
      </c>
      <c r="E669" s="2" t="s">
        <v>30</v>
      </c>
      <c r="F669" s="2" t="s">
        <v>693</v>
      </c>
      <c r="I669" s="4">
        <v>0</v>
      </c>
      <c r="J669" s="4">
        <v>730</v>
      </c>
      <c r="K669" s="4">
        <v>-730</v>
      </c>
      <c r="L669" s="4">
        <v>0</v>
      </c>
      <c r="M669" s="2" t="s">
        <v>22</v>
      </c>
      <c r="N669" s="2" t="b">
        <v>0</v>
      </c>
      <c r="O669" s="1">
        <v>683</v>
      </c>
      <c r="R669" s="2" t="s">
        <v>23</v>
      </c>
      <c r="S669" s="10" t="s">
        <v>24</v>
      </c>
      <c r="T669" s="11">
        <v>108601</v>
      </c>
      <c r="U669" s="12">
        <v>2018</v>
      </c>
    </row>
    <row r="670" spans="1:21" x14ac:dyDescent="0.25">
      <c r="A670" s="1">
        <v>9996</v>
      </c>
      <c r="B670" s="2" t="s">
        <v>19</v>
      </c>
      <c r="C670" s="3">
        <v>43830</v>
      </c>
      <c r="D670" s="1">
        <v>8061</v>
      </c>
      <c r="E670" s="2" t="s">
        <v>30</v>
      </c>
      <c r="F670" s="2" t="s">
        <v>694</v>
      </c>
      <c r="I670" s="4">
        <v>0</v>
      </c>
      <c r="J670" s="4">
        <v>1515</v>
      </c>
      <c r="K670" s="4">
        <v>-1515</v>
      </c>
      <c r="L670" s="4">
        <v>0</v>
      </c>
      <c r="M670" s="2" t="s">
        <v>22</v>
      </c>
      <c r="N670" s="2" t="b">
        <v>0</v>
      </c>
      <c r="O670" s="1">
        <v>684</v>
      </c>
      <c r="R670" s="2" t="s">
        <v>23</v>
      </c>
      <c r="S670" s="10" t="s">
        <v>24</v>
      </c>
      <c r="T670" s="11">
        <v>512900</v>
      </c>
      <c r="U670" s="12">
        <v>2018</v>
      </c>
    </row>
    <row r="671" spans="1:21" x14ac:dyDescent="0.25">
      <c r="A671" s="1">
        <v>9996</v>
      </c>
      <c r="B671" s="2" t="s">
        <v>19</v>
      </c>
      <c r="C671" s="3">
        <v>43830</v>
      </c>
      <c r="D671" s="1">
        <v>8061</v>
      </c>
      <c r="E671" s="2" t="s">
        <v>30</v>
      </c>
      <c r="F671" s="2" t="s">
        <v>695</v>
      </c>
      <c r="I671" s="4">
        <v>0</v>
      </c>
      <c r="J671" s="4">
        <v>79.75</v>
      </c>
      <c r="K671" s="4">
        <v>-79.75</v>
      </c>
      <c r="L671" s="4">
        <v>0</v>
      </c>
      <c r="M671" s="2" t="s">
        <v>22</v>
      </c>
      <c r="N671" s="2" t="b">
        <v>0</v>
      </c>
      <c r="O671" s="1">
        <v>685</v>
      </c>
      <c r="R671" s="2" t="s">
        <v>23</v>
      </c>
      <c r="S671" s="10" t="s">
        <v>24</v>
      </c>
      <c r="T671" s="11">
        <v>611975</v>
      </c>
      <c r="U671" s="12">
        <v>2018</v>
      </c>
    </row>
    <row r="672" spans="1:21" x14ac:dyDescent="0.25">
      <c r="A672" s="1">
        <v>9996</v>
      </c>
      <c r="B672" s="2" t="s">
        <v>19</v>
      </c>
      <c r="C672" s="3">
        <v>43830</v>
      </c>
      <c r="D672" s="1">
        <v>8061</v>
      </c>
      <c r="E672" s="2" t="s">
        <v>30</v>
      </c>
      <c r="F672" s="2" t="s">
        <v>696</v>
      </c>
      <c r="I672" s="4">
        <v>0</v>
      </c>
      <c r="J672" s="4">
        <v>79.75</v>
      </c>
      <c r="K672" s="4">
        <v>-79.75</v>
      </c>
      <c r="L672" s="4">
        <v>0</v>
      </c>
      <c r="M672" s="2" t="s">
        <v>22</v>
      </c>
      <c r="N672" s="2" t="b">
        <v>0</v>
      </c>
      <c r="O672" s="1">
        <v>686</v>
      </c>
      <c r="R672" s="2" t="s">
        <v>23</v>
      </c>
      <c r="S672" s="10" t="s">
        <v>24</v>
      </c>
      <c r="T672" s="11">
        <v>610808</v>
      </c>
      <c r="U672" s="12">
        <v>2018</v>
      </c>
    </row>
    <row r="673" spans="1:21" x14ac:dyDescent="0.25">
      <c r="A673" s="1">
        <v>9996</v>
      </c>
      <c r="B673" s="2" t="s">
        <v>19</v>
      </c>
      <c r="C673" s="3">
        <v>43830</v>
      </c>
      <c r="D673" s="1">
        <v>8061</v>
      </c>
      <c r="E673" s="2" t="s">
        <v>30</v>
      </c>
      <c r="F673" s="2" t="s">
        <v>697</v>
      </c>
      <c r="I673" s="4">
        <v>0</v>
      </c>
      <c r="J673" s="4">
        <v>99.17</v>
      </c>
      <c r="K673" s="4">
        <v>-99.17</v>
      </c>
      <c r="L673" s="4">
        <v>0</v>
      </c>
      <c r="M673" s="2" t="s">
        <v>22</v>
      </c>
      <c r="N673" s="2" t="b">
        <v>0</v>
      </c>
      <c r="O673" s="1">
        <v>687</v>
      </c>
      <c r="R673" s="2" t="s">
        <v>23</v>
      </c>
      <c r="S673" s="10" t="s">
        <v>24</v>
      </c>
      <c r="T673" s="11">
        <v>615902</v>
      </c>
      <c r="U673" s="12">
        <v>2018</v>
      </c>
    </row>
    <row r="674" spans="1:21" x14ac:dyDescent="0.25">
      <c r="A674" s="1">
        <v>9996</v>
      </c>
      <c r="B674" s="2" t="s">
        <v>19</v>
      </c>
      <c r="C674" s="3">
        <v>43830</v>
      </c>
      <c r="D674" s="1">
        <v>8061</v>
      </c>
      <c r="E674" s="2" t="s">
        <v>30</v>
      </c>
      <c r="F674" s="2" t="s">
        <v>698</v>
      </c>
      <c r="I674" s="4">
        <v>0</v>
      </c>
      <c r="J674" s="4">
        <v>79.75</v>
      </c>
      <c r="K674" s="4">
        <v>-79.75</v>
      </c>
      <c r="L674" s="4">
        <v>0</v>
      </c>
      <c r="M674" s="2" t="s">
        <v>22</v>
      </c>
      <c r="N674" s="2" t="b">
        <v>0</v>
      </c>
      <c r="O674" s="1">
        <v>688</v>
      </c>
      <c r="R674" s="2" t="s">
        <v>23</v>
      </c>
      <c r="S674" s="10" t="s">
        <v>24</v>
      </c>
      <c r="T674" s="11">
        <v>618048</v>
      </c>
      <c r="U674" s="12">
        <v>2018</v>
      </c>
    </row>
    <row r="675" spans="1:21" x14ac:dyDescent="0.25">
      <c r="A675" s="1">
        <v>9996</v>
      </c>
      <c r="B675" s="2" t="s">
        <v>19</v>
      </c>
      <c r="C675" s="3">
        <v>43830</v>
      </c>
      <c r="D675" s="1">
        <v>8061</v>
      </c>
      <c r="E675" s="2" t="s">
        <v>30</v>
      </c>
      <c r="F675" s="2" t="s">
        <v>699</v>
      </c>
      <c r="I675" s="4">
        <v>0</v>
      </c>
      <c r="J675" s="4">
        <v>79.75</v>
      </c>
      <c r="K675" s="4">
        <v>-79.75</v>
      </c>
      <c r="L675" s="4">
        <v>0</v>
      </c>
      <c r="M675" s="2" t="s">
        <v>22</v>
      </c>
      <c r="N675" s="2" t="b">
        <v>0</v>
      </c>
      <c r="O675" s="1">
        <v>689</v>
      </c>
      <c r="R675" s="2" t="s">
        <v>23</v>
      </c>
      <c r="S675" s="10" t="s">
        <v>24</v>
      </c>
      <c r="T675" s="11">
        <v>618046</v>
      </c>
      <c r="U675" s="12">
        <v>2018</v>
      </c>
    </row>
    <row r="676" spans="1:21" x14ac:dyDescent="0.25">
      <c r="A676" s="1">
        <v>9996</v>
      </c>
      <c r="B676" s="2" t="s">
        <v>19</v>
      </c>
      <c r="C676" s="3">
        <v>43830</v>
      </c>
      <c r="D676" s="1">
        <v>8061</v>
      </c>
      <c r="E676" s="2" t="s">
        <v>30</v>
      </c>
      <c r="F676" s="2" t="s">
        <v>700</v>
      </c>
      <c r="I676" s="4">
        <v>0</v>
      </c>
      <c r="J676" s="4">
        <v>79.75</v>
      </c>
      <c r="K676" s="4">
        <v>-79.75</v>
      </c>
      <c r="L676" s="4">
        <v>0</v>
      </c>
      <c r="M676" s="2" t="s">
        <v>22</v>
      </c>
      <c r="N676" s="2" t="b">
        <v>0</v>
      </c>
      <c r="O676" s="1">
        <v>690</v>
      </c>
      <c r="R676" s="2" t="s">
        <v>23</v>
      </c>
      <c r="S676" s="10" t="s">
        <v>24</v>
      </c>
      <c r="T676" s="11">
        <v>613470</v>
      </c>
      <c r="U676" s="12">
        <v>2018</v>
      </c>
    </row>
    <row r="677" spans="1:21" x14ac:dyDescent="0.25">
      <c r="A677" s="1">
        <v>9996</v>
      </c>
      <c r="B677" s="2" t="s">
        <v>19</v>
      </c>
      <c r="C677" s="3">
        <v>43830</v>
      </c>
      <c r="D677" s="1">
        <v>8061</v>
      </c>
      <c r="E677" s="2" t="s">
        <v>30</v>
      </c>
      <c r="F677" s="2" t="s">
        <v>701</v>
      </c>
      <c r="I677" s="4">
        <v>0</v>
      </c>
      <c r="J677" s="4">
        <v>99.17</v>
      </c>
      <c r="K677" s="4">
        <v>-99.17</v>
      </c>
      <c r="L677" s="4">
        <v>0</v>
      </c>
      <c r="M677" s="2" t="s">
        <v>22</v>
      </c>
      <c r="N677" s="2" t="b">
        <v>0</v>
      </c>
      <c r="O677" s="1">
        <v>691</v>
      </c>
      <c r="R677" s="2" t="s">
        <v>23</v>
      </c>
      <c r="S677" s="10" t="s">
        <v>24</v>
      </c>
      <c r="T677" s="11">
        <v>615020</v>
      </c>
      <c r="U677" s="12">
        <v>2018</v>
      </c>
    </row>
    <row r="678" spans="1:21" x14ac:dyDescent="0.25">
      <c r="A678" s="1">
        <v>9996</v>
      </c>
      <c r="B678" s="2" t="s">
        <v>19</v>
      </c>
      <c r="C678" s="3">
        <v>43830</v>
      </c>
      <c r="D678" s="1">
        <v>8061</v>
      </c>
      <c r="E678" s="2" t="s">
        <v>30</v>
      </c>
      <c r="F678" s="2" t="s">
        <v>702</v>
      </c>
      <c r="I678" s="4">
        <v>0</v>
      </c>
      <c r="J678" s="4">
        <v>635</v>
      </c>
      <c r="K678" s="4">
        <v>-635</v>
      </c>
      <c r="L678" s="4">
        <v>0</v>
      </c>
      <c r="M678" s="2" t="s">
        <v>22</v>
      </c>
      <c r="N678" s="2" t="b">
        <v>0</v>
      </c>
      <c r="O678" s="1">
        <v>692</v>
      </c>
      <c r="R678" s="2" t="s">
        <v>23</v>
      </c>
      <c r="S678" s="10" t="s">
        <v>24</v>
      </c>
      <c r="T678" s="11">
        <v>518454</v>
      </c>
      <c r="U678" s="12">
        <v>2018</v>
      </c>
    </row>
    <row r="679" spans="1:21" x14ac:dyDescent="0.25">
      <c r="A679" s="1">
        <v>9996</v>
      </c>
      <c r="B679" s="2" t="s">
        <v>19</v>
      </c>
      <c r="C679" s="3">
        <v>43830</v>
      </c>
      <c r="D679" s="1">
        <v>8061</v>
      </c>
      <c r="E679" s="2" t="s">
        <v>30</v>
      </c>
      <c r="F679" s="2" t="s">
        <v>703</v>
      </c>
      <c r="I679" s="4">
        <v>0</v>
      </c>
      <c r="J679" s="4">
        <v>99.17</v>
      </c>
      <c r="K679" s="4">
        <v>-99.17</v>
      </c>
      <c r="L679" s="4">
        <v>0</v>
      </c>
      <c r="M679" s="2" t="s">
        <v>22</v>
      </c>
      <c r="N679" s="2" t="b">
        <v>0</v>
      </c>
      <c r="O679" s="1">
        <v>693</v>
      </c>
      <c r="R679" s="2" t="s">
        <v>23</v>
      </c>
      <c r="S679" s="10" t="s">
        <v>24</v>
      </c>
      <c r="T679" s="11">
        <v>619125</v>
      </c>
      <c r="U679" s="12">
        <v>2018</v>
      </c>
    </row>
    <row r="680" spans="1:21" x14ac:dyDescent="0.25">
      <c r="A680" s="1">
        <v>9996</v>
      </c>
      <c r="B680" s="2" t="s">
        <v>19</v>
      </c>
      <c r="C680" s="3">
        <v>43830</v>
      </c>
      <c r="D680" s="1">
        <v>8061</v>
      </c>
      <c r="E680" s="2" t="s">
        <v>30</v>
      </c>
      <c r="F680" s="2" t="s">
        <v>704</v>
      </c>
      <c r="I680" s="4">
        <v>0</v>
      </c>
      <c r="J680" s="4">
        <v>99.17</v>
      </c>
      <c r="K680" s="4">
        <v>-99.17</v>
      </c>
      <c r="L680" s="4">
        <v>0</v>
      </c>
      <c r="M680" s="2" t="s">
        <v>22</v>
      </c>
      <c r="N680" s="2" t="b">
        <v>0</v>
      </c>
      <c r="O680" s="1">
        <v>694</v>
      </c>
      <c r="R680" s="2" t="s">
        <v>23</v>
      </c>
      <c r="S680" s="10" t="s">
        <v>24</v>
      </c>
      <c r="T680" s="11">
        <v>616812</v>
      </c>
      <c r="U680" s="12">
        <v>2018</v>
      </c>
    </row>
    <row r="681" spans="1:21" x14ac:dyDescent="0.25">
      <c r="A681" s="1">
        <v>9996</v>
      </c>
      <c r="B681" s="2" t="s">
        <v>19</v>
      </c>
      <c r="C681" s="3">
        <v>43830</v>
      </c>
      <c r="D681" s="1">
        <v>8061</v>
      </c>
      <c r="E681" s="2" t="s">
        <v>30</v>
      </c>
      <c r="F681" s="2" t="s">
        <v>705</v>
      </c>
      <c r="I681" s="4">
        <v>0</v>
      </c>
      <c r="J681" s="4">
        <v>79.75</v>
      </c>
      <c r="K681" s="4">
        <v>-79.75</v>
      </c>
      <c r="L681" s="4">
        <v>0</v>
      </c>
      <c r="M681" s="2" t="s">
        <v>22</v>
      </c>
      <c r="N681" s="2" t="b">
        <v>0</v>
      </c>
      <c r="O681" s="1">
        <v>695</v>
      </c>
      <c r="R681" s="2" t="s">
        <v>23</v>
      </c>
      <c r="S681" s="10" t="s">
        <v>24</v>
      </c>
      <c r="T681" s="11">
        <v>619755</v>
      </c>
      <c r="U681" s="12">
        <v>2018</v>
      </c>
    </row>
    <row r="682" spans="1:21" x14ac:dyDescent="0.25">
      <c r="A682" s="1">
        <v>9996</v>
      </c>
      <c r="B682" s="2" t="s">
        <v>19</v>
      </c>
      <c r="C682" s="3">
        <v>43830</v>
      </c>
      <c r="D682" s="1">
        <v>8061</v>
      </c>
      <c r="E682" s="2" t="s">
        <v>30</v>
      </c>
      <c r="F682" s="2" t="s">
        <v>706</v>
      </c>
      <c r="I682" s="4">
        <v>0</v>
      </c>
      <c r="J682" s="4">
        <v>110</v>
      </c>
      <c r="K682" s="4">
        <v>-110</v>
      </c>
      <c r="L682" s="4">
        <v>0</v>
      </c>
      <c r="M682" s="2" t="s">
        <v>22</v>
      </c>
      <c r="N682" s="2" t="b">
        <v>0</v>
      </c>
      <c r="O682" s="1">
        <v>696</v>
      </c>
      <c r="R682" s="2" t="s">
        <v>23</v>
      </c>
      <c r="S682" s="10" t="s">
        <v>24</v>
      </c>
      <c r="T682" s="11">
        <v>518383</v>
      </c>
      <c r="U682" s="12">
        <v>2018</v>
      </c>
    </row>
    <row r="683" spans="1:21" x14ac:dyDescent="0.25">
      <c r="A683" s="1">
        <v>9996</v>
      </c>
      <c r="B683" s="2" t="s">
        <v>19</v>
      </c>
      <c r="C683" s="3">
        <v>43830</v>
      </c>
      <c r="D683" s="1">
        <v>8061</v>
      </c>
      <c r="E683" s="2" t="s">
        <v>30</v>
      </c>
      <c r="F683" s="2" t="s">
        <v>707</v>
      </c>
      <c r="I683" s="4">
        <v>0</v>
      </c>
      <c r="J683" s="4">
        <v>190</v>
      </c>
      <c r="K683" s="4">
        <v>-190</v>
      </c>
      <c r="L683" s="4">
        <v>0</v>
      </c>
      <c r="M683" s="2" t="s">
        <v>22</v>
      </c>
      <c r="N683" s="2" t="b">
        <v>0</v>
      </c>
      <c r="O683" s="1">
        <v>697</v>
      </c>
      <c r="R683" s="2" t="s">
        <v>23</v>
      </c>
      <c r="S683" s="10" t="s">
        <v>24</v>
      </c>
      <c r="T683" s="11">
        <v>110000</v>
      </c>
      <c r="U683" s="12">
        <v>2018</v>
      </c>
    </row>
    <row r="684" spans="1:21" x14ac:dyDescent="0.25">
      <c r="A684" s="1">
        <v>9996</v>
      </c>
      <c r="B684" s="2" t="s">
        <v>19</v>
      </c>
      <c r="C684" s="3">
        <v>43830</v>
      </c>
      <c r="D684" s="1">
        <v>8061</v>
      </c>
      <c r="E684" s="2" t="s">
        <v>30</v>
      </c>
      <c r="F684" s="2" t="s">
        <v>708</v>
      </c>
      <c r="I684" s="4">
        <v>0</v>
      </c>
      <c r="J684" s="4">
        <v>103.3</v>
      </c>
      <c r="K684" s="4">
        <v>-103.3</v>
      </c>
      <c r="L684" s="4">
        <v>0</v>
      </c>
      <c r="M684" s="2" t="s">
        <v>22</v>
      </c>
      <c r="N684" s="2" t="b">
        <v>0</v>
      </c>
      <c r="O684" s="1">
        <v>698</v>
      </c>
      <c r="R684" s="2" t="s">
        <v>23</v>
      </c>
      <c r="S684" s="10" t="s">
        <v>24</v>
      </c>
      <c r="T684" s="11">
        <v>611062</v>
      </c>
      <c r="U684" s="12">
        <v>2018</v>
      </c>
    </row>
    <row r="685" spans="1:21" x14ac:dyDescent="0.25">
      <c r="A685" s="1">
        <v>9996</v>
      </c>
      <c r="B685" s="2" t="s">
        <v>19</v>
      </c>
      <c r="C685" s="3">
        <v>43830</v>
      </c>
      <c r="D685" s="1">
        <v>8062</v>
      </c>
      <c r="E685" s="2" t="s">
        <v>20</v>
      </c>
      <c r="F685" s="2" t="s">
        <v>709</v>
      </c>
      <c r="I685" s="4">
        <v>0</v>
      </c>
      <c r="J685" s="4">
        <v>144.63</v>
      </c>
      <c r="K685" s="4">
        <v>-144.63</v>
      </c>
      <c r="L685" s="4">
        <v>0</v>
      </c>
      <c r="M685" s="2" t="s">
        <v>22</v>
      </c>
      <c r="N685" s="2" t="b">
        <v>0</v>
      </c>
      <c r="O685" s="1">
        <v>699</v>
      </c>
      <c r="R685" s="2" t="s">
        <v>23</v>
      </c>
      <c r="S685" s="10" t="s">
        <v>24</v>
      </c>
      <c r="T685" s="11">
        <v>511127</v>
      </c>
      <c r="U685" s="12">
        <v>2017</v>
      </c>
    </row>
    <row r="686" spans="1:21" x14ac:dyDescent="0.25">
      <c r="A686" s="1">
        <v>9996</v>
      </c>
      <c r="B686" s="2" t="s">
        <v>19</v>
      </c>
      <c r="C686" s="3">
        <v>43830</v>
      </c>
      <c r="D686" s="1">
        <v>8061</v>
      </c>
      <c r="E686" s="2" t="s">
        <v>30</v>
      </c>
      <c r="F686" s="2" t="s">
        <v>710</v>
      </c>
      <c r="I686" s="4">
        <v>0</v>
      </c>
      <c r="J686" s="4">
        <v>365</v>
      </c>
      <c r="K686" s="4">
        <v>-365</v>
      </c>
      <c r="L686" s="4">
        <v>0</v>
      </c>
      <c r="M686" s="2" t="s">
        <v>22</v>
      </c>
      <c r="N686" s="2" t="b">
        <v>0</v>
      </c>
      <c r="O686" s="1">
        <v>700</v>
      </c>
      <c r="R686" s="2" t="s">
        <v>23</v>
      </c>
      <c r="S686" s="10" t="s">
        <v>24</v>
      </c>
      <c r="T686" s="11">
        <v>516895</v>
      </c>
      <c r="U686" s="12">
        <v>2018</v>
      </c>
    </row>
    <row r="687" spans="1:21" x14ac:dyDescent="0.25">
      <c r="A687" s="1">
        <v>9996</v>
      </c>
      <c r="B687" s="2" t="s">
        <v>19</v>
      </c>
      <c r="C687" s="3">
        <v>43830</v>
      </c>
      <c r="D687" s="1">
        <v>8061</v>
      </c>
      <c r="E687" s="2" t="s">
        <v>30</v>
      </c>
      <c r="F687" s="2" t="s">
        <v>711</v>
      </c>
      <c r="I687" s="4">
        <v>0</v>
      </c>
      <c r="J687" s="4">
        <v>99.17</v>
      </c>
      <c r="K687" s="4">
        <v>-99.17</v>
      </c>
      <c r="L687" s="4">
        <v>0</v>
      </c>
      <c r="M687" s="2" t="s">
        <v>22</v>
      </c>
      <c r="N687" s="2" t="b">
        <v>0</v>
      </c>
      <c r="O687" s="1">
        <v>701</v>
      </c>
      <c r="R687" s="2" t="s">
        <v>23</v>
      </c>
      <c r="S687" s="10" t="s">
        <v>24</v>
      </c>
      <c r="T687" s="11">
        <v>619932</v>
      </c>
      <c r="U687" s="12">
        <v>2018</v>
      </c>
    </row>
    <row r="688" spans="1:21" x14ac:dyDescent="0.25">
      <c r="A688" s="1">
        <v>9996</v>
      </c>
      <c r="B688" s="2" t="s">
        <v>19</v>
      </c>
      <c r="C688" s="3">
        <v>43830</v>
      </c>
      <c r="D688" s="1">
        <v>8061</v>
      </c>
      <c r="E688" s="2" t="s">
        <v>30</v>
      </c>
      <c r="F688" s="2" t="s">
        <v>712</v>
      </c>
      <c r="I688" s="4">
        <v>0</v>
      </c>
      <c r="J688" s="4">
        <v>79.75</v>
      </c>
      <c r="K688" s="4">
        <v>-79.75</v>
      </c>
      <c r="L688" s="4">
        <v>0</v>
      </c>
      <c r="M688" s="2" t="s">
        <v>22</v>
      </c>
      <c r="N688" s="2" t="b">
        <v>0</v>
      </c>
      <c r="O688" s="1">
        <v>702</v>
      </c>
      <c r="R688" s="2" t="s">
        <v>23</v>
      </c>
      <c r="S688" s="10" t="s">
        <v>24</v>
      </c>
      <c r="T688" s="11">
        <v>612232</v>
      </c>
      <c r="U688" s="12">
        <v>2018</v>
      </c>
    </row>
    <row r="689" spans="1:21" x14ac:dyDescent="0.25">
      <c r="A689" s="1">
        <v>9996</v>
      </c>
      <c r="B689" s="2" t="s">
        <v>19</v>
      </c>
      <c r="C689" s="3">
        <v>43830</v>
      </c>
      <c r="D689" s="1">
        <v>8061</v>
      </c>
      <c r="E689" s="2" t="s">
        <v>30</v>
      </c>
      <c r="F689" s="2" t="s">
        <v>713</v>
      </c>
      <c r="I689" s="4">
        <v>0</v>
      </c>
      <c r="J689" s="4">
        <v>79.75</v>
      </c>
      <c r="K689" s="4">
        <v>-79.75</v>
      </c>
      <c r="L689" s="4">
        <v>0</v>
      </c>
      <c r="M689" s="2" t="s">
        <v>22</v>
      </c>
      <c r="N689" s="2" t="b">
        <v>0</v>
      </c>
      <c r="O689" s="1">
        <v>703</v>
      </c>
      <c r="R689" s="2" t="s">
        <v>23</v>
      </c>
      <c r="S689" s="10" t="s">
        <v>24</v>
      </c>
      <c r="T689" s="11">
        <v>612237</v>
      </c>
      <c r="U689" s="12">
        <v>2018</v>
      </c>
    </row>
    <row r="690" spans="1:21" x14ac:dyDescent="0.25">
      <c r="A690" s="1">
        <v>9996</v>
      </c>
      <c r="B690" s="2" t="s">
        <v>19</v>
      </c>
      <c r="C690" s="3">
        <v>43830</v>
      </c>
      <c r="D690" s="1">
        <v>8061</v>
      </c>
      <c r="E690" s="2" t="s">
        <v>30</v>
      </c>
      <c r="F690" s="2" t="s">
        <v>714</v>
      </c>
      <c r="I690" s="4">
        <v>0</v>
      </c>
      <c r="J690" s="4">
        <v>99.17</v>
      </c>
      <c r="K690" s="4">
        <v>-99.17</v>
      </c>
      <c r="L690" s="4">
        <v>0</v>
      </c>
      <c r="M690" s="2" t="s">
        <v>22</v>
      </c>
      <c r="N690" s="2" t="b">
        <v>0</v>
      </c>
      <c r="O690" s="1">
        <v>704</v>
      </c>
      <c r="R690" s="2" t="s">
        <v>23</v>
      </c>
      <c r="S690" s="10" t="s">
        <v>24</v>
      </c>
      <c r="T690" s="11">
        <v>610804</v>
      </c>
      <c r="U690" s="12">
        <v>2018</v>
      </c>
    </row>
    <row r="691" spans="1:21" x14ac:dyDescent="0.25">
      <c r="A691" s="1">
        <v>9996</v>
      </c>
      <c r="B691" s="2" t="s">
        <v>19</v>
      </c>
      <c r="C691" s="3">
        <v>43830</v>
      </c>
      <c r="D691" s="1">
        <v>8061</v>
      </c>
      <c r="E691" s="2" t="s">
        <v>30</v>
      </c>
      <c r="F691" s="2" t="s">
        <v>715</v>
      </c>
      <c r="I691" s="4">
        <v>0</v>
      </c>
      <c r="J691" s="4">
        <v>715</v>
      </c>
      <c r="K691" s="4">
        <v>-715</v>
      </c>
      <c r="L691" s="4">
        <v>0</v>
      </c>
      <c r="M691" s="2" t="s">
        <v>22</v>
      </c>
      <c r="N691" s="2" t="b">
        <v>0</v>
      </c>
      <c r="O691" s="1">
        <v>705</v>
      </c>
      <c r="R691" s="2" t="s">
        <v>23</v>
      </c>
      <c r="S691" s="10" t="s">
        <v>24</v>
      </c>
      <c r="T691" s="11">
        <v>101900</v>
      </c>
      <c r="U691" s="12">
        <v>2018</v>
      </c>
    </row>
    <row r="692" spans="1:21" x14ac:dyDescent="0.25">
      <c r="A692" s="1">
        <v>9996</v>
      </c>
      <c r="B692" s="2" t="s">
        <v>19</v>
      </c>
      <c r="C692" s="3">
        <v>43830</v>
      </c>
      <c r="D692" s="1">
        <v>8061</v>
      </c>
      <c r="E692" s="2" t="s">
        <v>30</v>
      </c>
      <c r="F692" s="2" t="s">
        <v>716</v>
      </c>
      <c r="I692" s="4">
        <v>0</v>
      </c>
      <c r="J692" s="4">
        <v>975</v>
      </c>
      <c r="K692" s="4">
        <v>-975</v>
      </c>
      <c r="L692" s="4">
        <v>0</v>
      </c>
      <c r="M692" s="2" t="s">
        <v>22</v>
      </c>
      <c r="N692" s="2" t="b">
        <v>0</v>
      </c>
      <c r="O692" s="1">
        <v>706</v>
      </c>
      <c r="R692" s="2" t="s">
        <v>23</v>
      </c>
      <c r="S692" s="10" t="s">
        <v>24</v>
      </c>
      <c r="T692" s="11">
        <v>102000</v>
      </c>
      <c r="U692" s="12">
        <v>2018</v>
      </c>
    </row>
    <row r="693" spans="1:21" x14ac:dyDescent="0.25">
      <c r="A693" s="1">
        <v>9996</v>
      </c>
      <c r="B693" s="2" t="s">
        <v>19</v>
      </c>
      <c r="C693" s="3">
        <v>43830</v>
      </c>
      <c r="D693" s="1">
        <v>8061</v>
      </c>
      <c r="E693" s="2" t="s">
        <v>30</v>
      </c>
      <c r="F693" s="2" t="s">
        <v>717</v>
      </c>
      <c r="I693" s="4">
        <v>0</v>
      </c>
      <c r="J693" s="4">
        <v>617.5</v>
      </c>
      <c r="K693" s="4">
        <v>-617.5</v>
      </c>
      <c r="L693" s="4">
        <v>0</v>
      </c>
      <c r="M693" s="2" t="s">
        <v>22</v>
      </c>
      <c r="N693" s="2" t="b">
        <v>0</v>
      </c>
      <c r="O693" s="1">
        <v>707</v>
      </c>
      <c r="R693" s="2" t="s">
        <v>23</v>
      </c>
      <c r="S693" s="10" t="s">
        <v>24</v>
      </c>
      <c r="T693" s="11">
        <v>105500</v>
      </c>
      <c r="U693" s="12">
        <v>2018</v>
      </c>
    </row>
    <row r="694" spans="1:21" x14ac:dyDescent="0.25">
      <c r="A694" s="1">
        <v>9996</v>
      </c>
      <c r="B694" s="2" t="s">
        <v>19</v>
      </c>
      <c r="C694" s="3">
        <v>43830</v>
      </c>
      <c r="D694" s="1">
        <v>8061</v>
      </c>
      <c r="E694" s="2" t="s">
        <v>30</v>
      </c>
      <c r="F694" s="2" t="s">
        <v>718</v>
      </c>
      <c r="I694" s="4">
        <v>0</v>
      </c>
      <c r="J694" s="4">
        <v>1485</v>
      </c>
      <c r="K694" s="4">
        <v>-1485</v>
      </c>
      <c r="L694" s="4">
        <v>0</v>
      </c>
      <c r="M694" s="2" t="s">
        <v>22</v>
      </c>
      <c r="N694" s="2" t="b">
        <v>0</v>
      </c>
      <c r="O694" s="1">
        <v>708</v>
      </c>
      <c r="R694" s="2" t="s">
        <v>23</v>
      </c>
      <c r="S694" s="10" t="s">
        <v>24</v>
      </c>
      <c r="T694" s="11">
        <v>107000</v>
      </c>
      <c r="U694" s="12">
        <v>2018</v>
      </c>
    </row>
    <row r="695" spans="1:21" x14ac:dyDescent="0.25">
      <c r="A695" s="1">
        <v>9996</v>
      </c>
      <c r="B695" s="2" t="s">
        <v>19</v>
      </c>
      <c r="C695" s="3">
        <v>43830</v>
      </c>
      <c r="D695" s="1">
        <v>8061</v>
      </c>
      <c r="E695" s="2" t="s">
        <v>30</v>
      </c>
      <c r="F695" s="2" t="s">
        <v>719</v>
      </c>
      <c r="I695" s="4">
        <v>0</v>
      </c>
      <c r="J695" s="4">
        <v>84</v>
      </c>
      <c r="K695" s="4">
        <v>-84</v>
      </c>
      <c r="L695" s="4">
        <v>0</v>
      </c>
      <c r="M695" s="2" t="s">
        <v>22</v>
      </c>
      <c r="N695" s="2" t="b">
        <v>0</v>
      </c>
      <c r="O695" s="1">
        <v>709</v>
      </c>
      <c r="R695" s="2" t="s">
        <v>23</v>
      </c>
      <c r="S695" s="10" t="s">
        <v>24</v>
      </c>
      <c r="T695" s="11">
        <v>604700</v>
      </c>
      <c r="U695" s="12">
        <v>2018</v>
      </c>
    </row>
    <row r="696" spans="1:21" x14ac:dyDescent="0.25">
      <c r="A696" s="1">
        <v>9996</v>
      </c>
      <c r="B696" s="2" t="s">
        <v>19</v>
      </c>
      <c r="C696" s="3">
        <v>43830</v>
      </c>
      <c r="D696" s="1">
        <v>8061</v>
      </c>
      <c r="E696" s="2" t="s">
        <v>30</v>
      </c>
      <c r="F696" s="2" t="s">
        <v>720</v>
      </c>
      <c r="I696" s="4">
        <v>0</v>
      </c>
      <c r="J696" s="4">
        <v>99.17</v>
      </c>
      <c r="K696" s="4">
        <v>-99.17</v>
      </c>
      <c r="L696" s="4">
        <v>0</v>
      </c>
      <c r="M696" s="2" t="s">
        <v>22</v>
      </c>
      <c r="N696" s="2" t="b">
        <v>0</v>
      </c>
      <c r="O696" s="1">
        <v>710</v>
      </c>
      <c r="R696" s="2" t="s">
        <v>23</v>
      </c>
      <c r="S696" s="10" t="s">
        <v>24</v>
      </c>
      <c r="T696" s="11">
        <v>16842</v>
      </c>
      <c r="U696" s="12">
        <v>2018</v>
      </c>
    </row>
    <row r="697" spans="1:21" x14ac:dyDescent="0.25">
      <c r="A697" s="1">
        <v>9996</v>
      </c>
      <c r="B697" s="2" t="s">
        <v>19</v>
      </c>
      <c r="C697" s="3">
        <v>43830</v>
      </c>
      <c r="D697" s="1">
        <v>8063</v>
      </c>
      <c r="E697" s="2" t="s">
        <v>721</v>
      </c>
      <c r="F697" s="2" t="s">
        <v>722</v>
      </c>
      <c r="I697" s="4">
        <v>0</v>
      </c>
      <c r="J697" s="4">
        <v>32.5</v>
      </c>
      <c r="K697" s="4">
        <v>-32.5</v>
      </c>
      <c r="L697" s="4">
        <v>0</v>
      </c>
      <c r="M697" s="2" t="s">
        <v>22</v>
      </c>
      <c r="N697" s="2" t="b">
        <v>0</v>
      </c>
      <c r="O697" s="1">
        <v>711</v>
      </c>
      <c r="R697" s="2" t="s">
        <v>23</v>
      </c>
      <c r="S697" s="10" t="s">
        <v>24</v>
      </c>
      <c r="T697" s="11">
        <v>106700</v>
      </c>
      <c r="U697" s="12">
        <v>2020</v>
      </c>
    </row>
    <row r="698" spans="1:21" x14ac:dyDescent="0.25">
      <c r="A698" s="1">
        <v>9996</v>
      </c>
      <c r="B698" s="2" t="s">
        <v>19</v>
      </c>
      <c r="C698" s="3">
        <v>43830</v>
      </c>
      <c r="D698" s="1">
        <v>8063</v>
      </c>
      <c r="E698" s="2" t="s">
        <v>721</v>
      </c>
      <c r="F698" s="2" t="s">
        <v>723</v>
      </c>
      <c r="I698" s="4">
        <v>0</v>
      </c>
      <c r="J698" s="4">
        <v>32.5</v>
      </c>
      <c r="K698" s="4">
        <v>-32.5</v>
      </c>
      <c r="L698" s="4">
        <v>0</v>
      </c>
      <c r="M698" s="2" t="s">
        <v>22</v>
      </c>
      <c r="N698" s="2" t="b">
        <v>0</v>
      </c>
      <c r="O698" s="1">
        <v>712</v>
      </c>
      <c r="R698" s="2" t="s">
        <v>23</v>
      </c>
      <c r="S698" s="10" t="s">
        <v>24</v>
      </c>
      <c r="T698" s="11">
        <v>510060</v>
      </c>
      <c r="U698" s="12">
        <v>2020</v>
      </c>
    </row>
    <row r="699" spans="1:21" x14ac:dyDescent="0.25">
      <c r="A699" s="1">
        <v>9996</v>
      </c>
      <c r="B699" s="2" t="s">
        <v>19</v>
      </c>
      <c r="C699" s="3">
        <v>43830</v>
      </c>
      <c r="D699" s="1">
        <v>8063</v>
      </c>
      <c r="E699" s="2" t="s">
        <v>721</v>
      </c>
      <c r="F699" s="2" t="s">
        <v>724</v>
      </c>
      <c r="I699" s="4">
        <v>0</v>
      </c>
      <c r="J699" s="4">
        <v>32.5</v>
      </c>
      <c r="K699" s="4">
        <v>-32.5</v>
      </c>
      <c r="L699" s="4">
        <v>0</v>
      </c>
      <c r="M699" s="2" t="s">
        <v>22</v>
      </c>
      <c r="N699" s="2" t="b">
        <v>0</v>
      </c>
      <c r="O699" s="1">
        <v>713</v>
      </c>
      <c r="R699" s="2" t="s">
        <v>23</v>
      </c>
      <c r="S699" s="10" t="s">
        <v>24</v>
      </c>
      <c r="T699" s="11">
        <v>513250</v>
      </c>
      <c r="U699" s="12">
        <v>2020</v>
      </c>
    </row>
    <row r="700" spans="1:21" x14ac:dyDescent="0.25">
      <c r="A700" s="1">
        <v>9996</v>
      </c>
      <c r="B700" s="2" t="s">
        <v>19</v>
      </c>
      <c r="C700" s="3">
        <v>43830</v>
      </c>
      <c r="D700" s="1">
        <v>8063</v>
      </c>
      <c r="E700" s="2" t="s">
        <v>721</v>
      </c>
      <c r="F700" s="2" t="s">
        <v>725</v>
      </c>
      <c r="I700" s="4">
        <v>0</v>
      </c>
      <c r="J700" s="4">
        <v>32.5</v>
      </c>
      <c r="K700" s="4">
        <v>-32.5</v>
      </c>
      <c r="L700" s="4">
        <v>0</v>
      </c>
      <c r="M700" s="2" t="s">
        <v>22</v>
      </c>
      <c r="N700" s="2" t="b">
        <v>0</v>
      </c>
      <c r="O700" s="1">
        <v>714</v>
      </c>
      <c r="R700" s="2" t="s">
        <v>23</v>
      </c>
      <c r="S700" s="10" t="s">
        <v>24</v>
      </c>
      <c r="T700" s="11">
        <v>514494</v>
      </c>
      <c r="U700" s="12">
        <v>2020</v>
      </c>
    </row>
    <row r="701" spans="1:21" x14ac:dyDescent="0.25">
      <c r="A701" s="1">
        <v>9996</v>
      </c>
      <c r="B701" s="2" t="s">
        <v>19</v>
      </c>
      <c r="C701" s="3">
        <v>43830</v>
      </c>
      <c r="D701" s="1">
        <v>8063</v>
      </c>
      <c r="E701" s="2" t="s">
        <v>721</v>
      </c>
      <c r="F701" s="2" t="s">
        <v>726</v>
      </c>
      <c r="I701" s="4">
        <v>0</v>
      </c>
      <c r="J701" s="4">
        <v>32.5</v>
      </c>
      <c r="K701" s="4">
        <v>-32.5</v>
      </c>
      <c r="L701" s="4">
        <v>0</v>
      </c>
      <c r="M701" s="2" t="s">
        <v>22</v>
      </c>
      <c r="N701" s="2" t="b">
        <v>0</v>
      </c>
      <c r="O701" s="1">
        <v>715</v>
      </c>
      <c r="R701" s="2" t="s">
        <v>23</v>
      </c>
      <c r="S701" s="10" t="s">
        <v>24</v>
      </c>
      <c r="T701" s="11">
        <v>517586</v>
      </c>
      <c r="U701" s="12">
        <v>2020</v>
      </c>
    </row>
    <row r="702" spans="1:21" x14ac:dyDescent="0.25">
      <c r="A702" s="1">
        <v>9996</v>
      </c>
      <c r="B702" s="2" t="s">
        <v>19</v>
      </c>
      <c r="C702" s="3">
        <v>43830</v>
      </c>
      <c r="D702" s="1">
        <v>8063</v>
      </c>
      <c r="E702" s="2" t="s">
        <v>721</v>
      </c>
      <c r="F702" s="2" t="s">
        <v>727</v>
      </c>
      <c r="I702" s="4">
        <v>0</v>
      </c>
      <c r="J702" s="4">
        <v>32.5</v>
      </c>
      <c r="K702" s="4">
        <v>-32.5</v>
      </c>
      <c r="L702" s="4">
        <v>0</v>
      </c>
      <c r="M702" s="2" t="s">
        <v>22</v>
      </c>
      <c r="N702" s="2" t="b">
        <v>0</v>
      </c>
      <c r="O702" s="1">
        <v>716</v>
      </c>
      <c r="R702" s="2" t="s">
        <v>23</v>
      </c>
      <c r="S702" s="10" t="s">
        <v>24</v>
      </c>
      <c r="T702" s="11">
        <v>517605</v>
      </c>
      <c r="U702" s="12">
        <v>2020</v>
      </c>
    </row>
    <row r="703" spans="1:21" x14ac:dyDescent="0.25">
      <c r="A703" s="1">
        <v>9996</v>
      </c>
      <c r="B703" s="2" t="s">
        <v>19</v>
      </c>
      <c r="C703" s="3">
        <v>43830</v>
      </c>
      <c r="D703" s="1">
        <v>8063</v>
      </c>
      <c r="E703" s="2" t="s">
        <v>721</v>
      </c>
      <c r="F703" s="2" t="s">
        <v>728</v>
      </c>
      <c r="I703" s="4">
        <v>0</v>
      </c>
      <c r="J703" s="4">
        <v>32.5</v>
      </c>
      <c r="K703" s="4">
        <v>-32.5</v>
      </c>
      <c r="L703" s="4">
        <v>0</v>
      </c>
      <c r="M703" s="2" t="s">
        <v>22</v>
      </c>
      <c r="N703" s="2" t="b">
        <v>0</v>
      </c>
      <c r="O703" s="1">
        <v>717</v>
      </c>
      <c r="R703" s="2" t="s">
        <v>23</v>
      </c>
      <c r="S703" s="10" t="s">
        <v>24</v>
      </c>
      <c r="T703" s="11">
        <v>518220</v>
      </c>
      <c r="U703" s="12">
        <v>2020</v>
      </c>
    </row>
    <row r="704" spans="1:21" x14ac:dyDescent="0.25">
      <c r="A704" s="1">
        <v>9996</v>
      </c>
      <c r="B704" s="2" t="s">
        <v>19</v>
      </c>
      <c r="C704" s="3">
        <v>43830</v>
      </c>
      <c r="D704" s="1">
        <v>8063</v>
      </c>
      <c r="E704" s="2" t="s">
        <v>721</v>
      </c>
      <c r="F704" s="2" t="s">
        <v>729</v>
      </c>
      <c r="I704" s="4">
        <v>0</v>
      </c>
      <c r="J704" s="4">
        <v>32.5</v>
      </c>
      <c r="K704" s="4">
        <v>-32.5</v>
      </c>
      <c r="L704" s="4">
        <v>0</v>
      </c>
      <c r="M704" s="2" t="s">
        <v>22</v>
      </c>
      <c r="N704" s="2" t="b">
        <v>0</v>
      </c>
      <c r="O704" s="1">
        <v>718</v>
      </c>
      <c r="R704" s="2" t="s">
        <v>23</v>
      </c>
      <c r="S704" s="10" t="s">
        <v>24</v>
      </c>
      <c r="T704" s="11">
        <v>518470</v>
      </c>
      <c r="U704" s="12">
        <v>2020</v>
      </c>
    </row>
    <row r="705" spans="1:21" x14ac:dyDescent="0.25">
      <c r="A705" s="1">
        <v>9996</v>
      </c>
      <c r="B705" s="2" t="s">
        <v>19</v>
      </c>
      <c r="C705" s="3">
        <v>43830</v>
      </c>
      <c r="D705" s="1">
        <v>8063</v>
      </c>
      <c r="E705" s="2" t="s">
        <v>721</v>
      </c>
      <c r="F705" s="2" t="s">
        <v>730</v>
      </c>
      <c r="I705" s="4">
        <v>0</v>
      </c>
      <c r="J705" s="4">
        <v>32.5</v>
      </c>
      <c r="K705" s="4">
        <v>-32.5</v>
      </c>
      <c r="L705" s="4">
        <v>0</v>
      </c>
      <c r="M705" s="2" t="s">
        <v>22</v>
      </c>
      <c r="N705" s="2" t="b">
        <v>0</v>
      </c>
      <c r="O705" s="1">
        <v>719</v>
      </c>
      <c r="R705" s="2" t="s">
        <v>23</v>
      </c>
      <c r="S705" s="10" t="s">
        <v>24</v>
      </c>
      <c r="T705" s="11">
        <v>616628</v>
      </c>
      <c r="U705" s="12">
        <v>2020</v>
      </c>
    </row>
    <row r="706" spans="1:21" x14ac:dyDescent="0.25">
      <c r="A706" s="1">
        <v>9996</v>
      </c>
      <c r="B706" s="2" t="s">
        <v>19</v>
      </c>
      <c r="C706" s="3">
        <v>43830</v>
      </c>
      <c r="D706" s="1">
        <v>8063</v>
      </c>
      <c r="E706" s="2" t="s">
        <v>721</v>
      </c>
      <c r="F706" s="2" t="s">
        <v>731</v>
      </c>
      <c r="I706" s="4">
        <v>0</v>
      </c>
      <c r="J706" s="4">
        <v>32.5</v>
      </c>
      <c r="K706" s="4">
        <v>-32.5</v>
      </c>
      <c r="L706" s="4">
        <v>0</v>
      </c>
      <c r="M706" s="2" t="s">
        <v>22</v>
      </c>
      <c r="N706" s="2" t="b">
        <v>0</v>
      </c>
      <c r="O706" s="1">
        <v>720</v>
      </c>
      <c r="R706" s="2" t="s">
        <v>23</v>
      </c>
      <c r="S706" s="10" t="s">
        <v>24</v>
      </c>
      <c r="T706" s="11">
        <v>616770</v>
      </c>
      <c r="U706" s="12">
        <v>2020</v>
      </c>
    </row>
    <row r="707" spans="1:21" x14ac:dyDescent="0.25">
      <c r="A707" s="1">
        <v>9996</v>
      </c>
      <c r="B707" s="2" t="s">
        <v>19</v>
      </c>
      <c r="C707" s="3">
        <v>43830</v>
      </c>
      <c r="D707" s="1">
        <v>8061</v>
      </c>
      <c r="E707" s="2" t="s">
        <v>30</v>
      </c>
      <c r="F707" s="2" t="s">
        <v>732</v>
      </c>
      <c r="I707" s="4">
        <v>0</v>
      </c>
      <c r="J707" s="4">
        <v>79.75</v>
      </c>
      <c r="K707" s="4">
        <v>-79.75</v>
      </c>
      <c r="L707" s="4">
        <v>0</v>
      </c>
      <c r="M707" s="2" t="s">
        <v>22</v>
      </c>
      <c r="N707" s="2" t="b">
        <v>0</v>
      </c>
      <c r="O707" s="1">
        <v>721</v>
      </c>
      <c r="R707" s="2" t="s">
        <v>23</v>
      </c>
      <c r="S707" s="10" t="s">
        <v>24</v>
      </c>
      <c r="T707" s="11">
        <v>512110</v>
      </c>
      <c r="U707" s="12">
        <v>2018</v>
      </c>
    </row>
    <row r="708" spans="1:21" x14ac:dyDescent="0.25">
      <c r="A708" s="1">
        <v>9996</v>
      </c>
      <c r="B708" s="2" t="s">
        <v>19</v>
      </c>
      <c r="C708" s="3">
        <v>43830</v>
      </c>
      <c r="D708" s="1">
        <v>8060</v>
      </c>
      <c r="E708" s="2" t="s">
        <v>27</v>
      </c>
      <c r="F708" s="2" t="s">
        <v>733</v>
      </c>
      <c r="I708" s="4">
        <v>0</v>
      </c>
      <c r="J708" s="4">
        <v>31200</v>
      </c>
      <c r="K708" s="4">
        <v>-31200</v>
      </c>
      <c r="L708" s="4">
        <v>0</v>
      </c>
      <c r="M708" s="2" t="s">
        <v>22</v>
      </c>
      <c r="N708" s="2" t="b">
        <v>0</v>
      </c>
      <c r="O708" s="1">
        <v>722</v>
      </c>
      <c r="R708" s="2" t="s">
        <v>23</v>
      </c>
      <c r="S708" s="10" t="s">
        <v>24</v>
      </c>
      <c r="T708" s="11">
        <v>301111</v>
      </c>
      <c r="U708" s="12">
        <v>2019</v>
      </c>
    </row>
    <row r="709" spans="1:21" x14ac:dyDescent="0.25">
      <c r="A709" s="1">
        <v>9996</v>
      </c>
      <c r="B709" s="2" t="s">
        <v>19</v>
      </c>
      <c r="C709" s="3">
        <v>43830</v>
      </c>
      <c r="D709" s="1">
        <v>8060</v>
      </c>
      <c r="E709" s="2" t="s">
        <v>27</v>
      </c>
      <c r="F709" s="2" t="s">
        <v>734</v>
      </c>
      <c r="I709" s="4">
        <v>0</v>
      </c>
      <c r="J709" s="4">
        <v>-32.5</v>
      </c>
      <c r="K709" s="4">
        <v>32.5</v>
      </c>
      <c r="L709" s="4">
        <v>0</v>
      </c>
      <c r="M709" s="2" t="s">
        <v>22</v>
      </c>
      <c r="N709" s="2" t="b">
        <v>0</v>
      </c>
      <c r="O709" s="1">
        <v>723</v>
      </c>
      <c r="R709" s="2" t="s">
        <v>23</v>
      </c>
      <c r="S709" s="10" t="s">
        <v>24</v>
      </c>
      <c r="T709" s="11">
        <v>514494</v>
      </c>
      <c r="U709" s="12">
        <v>2019</v>
      </c>
    </row>
    <row r="710" spans="1:21" x14ac:dyDescent="0.25">
      <c r="A710" s="1">
        <v>9996</v>
      </c>
      <c r="B710" s="2" t="s">
        <v>19</v>
      </c>
      <c r="C710" s="3">
        <v>43830</v>
      </c>
      <c r="D710" s="1">
        <v>8061</v>
      </c>
      <c r="E710" s="2" t="s">
        <v>30</v>
      </c>
      <c r="F710" s="2" t="s">
        <v>735</v>
      </c>
      <c r="I710" s="4">
        <v>0</v>
      </c>
      <c r="J710" s="4">
        <v>99.17</v>
      </c>
      <c r="K710" s="4">
        <v>-99.17</v>
      </c>
      <c r="L710" s="4">
        <v>0</v>
      </c>
      <c r="M710" s="2" t="s">
        <v>22</v>
      </c>
      <c r="N710" s="2" t="b">
        <v>0</v>
      </c>
      <c r="O710" s="1">
        <v>724</v>
      </c>
      <c r="R710" s="2" t="s">
        <v>23</v>
      </c>
      <c r="S710" s="10" t="s">
        <v>24</v>
      </c>
      <c r="T710" s="11">
        <v>618569</v>
      </c>
      <c r="U710" s="12">
        <v>2018</v>
      </c>
    </row>
    <row r="711" spans="1:21" x14ac:dyDescent="0.25">
      <c r="A711" s="1">
        <v>9996</v>
      </c>
      <c r="B711" s="2" t="s">
        <v>19</v>
      </c>
      <c r="C711" s="3">
        <v>43830</v>
      </c>
      <c r="D711" s="1">
        <v>8061</v>
      </c>
      <c r="E711" s="2" t="s">
        <v>30</v>
      </c>
      <c r="F711" s="2" t="s">
        <v>736</v>
      </c>
      <c r="I711" s="4">
        <v>0</v>
      </c>
      <c r="J711" s="4">
        <v>174.79</v>
      </c>
      <c r="K711" s="4">
        <v>-174.79</v>
      </c>
      <c r="L711" s="4">
        <v>0</v>
      </c>
      <c r="M711" s="2" t="s">
        <v>22</v>
      </c>
      <c r="N711" s="2" t="b">
        <v>0</v>
      </c>
      <c r="O711" s="1">
        <v>725</v>
      </c>
      <c r="R711" s="2" t="s">
        <v>23</v>
      </c>
      <c r="S711" s="10" t="s">
        <v>24</v>
      </c>
      <c r="T711" s="11">
        <v>519430</v>
      </c>
      <c r="U711" s="12">
        <v>2018</v>
      </c>
    </row>
    <row r="712" spans="1:21" x14ac:dyDescent="0.25">
      <c r="A712" s="1">
        <v>9996</v>
      </c>
      <c r="B712" s="2" t="s">
        <v>19</v>
      </c>
      <c r="C712" s="3">
        <v>43830</v>
      </c>
      <c r="D712" s="1">
        <v>8060</v>
      </c>
      <c r="E712" s="2" t="s">
        <v>27</v>
      </c>
      <c r="F712" s="2" t="s">
        <v>737</v>
      </c>
      <c r="I712" s="4">
        <v>0</v>
      </c>
      <c r="J712" s="4">
        <v>375</v>
      </c>
      <c r="K712" s="4">
        <v>-375</v>
      </c>
      <c r="L712" s="4">
        <v>0</v>
      </c>
      <c r="M712" s="2" t="s">
        <v>22</v>
      </c>
      <c r="N712" s="2" t="b">
        <v>0</v>
      </c>
      <c r="O712" s="1">
        <v>726</v>
      </c>
      <c r="R712" s="2" t="s">
        <v>23</v>
      </c>
      <c r="S712" s="10" t="s">
        <v>24</v>
      </c>
      <c r="T712" s="11">
        <v>612232</v>
      </c>
      <c r="U712" s="12">
        <v>2019</v>
      </c>
    </row>
    <row r="713" spans="1:21" x14ac:dyDescent="0.25">
      <c r="A713" s="1">
        <v>9996</v>
      </c>
      <c r="B713" s="2" t="s">
        <v>19</v>
      </c>
      <c r="C713" s="3">
        <v>43830</v>
      </c>
      <c r="D713" s="1">
        <v>8061</v>
      </c>
      <c r="E713" s="2" t="s">
        <v>30</v>
      </c>
      <c r="F713" s="2" t="s">
        <v>738</v>
      </c>
      <c r="I713" s="4">
        <v>0</v>
      </c>
      <c r="J713" s="4">
        <v>260</v>
      </c>
      <c r="K713" s="4">
        <v>-260</v>
      </c>
      <c r="L713" s="4">
        <v>0</v>
      </c>
      <c r="M713" s="2" t="s">
        <v>22</v>
      </c>
      <c r="N713" s="2" t="b">
        <v>0</v>
      </c>
      <c r="O713" s="1">
        <v>727</v>
      </c>
      <c r="R713" s="2" t="s">
        <v>23</v>
      </c>
      <c r="S713" s="10" t="s">
        <v>24</v>
      </c>
      <c r="T713" s="11">
        <v>516493</v>
      </c>
      <c r="U713" s="12">
        <v>2018</v>
      </c>
    </row>
    <row r="714" spans="1:21" x14ac:dyDescent="0.25">
      <c r="A714" s="1">
        <v>9996</v>
      </c>
      <c r="B714" s="2" t="s">
        <v>19</v>
      </c>
      <c r="C714" s="3">
        <v>43830</v>
      </c>
      <c r="D714" s="1">
        <v>8061</v>
      </c>
      <c r="E714" s="2" t="s">
        <v>30</v>
      </c>
      <c r="F714" s="2" t="s">
        <v>739</v>
      </c>
      <c r="I714" s="4">
        <v>0</v>
      </c>
      <c r="J714" s="4">
        <v>968</v>
      </c>
      <c r="K714" s="4">
        <v>-968</v>
      </c>
      <c r="L714" s="4">
        <v>0</v>
      </c>
      <c r="M714" s="2" t="s">
        <v>22</v>
      </c>
      <c r="N714" s="2" t="b">
        <v>0</v>
      </c>
      <c r="O714" s="1">
        <v>728</v>
      </c>
      <c r="R714" s="2" t="s">
        <v>23</v>
      </c>
      <c r="S714" s="10" t="s">
        <v>24</v>
      </c>
      <c r="T714" s="11">
        <v>516496</v>
      </c>
      <c r="U714" s="12">
        <v>2018</v>
      </c>
    </row>
    <row r="715" spans="1:21" x14ac:dyDescent="0.25">
      <c r="A715" s="1">
        <v>9996</v>
      </c>
      <c r="B715" s="2" t="s">
        <v>19</v>
      </c>
      <c r="C715" s="3">
        <v>43830</v>
      </c>
      <c r="D715" s="1">
        <v>8061</v>
      </c>
      <c r="E715" s="2" t="s">
        <v>30</v>
      </c>
      <c r="F715" s="2" t="s">
        <v>740</v>
      </c>
      <c r="I715" s="4">
        <v>0</v>
      </c>
      <c r="J715" s="4">
        <v>472.5</v>
      </c>
      <c r="K715" s="4">
        <v>-472.5</v>
      </c>
      <c r="L715" s="4">
        <v>0</v>
      </c>
      <c r="M715" s="2" t="s">
        <v>22</v>
      </c>
      <c r="N715" s="2" t="b">
        <v>0</v>
      </c>
      <c r="O715" s="1">
        <v>729</v>
      </c>
      <c r="R715" s="2" t="s">
        <v>23</v>
      </c>
      <c r="S715" s="10" t="s">
        <v>24</v>
      </c>
      <c r="T715" s="11">
        <v>606200</v>
      </c>
      <c r="U715" s="12">
        <v>2018</v>
      </c>
    </row>
    <row r="716" spans="1:21" x14ac:dyDescent="0.25">
      <c r="A716" s="1">
        <v>9996</v>
      </c>
      <c r="B716" s="2" t="s">
        <v>19</v>
      </c>
      <c r="C716" s="3">
        <v>43830</v>
      </c>
      <c r="D716" s="1">
        <v>8063</v>
      </c>
      <c r="E716" s="2" t="s">
        <v>721</v>
      </c>
      <c r="F716" s="2" t="s">
        <v>741</v>
      </c>
      <c r="I716" s="4">
        <v>0</v>
      </c>
      <c r="J716" s="4">
        <v>40</v>
      </c>
      <c r="K716" s="4">
        <v>-40</v>
      </c>
      <c r="L716" s="4">
        <v>0</v>
      </c>
      <c r="M716" s="2" t="s">
        <v>22</v>
      </c>
      <c r="N716" s="2" t="b">
        <v>0</v>
      </c>
      <c r="O716" s="1">
        <v>730</v>
      </c>
      <c r="R716" s="2" t="s">
        <v>23</v>
      </c>
      <c r="S716" s="10" t="s">
        <v>24</v>
      </c>
      <c r="T716" s="11">
        <v>618459</v>
      </c>
      <c r="U716" s="12">
        <v>2020</v>
      </c>
    </row>
    <row r="717" spans="1:21" x14ac:dyDescent="0.25">
      <c r="A717" s="1">
        <v>9996</v>
      </c>
      <c r="B717" s="2" t="s">
        <v>19</v>
      </c>
      <c r="C717" s="3">
        <v>43830</v>
      </c>
      <c r="D717" s="1">
        <v>8063</v>
      </c>
      <c r="E717" s="2" t="s">
        <v>721</v>
      </c>
      <c r="F717" s="2" t="s">
        <v>742</v>
      </c>
      <c r="I717" s="4">
        <v>0</v>
      </c>
      <c r="J717" s="4">
        <v>35</v>
      </c>
      <c r="K717" s="4">
        <v>-35</v>
      </c>
      <c r="L717" s="4">
        <v>0</v>
      </c>
      <c r="M717" s="2" t="s">
        <v>22</v>
      </c>
      <c r="N717" s="2" t="b">
        <v>0</v>
      </c>
      <c r="O717" s="1">
        <v>731</v>
      </c>
      <c r="R717" s="2" t="s">
        <v>23</v>
      </c>
      <c r="S717" s="10" t="s">
        <v>24</v>
      </c>
      <c r="T717" s="11">
        <v>614140</v>
      </c>
      <c r="U717" s="12">
        <v>2020</v>
      </c>
    </row>
    <row r="718" spans="1:21" x14ac:dyDescent="0.25">
      <c r="A718" s="1">
        <v>9996</v>
      </c>
      <c r="B718" s="2" t="s">
        <v>19</v>
      </c>
      <c r="C718" s="3">
        <v>43830</v>
      </c>
      <c r="D718" s="1">
        <v>8061</v>
      </c>
      <c r="E718" s="2" t="s">
        <v>30</v>
      </c>
      <c r="F718" s="2" t="s">
        <v>743</v>
      </c>
      <c r="I718" s="4">
        <v>0</v>
      </c>
      <c r="J718" s="4">
        <v>79.75</v>
      </c>
      <c r="K718" s="4">
        <v>-79.75</v>
      </c>
      <c r="L718" s="4">
        <v>0</v>
      </c>
      <c r="M718" s="2" t="s">
        <v>22</v>
      </c>
      <c r="N718" s="2" t="b">
        <v>0</v>
      </c>
      <c r="O718" s="1">
        <v>732</v>
      </c>
      <c r="R718" s="2" t="s">
        <v>23</v>
      </c>
      <c r="S718" s="10" t="s">
        <v>24</v>
      </c>
      <c r="T718" s="11">
        <v>611971</v>
      </c>
      <c r="U718" s="12">
        <v>2018</v>
      </c>
    </row>
    <row r="719" spans="1:21" x14ac:dyDescent="0.25">
      <c r="A719" s="1">
        <v>9996</v>
      </c>
      <c r="B719" s="2" t="s">
        <v>19</v>
      </c>
      <c r="C719" s="3">
        <v>43830</v>
      </c>
      <c r="D719" s="1">
        <v>8061</v>
      </c>
      <c r="E719" s="2" t="s">
        <v>30</v>
      </c>
      <c r="F719" s="2" t="s">
        <v>744</v>
      </c>
      <c r="I719" s="4">
        <v>0</v>
      </c>
      <c r="J719" s="4">
        <v>99.17</v>
      </c>
      <c r="K719" s="4">
        <v>-99.17</v>
      </c>
      <c r="L719" s="4">
        <v>0</v>
      </c>
      <c r="M719" s="2" t="s">
        <v>22</v>
      </c>
      <c r="N719" s="2" t="b">
        <v>0</v>
      </c>
      <c r="O719" s="1">
        <v>733</v>
      </c>
      <c r="R719" s="2" t="s">
        <v>23</v>
      </c>
      <c r="S719" s="10" t="s">
        <v>24</v>
      </c>
      <c r="T719" s="11">
        <v>616808</v>
      </c>
      <c r="U719" s="12">
        <v>2018</v>
      </c>
    </row>
    <row r="720" spans="1:21" x14ac:dyDescent="0.25">
      <c r="A720" s="1">
        <v>9996</v>
      </c>
      <c r="B720" s="2" t="s">
        <v>19</v>
      </c>
      <c r="C720" s="3">
        <v>43830</v>
      </c>
      <c r="D720" s="1">
        <v>8061</v>
      </c>
      <c r="E720" s="2" t="s">
        <v>30</v>
      </c>
      <c r="F720" s="2" t="s">
        <v>745</v>
      </c>
      <c r="I720" s="4">
        <v>0</v>
      </c>
      <c r="J720" s="4">
        <v>1225</v>
      </c>
      <c r="K720" s="4">
        <v>-1225</v>
      </c>
      <c r="L720" s="4">
        <v>0</v>
      </c>
      <c r="M720" s="2" t="s">
        <v>22</v>
      </c>
      <c r="N720" s="2" t="b">
        <v>0</v>
      </c>
      <c r="O720" s="1">
        <v>734</v>
      </c>
      <c r="R720" s="2" t="s">
        <v>23</v>
      </c>
      <c r="S720" s="10" t="s">
        <v>24</v>
      </c>
      <c r="T720" s="11">
        <v>517385</v>
      </c>
      <c r="U720" s="12">
        <v>2018</v>
      </c>
    </row>
    <row r="721" spans="1:21" x14ac:dyDescent="0.25">
      <c r="A721" s="1">
        <v>9996</v>
      </c>
      <c r="B721" s="2" t="s">
        <v>19</v>
      </c>
      <c r="C721" s="3">
        <v>43830</v>
      </c>
      <c r="D721" s="1">
        <v>8063</v>
      </c>
      <c r="E721" s="2" t="s">
        <v>721</v>
      </c>
      <c r="F721" s="2" t="s">
        <v>746</v>
      </c>
      <c r="I721" s="4">
        <v>0</v>
      </c>
      <c r="J721" s="4">
        <v>25</v>
      </c>
      <c r="K721" s="4">
        <v>-25</v>
      </c>
      <c r="L721" s="4">
        <v>0</v>
      </c>
      <c r="M721" s="2" t="s">
        <v>22</v>
      </c>
      <c r="N721" s="2" t="b">
        <v>0</v>
      </c>
      <c r="O721" s="1">
        <v>735</v>
      </c>
      <c r="R721" s="2" t="s">
        <v>23</v>
      </c>
      <c r="S721" s="10" t="s">
        <v>24</v>
      </c>
      <c r="T721" s="11">
        <v>518255</v>
      </c>
      <c r="U721" s="12">
        <v>2020</v>
      </c>
    </row>
    <row r="722" spans="1:21" x14ac:dyDescent="0.25">
      <c r="A722" s="1">
        <v>9996</v>
      </c>
      <c r="B722" s="2" t="s">
        <v>19</v>
      </c>
      <c r="C722" s="3">
        <v>43830</v>
      </c>
      <c r="D722" s="1">
        <v>8061</v>
      </c>
      <c r="E722" s="2" t="s">
        <v>30</v>
      </c>
      <c r="F722" s="2" t="s">
        <v>747</v>
      </c>
      <c r="I722" s="4">
        <v>0</v>
      </c>
      <c r="J722" s="4">
        <v>1155</v>
      </c>
      <c r="K722" s="4">
        <v>-1155</v>
      </c>
      <c r="L722" s="4">
        <v>0</v>
      </c>
      <c r="M722" s="2" t="s">
        <v>22</v>
      </c>
      <c r="N722" s="2" t="b">
        <v>0</v>
      </c>
      <c r="O722" s="1">
        <v>736</v>
      </c>
      <c r="R722" s="2" t="s">
        <v>23</v>
      </c>
      <c r="S722" s="10" t="s">
        <v>24</v>
      </c>
      <c r="T722" s="11">
        <v>513804</v>
      </c>
      <c r="U722" s="12">
        <v>2018</v>
      </c>
    </row>
    <row r="723" spans="1:21" x14ac:dyDescent="0.25">
      <c r="A723" s="1">
        <v>9996</v>
      </c>
      <c r="B723" s="2" t="s">
        <v>19</v>
      </c>
      <c r="C723" s="3">
        <v>43830</v>
      </c>
      <c r="D723" s="1">
        <v>8061</v>
      </c>
      <c r="E723" s="2" t="s">
        <v>30</v>
      </c>
      <c r="F723" s="2" t="s">
        <v>748</v>
      </c>
      <c r="I723" s="4">
        <v>0</v>
      </c>
      <c r="J723" s="4">
        <v>1245</v>
      </c>
      <c r="K723" s="4">
        <v>-1245</v>
      </c>
      <c r="L723" s="4">
        <v>0</v>
      </c>
      <c r="M723" s="2" t="s">
        <v>22</v>
      </c>
      <c r="N723" s="2" t="b">
        <v>0</v>
      </c>
      <c r="O723" s="1">
        <v>737</v>
      </c>
      <c r="R723" s="2" t="s">
        <v>23</v>
      </c>
      <c r="S723" s="10" t="s">
        <v>24</v>
      </c>
      <c r="T723" s="11">
        <v>513803</v>
      </c>
      <c r="U723" s="12">
        <v>2018</v>
      </c>
    </row>
    <row r="724" spans="1:21" x14ac:dyDescent="0.25">
      <c r="A724" s="1">
        <v>9996</v>
      </c>
      <c r="B724" s="2" t="s">
        <v>19</v>
      </c>
      <c r="C724" s="3">
        <v>43830</v>
      </c>
      <c r="D724" s="1">
        <v>8060</v>
      </c>
      <c r="E724" s="2" t="s">
        <v>27</v>
      </c>
      <c r="F724" s="2" t="s">
        <v>749</v>
      </c>
      <c r="I724" s="4">
        <v>0</v>
      </c>
      <c r="J724" s="4">
        <v>1114</v>
      </c>
      <c r="K724" s="4">
        <v>-1114</v>
      </c>
      <c r="L724" s="4">
        <v>0</v>
      </c>
      <c r="M724" s="2" t="s">
        <v>22</v>
      </c>
      <c r="N724" s="2" t="b">
        <v>0</v>
      </c>
      <c r="O724" s="1">
        <v>738</v>
      </c>
      <c r="R724" s="2" t="s">
        <v>23</v>
      </c>
      <c r="S724" s="10" t="s">
        <v>24</v>
      </c>
      <c r="T724" s="11">
        <v>613894</v>
      </c>
      <c r="U724" s="12">
        <v>2019</v>
      </c>
    </row>
    <row r="725" spans="1:21" x14ac:dyDescent="0.25">
      <c r="A725" s="1">
        <v>9996</v>
      </c>
      <c r="B725" s="2" t="s">
        <v>19</v>
      </c>
      <c r="C725" s="3">
        <v>43830</v>
      </c>
      <c r="D725" s="1">
        <v>8066</v>
      </c>
      <c r="E725" s="2" t="s">
        <v>750</v>
      </c>
      <c r="F725" s="2" t="s">
        <v>137</v>
      </c>
      <c r="I725" s="4">
        <v>0</v>
      </c>
      <c r="J725" s="4">
        <v>70</v>
      </c>
      <c r="K725" s="4">
        <v>-70</v>
      </c>
      <c r="L725" s="4">
        <v>0</v>
      </c>
      <c r="M725" s="2" t="s">
        <v>22</v>
      </c>
      <c r="N725" s="2" t="b">
        <v>0</v>
      </c>
      <c r="O725" s="1">
        <v>741</v>
      </c>
      <c r="R725" s="2" t="s">
        <v>23</v>
      </c>
      <c r="S725" s="10" t="s">
        <v>24</v>
      </c>
      <c r="T725" s="11">
        <v>100600</v>
      </c>
      <c r="U725" s="12">
        <v>2018</v>
      </c>
    </row>
    <row r="726" spans="1:21" x14ac:dyDescent="0.25">
      <c r="A726" s="1">
        <v>9996</v>
      </c>
      <c r="B726" s="2" t="s">
        <v>19</v>
      </c>
      <c r="C726" s="3">
        <v>43830</v>
      </c>
      <c r="D726" s="1">
        <v>8066</v>
      </c>
      <c r="E726" s="2" t="s">
        <v>750</v>
      </c>
      <c r="F726" s="2" t="s">
        <v>658</v>
      </c>
      <c r="I726" s="4">
        <v>0</v>
      </c>
      <c r="J726" s="4">
        <v>32.5</v>
      </c>
      <c r="K726" s="4">
        <v>-32.5</v>
      </c>
      <c r="L726" s="4">
        <v>0</v>
      </c>
      <c r="M726" s="2" t="s">
        <v>22</v>
      </c>
      <c r="N726" s="2" t="b">
        <v>0</v>
      </c>
      <c r="O726" s="1">
        <v>742</v>
      </c>
      <c r="R726" s="2" t="s">
        <v>23</v>
      </c>
      <c r="S726" s="10" t="s">
        <v>24</v>
      </c>
      <c r="T726" s="11">
        <v>15104</v>
      </c>
      <c r="U726" s="12">
        <v>2018</v>
      </c>
    </row>
    <row r="727" spans="1:21" x14ac:dyDescent="0.25">
      <c r="A727" s="1">
        <v>9996</v>
      </c>
      <c r="B727" s="2" t="s">
        <v>19</v>
      </c>
      <c r="C727" s="3">
        <v>43830</v>
      </c>
      <c r="D727" s="1">
        <v>8065</v>
      </c>
      <c r="E727" s="2" t="s">
        <v>751</v>
      </c>
      <c r="F727" s="2" t="s">
        <v>752</v>
      </c>
      <c r="I727" s="4">
        <v>0</v>
      </c>
      <c r="J727" s="4">
        <v>32.5</v>
      </c>
      <c r="K727" s="4">
        <v>-32.5</v>
      </c>
      <c r="L727" s="4">
        <v>0</v>
      </c>
      <c r="M727" s="2" t="s">
        <v>22</v>
      </c>
      <c r="N727" s="2" t="b">
        <v>0</v>
      </c>
      <c r="O727" s="1">
        <v>743</v>
      </c>
      <c r="R727" s="2" t="s">
        <v>23</v>
      </c>
      <c r="S727" s="10" t="s">
        <v>24</v>
      </c>
      <c r="T727" s="11">
        <v>611803</v>
      </c>
      <c r="U727" s="12">
        <v>2019</v>
      </c>
    </row>
    <row r="728" spans="1:21" x14ac:dyDescent="0.25">
      <c r="A728" s="1">
        <v>9996</v>
      </c>
      <c r="B728" s="2" t="s">
        <v>19</v>
      </c>
      <c r="C728" s="3">
        <v>43830</v>
      </c>
      <c r="D728" s="1">
        <v>8062</v>
      </c>
      <c r="E728" s="2" t="s">
        <v>20</v>
      </c>
      <c r="F728" s="2" t="s">
        <v>441</v>
      </c>
      <c r="I728" s="4">
        <v>1642.5</v>
      </c>
      <c r="J728" s="4">
        <v>0</v>
      </c>
      <c r="K728" s="4">
        <v>1642.5</v>
      </c>
      <c r="L728" s="4">
        <v>0</v>
      </c>
      <c r="M728" s="2" t="s">
        <v>22</v>
      </c>
      <c r="N728" s="2" t="b">
        <v>0</v>
      </c>
      <c r="O728" s="1">
        <v>745</v>
      </c>
      <c r="R728" s="2" t="s">
        <v>23</v>
      </c>
      <c r="S728" s="10" t="s">
        <v>24</v>
      </c>
      <c r="T728" s="11">
        <v>512110</v>
      </c>
      <c r="U728" s="12">
        <v>2017</v>
      </c>
    </row>
    <row r="729" spans="1:21" x14ac:dyDescent="0.25">
      <c r="A729" s="1">
        <v>9996</v>
      </c>
      <c r="B729" s="2" t="s">
        <v>19</v>
      </c>
      <c r="C729" s="3">
        <v>43830</v>
      </c>
      <c r="D729" s="1">
        <v>8061</v>
      </c>
      <c r="E729" s="2" t="s">
        <v>30</v>
      </c>
      <c r="F729" s="2" t="s">
        <v>565</v>
      </c>
      <c r="I729" s="4">
        <v>1320</v>
      </c>
      <c r="J729" s="4">
        <v>0</v>
      </c>
      <c r="K729" s="4">
        <v>1320</v>
      </c>
      <c r="L729" s="4">
        <v>0</v>
      </c>
      <c r="M729" s="2" t="s">
        <v>22</v>
      </c>
      <c r="N729" s="2" t="b">
        <v>0</v>
      </c>
      <c r="O729" s="1">
        <v>746</v>
      </c>
      <c r="R729" s="2" t="s">
        <v>23</v>
      </c>
      <c r="S729" s="10" t="s">
        <v>24</v>
      </c>
      <c r="T729" s="11">
        <v>512885</v>
      </c>
      <c r="U729" s="12">
        <v>2018</v>
      </c>
    </row>
    <row r="730" spans="1:21" x14ac:dyDescent="0.25">
      <c r="A730" s="1">
        <v>9996</v>
      </c>
      <c r="B730" s="2" t="s">
        <v>19</v>
      </c>
      <c r="C730" s="3">
        <v>43830</v>
      </c>
      <c r="D730" s="1">
        <v>8060</v>
      </c>
      <c r="E730" s="2" t="s">
        <v>27</v>
      </c>
      <c r="F730" s="2" t="s">
        <v>28</v>
      </c>
      <c r="I730" s="4">
        <v>11.4</v>
      </c>
      <c r="J730" s="4">
        <v>0</v>
      </c>
      <c r="K730" s="4">
        <v>11.4</v>
      </c>
      <c r="L730" s="4">
        <v>0</v>
      </c>
      <c r="M730" s="2" t="s">
        <v>22</v>
      </c>
      <c r="N730" s="2" t="b">
        <v>0</v>
      </c>
      <c r="O730" s="1">
        <v>747</v>
      </c>
      <c r="R730" s="2" t="s">
        <v>23</v>
      </c>
      <c r="S730" s="10" t="s">
        <v>24</v>
      </c>
      <c r="T730" s="11">
        <v>305710</v>
      </c>
      <c r="U730" s="12">
        <v>2019</v>
      </c>
    </row>
    <row r="731" spans="1:21" x14ac:dyDescent="0.25">
      <c r="A731" s="1">
        <v>9996</v>
      </c>
      <c r="B731" s="2" t="s">
        <v>19</v>
      </c>
      <c r="C731" s="3">
        <v>44127</v>
      </c>
      <c r="D731" s="1">
        <v>8062</v>
      </c>
      <c r="E731" s="2" t="s">
        <v>20</v>
      </c>
      <c r="F731" s="2" t="s">
        <v>32</v>
      </c>
      <c r="I731" s="4">
        <v>0</v>
      </c>
      <c r="J731" s="4">
        <v>900</v>
      </c>
      <c r="K731" s="4">
        <v>-900</v>
      </c>
      <c r="L731" s="4">
        <v>0</v>
      </c>
      <c r="M731" s="2" t="s">
        <v>22</v>
      </c>
      <c r="N731" s="2" t="b">
        <v>0</v>
      </c>
      <c r="O731" s="1">
        <v>1</v>
      </c>
      <c r="R731" s="2" t="s">
        <v>23</v>
      </c>
      <c r="S731" s="10" t="s">
        <v>24</v>
      </c>
      <c r="T731" s="11">
        <v>510834</v>
      </c>
      <c r="U731" s="12">
        <v>2018</v>
      </c>
    </row>
    <row r="732" spans="1:21" x14ac:dyDescent="0.25">
      <c r="A732" s="1">
        <v>9996</v>
      </c>
      <c r="B732" s="2" t="s">
        <v>19</v>
      </c>
      <c r="C732" s="3">
        <v>44127</v>
      </c>
      <c r="D732" s="1">
        <v>8061</v>
      </c>
      <c r="E732" s="2" t="s">
        <v>30</v>
      </c>
      <c r="F732" s="2" t="s">
        <v>38</v>
      </c>
      <c r="I732" s="4">
        <v>0</v>
      </c>
      <c r="J732" s="4">
        <v>123.67</v>
      </c>
      <c r="K732" s="4">
        <v>-123.67</v>
      </c>
      <c r="L732" s="4">
        <v>0</v>
      </c>
      <c r="M732" s="2" t="s">
        <v>22</v>
      </c>
      <c r="N732" s="2" t="b">
        <v>0</v>
      </c>
      <c r="O732" s="1">
        <v>2</v>
      </c>
      <c r="R732" s="2" t="s">
        <v>23</v>
      </c>
      <c r="S732" s="10" t="s">
        <v>24</v>
      </c>
      <c r="T732" s="11">
        <v>100200</v>
      </c>
      <c r="U732" s="12">
        <v>2019</v>
      </c>
    </row>
    <row r="733" spans="1:21" x14ac:dyDescent="0.25">
      <c r="A733" s="1">
        <v>9996</v>
      </c>
      <c r="B733" s="2" t="s">
        <v>19</v>
      </c>
      <c r="C733" s="3">
        <v>44127</v>
      </c>
      <c r="D733" s="1">
        <v>8062</v>
      </c>
      <c r="E733" s="2" t="s">
        <v>20</v>
      </c>
      <c r="F733" s="2" t="s">
        <v>40</v>
      </c>
      <c r="I733" s="4">
        <v>0</v>
      </c>
      <c r="J733" s="4">
        <v>123.67</v>
      </c>
      <c r="K733" s="4">
        <v>-123.67</v>
      </c>
      <c r="L733" s="4">
        <v>0</v>
      </c>
      <c r="M733" s="2" t="s">
        <v>22</v>
      </c>
      <c r="N733" s="2" t="b">
        <v>0</v>
      </c>
      <c r="O733" s="1">
        <v>3</v>
      </c>
      <c r="R733" s="2" t="s">
        <v>23</v>
      </c>
      <c r="S733" s="10" t="s">
        <v>24</v>
      </c>
      <c r="T733" s="11">
        <v>100300</v>
      </c>
      <c r="U733" s="12">
        <v>2018</v>
      </c>
    </row>
    <row r="734" spans="1:21" x14ac:dyDescent="0.25">
      <c r="A734" s="1">
        <v>9996</v>
      </c>
      <c r="B734" s="2" t="s">
        <v>19</v>
      </c>
      <c r="C734" s="3">
        <v>44127</v>
      </c>
      <c r="D734" s="1">
        <v>8061</v>
      </c>
      <c r="E734" s="2" t="s">
        <v>30</v>
      </c>
      <c r="F734" s="2" t="s">
        <v>42</v>
      </c>
      <c r="I734" s="4">
        <v>0</v>
      </c>
      <c r="J734" s="4">
        <v>131.32</v>
      </c>
      <c r="K734" s="4">
        <v>-131.32</v>
      </c>
      <c r="L734" s="4">
        <v>0</v>
      </c>
      <c r="M734" s="2" t="s">
        <v>22</v>
      </c>
      <c r="N734" s="2" t="b">
        <v>0</v>
      </c>
      <c r="O734" s="1">
        <v>4</v>
      </c>
      <c r="R734" s="2" t="s">
        <v>23</v>
      </c>
      <c r="S734" s="10" t="s">
        <v>24</v>
      </c>
      <c r="T734" s="11">
        <v>100900</v>
      </c>
      <c r="U734" s="12">
        <v>2019</v>
      </c>
    </row>
    <row r="735" spans="1:21" x14ac:dyDescent="0.25">
      <c r="A735" s="1">
        <v>9996</v>
      </c>
      <c r="B735" s="2" t="s">
        <v>19</v>
      </c>
      <c r="C735" s="3">
        <v>44127</v>
      </c>
      <c r="D735" s="1">
        <v>8062</v>
      </c>
      <c r="E735" s="2" t="s">
        <v>20</v>
      </c>
      <c r="F735" s="2" t="s">
        <v>44</v>
      </c>
      <c r="I735" s="4">
        <v>0</v>
      </c>
      <c r="J735" s="4">
        <v>230</v>
      </c>
      <c r="K735" s="4">
        <v>-230</v>
      </c>
      <c r="L735" s="4">
        <v>0</v>
      </c>
      <c r="M735" s="2" t="s">
        <v>22</v>
      </c>
      <c r="N735" s="2" t="b">
        <v>0</v>
      </c>
      <c r="O735" s="1">
        <v>5</v>
      </c>
      <c r="R735" s="2" t="s">
        <v>23</v>
      </c>
      <c r="S735" s="10" t="s">
        <v>24</v>
      </c>
      <c r="T735" s="11">
        <v>101100</v>
      </c>
      <c r="U735" s="12">
        <v>2018</v>
      </c>
    </row>
    <row r="736" spans="1:21" x14ac:dyDescent="0.25">
      <c r="A736" s="1">
        <v>9996</v>
      </c>
      <c r="B736" s="2" t="s">
        <v>19</v>
      </c>
      <c r="C736" s="3">
        <v>44127</v>
      </c>
      <c r="D736" s="1">
        <v>8061</v>
      </c>
      <c r="E736" s="2" t="s">
        <v>30</v>
      </c>
      <c r="F736" s="2" t="s">
        <v>45</v>
      </c>
      <c r="I736" s="4">
        <v>0</v>
      </c>
      <c r="J736" s="4">
        <v>131.35</v>
      </c>
      <c r="K736" s="4">
        <v>-131.35</v>
      </c>
      <c r="L736" s="4">
        <v>0</v>
      </c>
      <c r="M736" s="2" t="s">
        <v>22</v>
      </c>
      <c r="N736" s="2" t="b">
        <v>0</v>
      </c>
      <c r="O736" s="1">
        <v>6</v>
      </c>
      <c r="R736" s="2" t="s">
        <v>23</v>
      </c>
      <c r="S736" s="10" t="s">
        <v>24</v>
      </c>
      <c r="T736" s="11">
        <v>101300</v>
      </c>
      <c r="U736" s="12">
        <v>2019</v>
      </c>
    </row>
    <row r="737" spans="1:21" x14ac:dyDescent="0.25">
      <c r="A737" s="1">
        <v>9996</v>
      </c>
      <c r="B737" s="2" t="s">
        <v>19</v>
      </c>
      <c r="C737" s="3">
        <v>44127</v>
      </c>
      <c r="D737" s="1">
        <v>8062</v>
      </c>
      <c r="E737" s="2" t="s">
        <v>20</v>
      </c>
      <c r="F737" s="2" t="s">
        <v>47</v>
      </c>
      <c r="I737" s="4">
        <v>0</v>
      </c>
      <c r="J737" s="4">
        <v>131.35</v>
      </c>
      <c r="K737" s="4">
        <v>-131.35</v>
      </c>
      <c r="L737" s="4">
        <v>0</v>
      </c>
      <c r="M737" s="2" t="s">
        <v>22</v>
      </c>
      <c r="N737" s="2" t="b">
        <v>0</v>
      </c>
      <c r="O737" s="1">
        <v>7</v>
      </c>
      <c r="R737" s="2" t="s">
        <v>23</v>
      </c>
      <c r="S737" s="10" t="s">
        <v>24</v>
      </c>
      <c r="T737" s="11">
        <v>101700</v>
      </c>
      <c r="U737" s="12">
        <v>2018</v>
      </c>
    </row>
    <row r="738" spans="1:21" x14ac:dyDescent="0.25">
      <c r="A738" s="1">
        <v>9996</v>
      </c>
      <c r="B738" s="2" t="s">
        <v>19</v>
      </c>
      <c r="C738" s="3">
        <v>44127</v>
      </c>
      <c r="D738" s="1">
        <v>8062</v>
      </c>
      <c r="E738" s="2" t="s">
        <v>20</v>
      </c>
      <c r="F738" s="2" t="s">
        <v>49</v>
      </c>
      <c r="I738" s="4">
        <v>0</v>
      </c>
      <c r="J738" s="4">
        <v>131.35</v>
      </c>
      <c r="K738" s="4">
        <v>-131.35</v>
      </c>
      <c r="L738" s="4">
        <v>0</v>
      </c>
      <c r="M738" s="2" t="s">
        <v>22</v>
      </c>
      <c r="N738" s="2" t="b">
        <v>0</v>
      </c>
      <c r="O738" s="1">
        <v>8</v>
      </c>
      <c r="R738" s="2" t="s">
        <v>23</v>
      </c>
      <c r="S738" s="10" t="s">
        <v>24</v>
      </c>
      <c r="T738" s="11">
        <v>102400</v>
      </c>
      <c r="U738" s="12">
        <v>2018</v>
      </c>
    </row>
    <row r="739" spans="1:21" x14ac:dyDescent="0.25">
      <c r="A739" s="1">
        <v>9996</v>
      </c>
      <c r="B739" s="2" t="s">
        <v>19</v>
      </c>
      <c r="C739" s="3">
        <v>44127</v>
      </c>
      <c r="D739" s="1">
        <v>8062</v>
      </c>
      <c r="E739" s="2" t="s">
        <v>20</v>
      </c>
      <c r="F739" s="2" t="s">
        <v>51</v>
      </c>
      <c r="I739" s="4">
        <v>0</v>
      </c>
      <c r="J739" s="4">
        <v>174.68</v>
      </c>
      <c r="K739" s="4">
        <v>-174.68</v>
      </c>
      <c r="L739" s="4">
        <v>0</v>
      </c>
      <c r="M739" s="2" t="s">
        <v>22</v>
      </c>
      <c r="N739" s="2" t="b">
        <v>0</v>
      </c>
      <c r="O739" s="1">
        <v>9</v>
      </c>
      <c r="R739" s="2" t="s">
        <v>23</v>
      </c>
      <c r="S739" s="10" t="s">
        <v>24</v>
      </c>
      <c r="T739" s="11">
        <v>104200</v>
      </c>
      <c r="U739" s="12">
        <v>2018</v>
      </c>
    </row>
    <row r="740" spans="1:21" x14ac:dyDescent="0.25">
      <c r="A740" s="1">
        <v>9996</v>
      </c>
      <c r="B740" s="2" t="s">
        <v>19</v>
      </c>
      <c r="C740" s="3">
        <v>44127</v>
      </c>
      <c r="D740" s="1">
        <v>8061</v>
      </c>
      <c r="E740" s="2" t="s">
        <v>30</v>
      </c>
      <c r="F740" s="2" t="s">
        <v>53</v>
      </c>
      <c r="I740" s="4">
        <v>0</v>
      </c>
      <c r="J740" s="4">
        <v>179.8</v>
      </c>
      <c r="K740" s="4">
        <v>-179.8</v>
      </c>
      <c r="L740" s="4">
        <v>0</v>
      </c>
      <c r="M740" s="2" t="s">
        <v>22</v>
      </c>
      <c r="N740" s="2" t="b">
        <v>0</v>
      </c>
      <c r="O740" s="1">
        <v>10</v>
      </c>
      <c r="R740" s="2" t="s">
        <v>23</v>
      </c>
      <c r="S740" s="10" t="s">
        <v>24</v>
      </c>
      <c r="T740" s="11">
        <v>105500</v>
      </c>
      <c r="U740" s="12">
        <v>2019</v>
      </c>
    </row>
    <row r="741" spans="1:21" x14ac:dyDescent="0.25">
      <c r="A741" s="1">
        <v>9996</v>
      </c>
      <c r="B741" s="2" t="s">
        <v>19</v>
      </c>
      <c r="C741" s="3">
        <v>44127</v>
      </c>
      <c r="D741" s="1">
        <v>8062</v>
      </c>
      <c r="E741" s="2" t="s">
        <v>20</v>
      </c>
      <c r="F741" s="2" t="s">
        <v>56</v>
      </c>
      <c r="I741" s="4">
        <v>0</v>
      </c>
      <c r="J741" s="4">
        <v>174.67</v>
      </c>
      <c r="K741" s="4">
        <v>-174.67</v>
      </c>
      <c r="L741" s="4">
        <v>0</v>
      </c>
      <c r="M741" s="2" t="s">
        <v>22</v>
      </c>
      <c r="N741" s="2" t="b">
        <v>0</v>
      </c>
      <c r="O741" s="1">
        <v>11</v>
      </c>
      <c r="R741" s="2" t="s">
        <v>23</v>
      </c>
      <c r="S741" s="10" t="s">
        <v>24</v>
      </c>
      <c r="T741" s="11">
        <v>106300</v>
      </c>
      <c r="U741" s="12">
        <v>2018</v>
      </c>
    </row>
    <row r="742" spans="1:21" x14ac:dyDescent="0.25">
      <c r="A742" s="1">
        <v>9996</v>
      </c>
      <c r="B742" s="2" t="s">
        <v>19</v>
      </c>
      <c r="C742" s="3">
        <v>44127</v>
      </c>
      <c r="D742" s="1">
        <v>8062</v>
      </c>
      <c r="E742" s="2" t="s">
        <v>20</v>
      </c>
      <c r="F742" s="2" t="s">
        <v>58</v>
      </c>
      <c r="I742" s="4">
        <v>0</v>
      </c>
      <c r="J742" s="4">
        <v>174.68</v>
      </c>
      <c r="K742" s="4">
        <v>-174.68</v>
      </c>
      <c r="L742" s="4">
        <v>0</v>
      </c>
      <c r="M742" s="2" t="s">
        <v>22</v>
      </c>
      <c r="N742" s="2" t="b">
        <v>0</v>
      </c>
      <c r="O742" s="1">
        <v>12</v>
      </c>
      <c r="R742" s="2" t="s">
        <v>23</v>
      </c>
      <c r="S742" s="10" t="s">
        <v>24</v>
      </c>
      <c r="T742" s="11">
        <v>106800</v>
      </c>
      <c r="U742" s="12">
        <v>2018</v>
      </c>
    </row>
    <row r="743" spans="1:21" x14ac:dyDescent="0.25">
      <c r="A743" s="1">
        <v>9996</v>
      </c>
      <c r="B743" s="2" t="s">
        <v>19</v>
      </c>
      <c r="C743" s="3">
        <v>44127</v>
      </c>
      <c r="D743" s="1">
        <v>8061</v>
      </c>
      <c r="E743" s="2" t="s">
        <v>30</v>
      </c>
      <c r="F743" s="2" t="s">
        <v>62</v>
      </c>
      <c r="I743" s="4">
        <v>0</v>
      </c>
      <c r="J743" s="4">
        <v>200</v>
      </c>
      <c r="K743" s="4">
        <v>-200</v>
      </c>
      <c r="L743" s="4">
        <v>0</v>
      </c>
      <c r="M743" s="2" t="s">
        <v>22</v>
      </c>
      <c r="N743" s="2" t="b">
        <v>0</v>
      </c>
      <c r="O743" s="1">
        <v>13</v>
      </c>
      <c r="R743" s="2" t="s">
        <v>23</v>
      </c>
      <c r="S743" s="10" t="s">
        <v>24</v>
      </c>
      <c r="T743" s="11">
        <v>101000</v>
      </c>
      <c r="U743" s="12">
        <v>2019</v>
      </c>
    </row>
    <row r="744" spans="1:21" x14ac:dyDescent="0.25">
      <c r="A744" s="1">
        <v>9996</v>
      </c>
      <c r="B744" s="2" t="s">
        <v>19</v>
      </c>
      <c r="C744" s="3">
        <v>44127</v>
      </c>
      <c r="D744" s="1">
        <v>8062</v>
      </c>
      <c r="E744" s="2" t="s">
        <v>20</v>
      </c>
      <c r="F744" s="2" t="s">
        <v>63</v>
      </c>
      <c r="I744" s="4">
        <v>0</v>
      </c>
      <c r="J744" s="4">
        <v>262.60000000000002</v>
      </c>
      <c r="K744" s="4">
        <v>-262.60000000000002</v>
      </c>
      <c r="L744" s="4">
        <v>0</v>
      </c>
      <c r="M744" s="2" t="s">
        <v>22</v>
      </c>
      <c r="N744" s="2" t="b">
        <v>0</v>
      </c>
      <c r="O744" s="1">
        <v>14</v>
      </c>
      <c r="R744" s="2" t="s">
        <v>23</v>
      </c>
      <c r="S744" s="10" t="s">
        <v>24</v>
      </c>
      <c r="T744" s="11">
        <v>107700</v>
      </c>
      <c r="U744" s="12">
        <v>2018</v>
      </c>
    </row>
    <row r="745" spans="1:21" x14ac:dyDescent="0.25">
      <c r="A745" s="1">
        <v>9996</v>
      </c>
      <c r="B745" s="2" t="s">
        <v>19</v>
      </c>
      <c r="C745" s="3">
        <v>44127</v>
      </c>
      <c r="D745" s="1">
        <v>8062</v>
      </c>
      <c r="E745" s="2" t="s">
        <v>20</v>
      </c>
      <c r="F745" s="2" t="s">
        <v>65</v>
      </c>
      <c r="I745" s="4">
        <v>0</v>
      </c>
      <c r="J745" s="4">
        <v>174.7</v>
      </c>
      <c r="K745" s="4">
        <v>-174.7</v>
      </c>
      <c r="L745" s="4">
        <v>0</v>
      </c>
      <c r="M745" s="2" t="s">
        <v>22</v>
      </c>
      <c r="N745" s="2" t="b">
        <v>0</v>
      </c>
      <c r="O745" s="1">
        <v>15</v>
      </c>
      <c r="R745" s="2" t="s">
        <v>23</v>
      </c>
      <c r="S745" s="10" t="s">
        <v>24</v>
      </c>
      <c r="T745" s="11">
        <v>107900</v>
      </c>
      <c r="U745" s="12">
        <v>2018</v>
      </c>
    </row>
    <row r="746" spans="1:21" x14ac:dyDescent="0.25">
      <c r="A746" s="1">
        <v>9996</v>
      </c>
      <c r="B746" s="2" t="s">
        <v>19</v>
      </c>
      <c r="C746" s="3">
        <v>44127</v>
      </c>
      <c r="D746" s="1">
        <v>8062</v>
      </c>
      <c r="E746" s="2" t="s">
        <v>20</v>
      </c>
      <c r="F746" s="2" t="s">
        <v>67</v>
      </c>
      <c r="I746" s="4">
        <v>0</v>
      </c>
      <c r="J746" s="4">
        <v>174.67</v>
      </c>
      <c r="K746" s="4">
        <v>-174.67</v>
      </c>
      <c r="L746" s="4">
        <v>0</v>
      </c>
      <c r="M746" s="2" t="s">
        <v>22</v>
      </c>
      <c r="N746" s="2" t="b">
        <v>0</v>
      </c>
      <c r="O746" s="1">
        <v>16</v>
      </c>
      <c r="R746" s="2" t="s">
        <v>23</v>
      </c>
      <c r="S746" s="10" t="s">
        <v>24</v>
      </c>
      <c r="T746" s="11">
        <v>108100</v>
      </c>
      <c r="U746" s="12">
        <v>2018</v>
      </c>
    </row>
    <row r="747" spans="1:21" x14ac:dyDescent="0.25">
      <c r="A747" s="1">
        <v>9996</v>
      </c>
      <c r="B747" s="2" t="s">
        <v>19</v>
      </c>
      <c r="C747" s="3">
        <v>44127</v>
      </c>
      <c r="D747" s="1">
        <v>8062</v>
      </c>
      <c r="E747" s="2" t="s">
        <v>20</v>
      </c>
      <c r="F747" s="2" t="s">
        <v>69</v>
      </c>
      <c r="I747" s="4">
        <v>0</v>
      </c>
      <c r="J747" s="4">
        <v>155</v>
      </c>
      <c r="K747" s="4">
        <v>-155</v>
      </c>
      <c r="L747" s="4">
        <v>0</v>
      </c>
      <c r="M747" s="2" t="s">
        <v>22</v>
      </c>
      <c r="N747" s="2" t="b">
        <v>0</v>
      </c>
      <c r="O747" s="1">
        <v>17</v>
      </c>
      <c r="R747" s="2" t="s">
        <v>23</v>
      </c>
      <c r="S747" s="10" t="s">
        <v>24</v>
      </c>
      <c r="T747" s="11">
        <v>109400</v>
      </c>
      <c r="U747" s="12">
        <v>2018</v>
      </c>
    </row>
    <row r="748" spans="1:21" x14ac:dyDescent="0.25">
      <c r="A748" s="1">
        <v>9996</v>
      </c>
      <c r="B748" s="2" t="s">
        <v>19</v>
      </c>
      <c r="C748" s="3">
        <v>44127</v>
      </c>
      <c r="D748" s="1">
        <v>8062</v>
      </c>
      <c r="E748" s="2" t="s">
        <v>20</v>
      </c>
      <c r="F748" s="2" t="s">
        <v>75</v>
      </c>
      <c r="I748" s="4">
        <v>0</v>
      </c>
      <c r="J748" s="4">
        <v>174.65</v>
      </c>
      <c r="K748" s="4">
        <v>-174.65</v>
      </c>
      <c r="L748" s="4">
        <v>0</v>
      </c>
      <c r="M748" s="2" t="s">
        <v>22</v>
      </c>
      <c r="N748" s="2" t="b">
        <v>0</v>
      </c>
      <c r="O748" s="1">
        <v>18</v>
      </c>
      <c r="R748" s="2" t="s">
        <v>23</v>
      </c>
      <c r="S748" s="10" t="s">
        <v>24</v>
      </c>
      <c r="T748" s="11">
        <v>302803</v>
      </c>
      <c r="U748" s="12">
        <v>2018</v>
      </c>
    </row>
    <row r="749" spans="1:21" x14ac:dyDescent="0.25">
      <c r="A749" s="1">
        <v>9996</v>
      </c>
      <c r="B749" s="2" t="s">
        <v>19</v>
      </c>
      <c r="C749" s="3">
        <v>44127</v>
      </c>
      <c r="D749" s="1">
        <v>8062</v>
      </c>
      <c r="E749" s="2" t="s">
        <v>20</v>
      </c>
      <c r="F749" s="2" t="s">
        <v>77</v>
      </c>
      <c r="I749" s="4">
        <v>0</v>
      </c>
      <c r="J749" s="4">
        <v>171.25</v>
      </c>
      <c r="K749" s="4">
        <v>-171.25</v>
      </c>
      <c r="L749" s="4">
        <v>0</v>
      </c>
      <c r="M749" s="2" t="s">
        <v>22</v>
      </c>
      <c r="N749" s="2" t="b">
        <v>0</v>
      </c>
      <c r="O749" s="1">
        <v>19</v>
      </c>
      <c r="R749" s="2" t="s">
        <v>23</v>
      </c>
      <c r="S749" s="10" t="s">
        <v>24</v>
      </c>
      <c r="T749" s="11">
        <v>102600</v>
      </c>
      <c r="U749" s="12">
        <v>2018</v>
      </c>
    </row>
    <row r="750" spans="1:21" x14ac:dyDescent="0.25">
      <c r="A750" s="1">
        <v>9996</v>
      </c>
      <c r="B750" s="2" t="s">
        <v>19</v>
      </c>
      <c r="C750" s="3">
        <v>44127</v>
      </c>
      <c r="D750" s="1">
        <v>8062</v>
      </c>
      <c r="E750" s="2" t="s">
        <v>20</v>
      </c>
      <c r="F750" s="2" t="s">
        <v>79</v>
      </c>
      <c r="I750" s="4">
        <v>0</v>
      </c>
      <c r="J750" s="4">
        <v>90</v>
      </c>
      <c r="K750" s="4">
        <v>-90</v>
      </c>
      <c r="L750" s="4">
        <v>0</v>
      </c>
      <c r="M750" s="2" t="s">
        <v>22</v>
      </c>
      <c r="N750" s="2" t="b">
        <v>0</v>
      </c>
      <c r="O750" s="1">
        <v>20</v>
      </c>
      <c r="R750" s="2" t="s">
        <v>23</v>
      </c>
      <c r="S750" s="10" t="s">
        <v>24</v>
      </c>
      <c r="T750" s="11">
        <v>519419</v>
      </c>
      <c r="U750" s="12">
        <v>2018</v>
      </c>
    </row>
    <row r="751" spans="1:21" x14ac:dyDescent="0.25">
      <c r="A751" s="1">
        <v>9996</v>
      </c>
      <c r="B751" s="2" t="s">
        <v>19</v>
      </c>
      <c r="C751" s="3">
        <v>44127</v>
      </c>
      <c r="D751" s="1">
        <v>8061</v>
      </c>
      <c r="E751" s="2" t="s">
        <v>30</v>
      </c>
      <c r="F751" s="2" t="s">
        <v>81</v>
      </c>
      <c r="I751" s="4">
        <v>0</v>
      </c>
      <c r="J751" s="4">
        <v>455</v>
      </c>
      <c r="K751" s="4">
        <v>-455</v>
      </c>
      <c r="L751" s="4">
        <v>0</v>
      </c>
      <c r="M751" s="2" t="s">
        <v>22</v>
      </c>
      <c r="N751" s="2" t="b">
        <v>0</v>
      </c>
      <c r="O751" s="1">
        <v>21</v>
      </c>
      <c r="R751" s="2" t="s">
        <v>23</v>
      </c>
      <c r="S751" s="10" t="s">
        <v>24</v>
      </c>
      <c r="T751" s="11">
        <v>511209</v>
      </c>
      <c r="U751" s="12">
        <v>2019</v>
      </c>
    </row>
    <row r="752" spans="1:21" x14ac:dyDescent="0.25">
      <c r="A752" s="1">
        <v>9996</v>
      </c>
      <c r="B752" s="2" t="s">
        <v>19</v>
      </c>
      <c r="C752" s="3">
        <v>44127</v>
      </c>
      <c r="D752" s="1">
        <v>8061</v>
      </c>
      <c r="E752" s="2" t="s">
        <v>30</v>
      </c>
      <c r="F752" s="2" t="s">
        <v>83</v>
      </c>
      <c r="I752" s="4">
        <v>0</v>
      </c>
      <c r="J752" s="4">
        <v>180.24</v>
      </c>
      <c r="K752" s="4">
        <v>-180.24</v>
      </c>
      <c r="L752" s="4">
        <v>0</v>
      </c>
      <c r="M752" s="2" t="s">
        <v>22</v>
      </c>
      <c r="N752" s="2" t="b">
        <v>0</v>
      </c>
      <c r="O752" s="1">
        <v>22</v>
      </c>
      <c r="R752" s="2" t="s">
        <v>23</v>
      </c>
      <c r="S752" s="10" t="s">
        <v>24</v>
      </c>
      <c r="T752" s="11">
        <v>517830</v>
      </c>
      <c r="U752" s="12">
        <v>2019</v>
      </c>
    </row>
    <row r="753" spans="1:21" x14ac:dyDescent="0.25">
      <c r="A753" s="1">
        <v>9996</v>
      </c>
      <c r="B753" s="2" t="s">
        <v>19</v>
      </c>
      <c r="C753" s="3">
        <v>44127</v>
      </c>
      <c r="D753" s="1">
        <v>8062</v>
      </c>
      <c r="E753" s="2" t="s">
        <v>20</v>
      </c>
      <c r="F753" s="2" t="s">
        <v>92</v>
      </c>
      <c r="I753" s="4">
        <v>0</v>
      </c>
      <c r="J753" s="4">
        <v>84.1</v>
      </c>
      <c r="K753" s="4">
        <v>-84.1</v>
      </c>
      <c r="L753" s="4">
        <v>0</v>
      </c>
      <c r="M753" s="2" t="s">
        <v>22</v>
      </c>
      <c r="N753" s="2" t="b">
        <v>0</v>
      </c>
      <c r="O753" s="1">
        <v>23</v>
      </c>
      <c r="R753" s="2" t="s">
        <v>23</v>
      </c>
      <c r="S753" s="10" t="s">
        <v>24</v>
      </c>
      <c r="T753" s="11">
        <v>512821</v>
      </c>
      <c r="U753" s="12">
        <v>2018</v>
      </c>
    </row>
    <row r="754" spans="1:21" x14ac:dyDescent="0.25">
      <c r="A754" s="1">
        <v>9996</v>
      </c>
      <c r="B754" s="2" t="s">
        <v>19</v>
      </c>
      <c r="C754" s="3">
        <v>44127</v>
      </c>
      <c r="D754" s="1">
        <v>8061</v>
      </c>
      <c r="E754" s="2" t="s">
        <v>30</v>
      </c>
      <c r="F754" s="2" t="s">
        <v>94</v>
      </c>
      <c r="I754" s="4">
        <v>0</v>
      </c>
      <c r="J754" s="4">
        <v>1145.8</v>
      </c>
      <c r="K754" s="4">
        <v>-1145.8</v>
      </c>
      <c r="L754" s="4">
        <v>0</v>
      </c>
      <c r="M754" s="2" t="s">
        <v>22</v>
      </c>
      <c r="N754" s="2" t="b">
        <v>0</v>
      </c>
      <c r="O754" s="1">
        <v>24</v>
      </c>
      <c r="R754" s="2" t="s">
        <v>23</v>
      </c>
      <c r="S754" s="10" t="s">
        <v>24</v>
      </c>
      <c r="T754" s="11">
        <v>513225</v>
      </c>
      <c r="U754" s="12">
        <v>2019</v>
      </c>
    </row>
    <row r="755" spans="1:21" x14ac:dyDescent="0.25">
      <c r="A755" s="1">
        <v>9996</v>
      </c>
      <c r="B755" s="2" t="s">
        <v>19</v>
      </c>
      <c r="C755" s="3">
        <v>44127</v>
      </c>
      <c r="D755" s="1">
        <v>8061</v>
      </c>
      <c r="E755" s="2" t="s">
        <v>30</v>
      </c>
      <c r="F755" s="2" t="s">
        <v>96</v>
      </c>
      <c r="I755" s="4">
        <v>0</v>
      </c>
      <c r="J755" s="4">
        <v>1479.1</v>
      </c>
      <c r="K755" s="4">
        <v>-1479.1</v>
      </c>
      <c r="L755" s="4">
        <v>0</v>
      </c>
      <c r="M755" s="2" t="s">
        <v>22</v>
      </c>
      <c r="N755" s="2" t="b">
        <v>0</v>
      </c>
      <c r="O755" s="1">
        <v>25</v>
      </c>
      <c r="R755" s="2" t="s">
        <v>23</v>
      </c>
      <c r="S755" s="10" t="s">
        <v>24</v>
      </c>
      <c r="T755" s="11">
        <v>513885</v>
      </c>
      <c r="U755" s="12">
        <v>2019</v>
      </c>
    </row>
    <row r="756" spans="1:21" x14ac:dyDescent="0.25">
      <c r="A756" s="1">
        <v>9996</v>
      </c>
      <c r="B756" s="2" t="s">
        <v>19</v>
      </c>
      <c r="C756" s="3">
        <v>44127</v>
      </c>
      <c r="D756" s="1">
        <v>8061</v>
      </c>
      <c r="E756" s="2" t="s">
        <v>30</v>
      </c>
      <c r="F756" s="2" t="s">
        <v>98</v>
      </c>
      <c r="I756" s="4">
        <v>0</v>
      </c>
      <c r="J756" s="4">
        <v>680.8</v>
      </c>
      <c r="K756" s="4">
        <v>-680.8</v>
      </c>
      <c r="L756" s="4">
        <v>0</v>
      </c>
      <c r="M756" s="2" t="s">
        <v>22</v>
      </c>
      <c r="N756" s="2" t="b">
        <v>0</v>
      </c>
      <c r="O756" s="1">
        <v>26</v>
      </c>
      <c r="R756" s="2" t="s">
        <v>23</v>
      </c>
      <c r="S756" s="10" t="s">
        <v>24</v>
      </c>
      <c r="T756" s="11">
        <v>516223</v>
      </c>
      <c r="U756" s="12">
        <v>2019</v>
      </c>
    </row>
    <row r="757" spans="1:21" x14ac:dyDescent="0.25">
      <c r="A757" s="1">
        <v>9996</v>
      </c>
      <c r="B757" s="2" t="s">
        <v>19</v>
      </c>
      <c r="C757" s="3">
        <v>44127</v>
      </c>
      <c r="D757" s="1">
        <v>8061</v>
      </c>
      <c r="E757" s="2" t="s">
        <v>30</v>
      </c>
      <c r="F757" s="2" t="s">
        <v>100</v>
      </c>
      <c r="I757" s="4">
        <v>0</v>
      </c>
      <c r="J757" s="4">
        <v>625.9</v>
      </c>
      <c r="K757" s="4">
        <v>-625.9</v>
      </c>
      <c r="L757" s="4">
        <v>0</v>
      </c>
      <c r="M757" s="2" t="s">
        <v>22</v>
      </c>
      <c r="N757" s="2" t="b">
        <v>0</v>
      </c>
      <c r="O757" s="1">
        <v>27</v>
      </c>
      <c r="R757" s="2" t="s">
        <v>23</v>
      </c>
      <c r="S757" s="10" t="s">
        <v>24</v>
      </c>
      <c r="T757" s="11">
        <v>517327</v>
      </c>
      <c r="U757" s="12">
        <v>2019</v>
      </c>
    </row>
    <row r="758" spans="1:21" x14ac:dyDescent="0.25">
      <c r="A758" s="1">
        <v>9996</v>
      </c>
      <c r="B758" s="2" t="s">
        <v>19</v>
      </c>
      <c r="C758" s="3">
        <v>44127</v>
      </c>
      <c r="D758" s="1">
        <v>8061</v>
      </c>
      <c r="E758" s="2" t="s">
        <v>30</v>
      </c>
      <c r="F758" s="2" t="s">
        <v>102</v>
      </c>
      <c r="I758" s="4">
        <v>0</v>
      </c>
      <c r="J758" s="4">
        <v>626</v>
      </c>
      <c r="K758" s="4">
        <v>-626</v>
      </c>
      <c r="L758" s="4">
        <v>0</v>
      </c>
      <c r="M758" s="2" t="s">
        <v>22</v>
      </c>
      <c r="N758" s="2" t="b">
        <v>0</v>
      </c>
      <c r="O758" s="1">
        <v>28</v>
      </c>
      <c r="R758" s="2" t="s">
        <v>23</v>
      </c>
      <c r="S758" s="10" t="s">
        <v>24</v>
      </c>
      <c r="T758" s="11">
        <v>517330</v>
      </c>
      <c r="U758" s="12">
        <v>2019</v>
      </c>
    </row>
    <row r="759" spans="1:21" x14ac:dyDescent="0.25">
      <c r="A759" s="1">
        <v>9996</v>
      </c>
      <c r="B759" s="2" t="s">
        <v>19</v>
      </c>
      <c r="C759" s="3">
        <v>44127</v>
      </c>
      <c r="D759" s="1">
        <v>8062</v>
      </c>
      <c r="E759" s="2" t="s">
        <v>20</v>
      </c>
      <c r="F759" s="2" t="s">
        <v>103</v>
      </c>
      <c r="I759" s="4">
        <v>0</v>
      </c>
      <c r="J759" s="4">
        <v>48.75</v>
      </c>
      <c r="K759" s="4">
        <v>-48.75</v>
      </c>
      <c r="L759" s="4">
        <v>0</v>
      </c>
      <c r="M759" s="2" t="s">
        <v>22</v>
      </c>
      <c r="N759" s="2" t="b">
        <v>0</v>
      </c>
      <c r="O759" s="1">
        <v>29</v>
      </c>
      <c r="R759" s="2" t="s">
        <v>23</v>
      </c>
      <c r="S759" s="10" t="s">
        <v>24</v>
      </c>
      <c r="T759" s="11">
        <v>517330</v>
      </c>
      <c r="U759" s="12">
        <v>2018</v>
      </c>
    </row>
    <row r="760" spans="1:21" x14ac:dyDescent="0.25">
      <c r="A760" s="1">
        <v>9996</v>
      </c>
      <c r="B760" s="2" t="s">
        <v>19</v>
      </c>
      <c r="C760" s="3">
        <v>44127</v>
      </c>
      <c r="D760" s="1">
        <v>8062</v>
      </c>
      <c r="E760" s="2" t="s">
        <v>20</v>
      </c>
      <c r="F760" s="2" t="s">
        <v>104</v>
      </c>
      <c r="I760" s="4">
        <v>0</v>
      </c>
      <c r="J760" s="4">
        <v>85.45</v>
      </c>
      <c r="K760" s="4">
        <v>-85.45</v>
      </c>
      <c r="L760" s="4">
        <v>0</v>
      </c>
      <c r="M760" s="2" t="s">
        <v>22</v>
      </c>
      <c r="N760" s="2" t="b">
        <v>0</v>
      </c>
      <c r="O760" s="1">
        <v>30</v>
      </c>
      <c r="R760" s="2" t="s">
        <v>23</v>
      </c>
      <c r="S760" s="10" t="s">
        <v>24</v>
      </c>
      <c r="T760" s="11">
        <v>517800</v>
      </c>
      <c r="U760" s="12">
        <v>2018</v>
      </c>
    </row>
    <row r="761" spans="1:21" x14ac:dyDescent="0.25">
      <c r="A761" s="1">
        <v>9996</v>
      </c>
      <c r="B761" s="2" t="s">
        <v>19</v>
      </c>
      <c r="C761" s="3">
        <v>44127</v>
      </c>
      <c r="D761" s="1">
        <v>8061</v>
      </c>
      <c r="E761" s="2" t="s">
        <v>30</v>
      </c>
      <c r="F761" s="2" t="s">
        <v>106</v>
      </c>
      <c r="I761" s="4">
        <v>0</v>
      </c>
      <c r="J761" s="4">
        <v>649</v>
      </c>
      <c r="K761" s="4">
        <v>-649</v>
      </c>
      <c r="L761" s="4">
        <v>0</v>
      </c>
      <c r="M761" s="2" t="s">
        <v>22</v>
      </c>
      <c r="N761" s="2" t="b">
        <v>0</v>
      </c>
      <c r="O761" s="1">
        <v>31</v>
      </c>
      <c r="R761" s="2" t="s">
        <v>23</v>
      </c>
      <c r="S761" s="10" t="s">
        <v>24</v>
      </c>
      <c r="T761" s="11">
        <v>519495</v>
      </c>
      <c r="U761" s="12">
        <v>2019</v>
      </c>
    </row>
    <row r="762" spans="1:21" x14ac:dyDescent="0.25">
      <c r="A762" s="1">
        <v>9996</v>
      </c>
      <c r="B762" s="2" t="s">
        <v>19</v>
      </c>
      <c r="C762" s="3">
        <v>44127</v>
      </c>
      <c r="D762" s="1">
        <v>8061</v>
      </c>
      <c r="E762" s="2" t="s">
        <v>30</v>
      </c>
      <c r="F762" s="2" t="s">
        <v>109</v>
      </c>
      <c r="I762" s="4">
        <v>0</v>
      </c>
      <c r="J762" s="4">
        <v>616.5</v>
      </c>
      <c r="K762" s="4">
        <v>-616.5</v>
      </c>
      <c r="L762" s="4">
        <v>0</v>
      </c>
      <c r="M762" s="2" t="s">
        <v>22</v>
      </c>
      <c r="N762" s="2" t="b">
        <v>0</v>
      </c>
      <c r="O762" s="1">
        <v>32</v>
      </c>
      <c r="R762" s="2" t="s">
        <v>23</v>
      </c>
      <c r="S762" s="10" t="s">
        <v>24</v>
      </c>
      <c r="T762" s="11">
        <v>514456</v>
      </c>
      <c r="U762" s="12">
        <v>2019</v>
      </c>
    </row>
    <row r="763" spans="1:21" x14ac:dyDescent="0.25">
      <c r="A763" s="1">
        <v>9996</v>
      </c>
      <c r="B763" s="2" t="s">
        <v>19</v>
      </c>
      <c r="C763" s="3">
        <v>44127</v>
      </c>
      <c r="D763" s="1">
        <v>8062</v>
      </c>
      <c r="E763" s="2" t="s">
        <v>20</v>
      </c>
      <c r="F763" s="2" t="s">
        <v>111</v>
      </c>
      <c r="I763" s="4">
        <v>0</v>
      </c>
      <c r="J763" s="4">
        <v>124.95</v>
      </c>
      <c r="K763" s="4">
        <v>-124.95</v>
      </c>
      <c r="L763" s="4">
        <v>0</v>
      </c>
      <c r="M763" s="2" t="s">
        <v>22</v>
      </c>
      <c r="N763" s="2" t="b">
        <v>0</v>
      </c>
      <c r="O763" s="1">
        <v>33</v>
      </c>
      <c r="R763" s="2" t="s">
        <v>23</v>
      </c>
      <c r="S763" s="10" t="s">
        <v>24</v>
      </c>
      <c r="T763" s="11">
        <v>100500</v>
      </c>
      <c r="U763" s="12">
        <v>2018</v>
      </c>
    </row>
    <row r="764" spans="1:21" x14ac:dyDescent="0.25">
      <c r="A764" s="1">
        <v>9996</v>
      </c>
      <c r="B764" s="2" t="s">
        <v>19</v>
      </c>
      <c r="C764" s="3">
        <v>44127</v>
      </c>
      <c r="D764" s="1">
        <v>8062</v>
      </c>
      <c r="E764" s="2" t="s">
        <v>20</v>
      </c>
      <c r="F764" s="2" t="s">
        <v>113</v>
      </c>
      <c r="I764" s="4">
        <v>0</v>
      </c>
      <c r="J764" s="4">
        <v>72.25</v>
      </c>
      <c r="K764" s="4">
        <v>-72.25</v>
      </c>
      <c r="L764" s="4">
        <v>0</v>
      </c>
      <c r="M764" s="2" t="s">
        <v>22</v>
      </c>
      <c r="N764" s="2" t="b">
        <v>0</v>
      </c>
      <c r="O764" s="1">
        <v>34</v>
      </c>
      <c r="R764" s="2" t="s">
        <v>23</v>
      </c>
      <c r="S764" s="10" t="s">
        <v>24</v>
      </c>
      <c r="T764" s="11">
        <v>200900</v>
      </c>
      <c r="U764" s="12">
        <v>2018</v>
      </c>
    </row>
    <row r="765" spans="1:21" x14ac:dyDescent="0.25">
      <c r="A765" s="1">
        <v>9996</v>
      </c>
      <c r="B765" s="2" t="s">
        <v>19</v>
      </c>
      <c r="C765" s="3">
        <v>44127</v>
      </c>
      <c r="D765" s="1">
        <v>8062</v>
      </c>
      <c r="E765" s="2" t="s">
        <v>20</v>
      </c>
      <c r="F765" s="2" t="s">
        <v>115</v>
      </c>
      <c r="I765" s="4">
        <v>0</v>
      </c>
      <c r="J765" s="4">
        <v>85.85</v>
      </c>
      <c r="K765" s="4">
        <v>-85.85</v>
      </c>
      <c r="L765" s="4">
        <v>0</v>
      </c>
      <c r="M765" s="2" t="s">
        <v>22</v>
      </c>
      <c r="N765" s="2" t="b">
        <v>0</v>
      </c>
      <c r="O765" s="1">
        <v>35</v>
      </c>
      <c r="R765" s="2" t="s">
        <v>23</v>
      </c>
      <c r="S765" s="10" t="s">
        <v>24</v>
      </c>
      <c r="T765" s="11">
        <v>202300</v>
      </c>
      <c r="U765" s="12">
        <v>2018</v>
      </c>
    </row>
    <row r="766" spans="1:21" x14ac:dyDescent="0.25">
      <c r="A766" s="1">
        <v>9996</v>
      </c>
      <c r="B766" s="2" t="s">
        <v>19</v>
      </c>
      <c r="C766" s="3">
        <v>44127</v>
      </c>
      <c r="D766" s="1">
        <v>8062</v>
      </c>
      <c r="E766" s="2" t="s">
        <v>20</v>
      </c>
      <c r="F766" s="2" t="s">
        <v>118</v>
      </c>
      <c r="I766" s="4">
        <v>0</v>
      </c>
      <c r="J766" s="4">
        <v>58.25</v>
      </c>
      <c r="K766" s="4">
        <v>-58.25</v>
      </c>
      <c r="L766" s="4">
        <v>0</v>
      </c>
      <c r="M766" s="2" t="s">
        <v>22</v>
      </c>
      <c r="N766" s="2" t="b">
        <v>0</v>
      </c>
      <c r="O766" s="1">
        <v>36</v>
      </c>
      <c r="R766" s="2" t="s">
        <v>23</v>
      </c>
      <c r="S766" s="10" t="s">
        <v>24</v>
      </c>
      <c r="T766" s="11">
        <v>307800</v>
      </c>
      <c r="U766" s="12">
        <v>2018</v>
      </c>
    </row>
    <row r="767" spans="1:21" x14ac:dyDescent="0.25">
      <c r="A767" s="1">
        <v>9996</v>
      </c>
      <c r="B767" s="2" t="s">
        <v>19</v>
      </c>
      <c r="C767" s="3">
        <v>44127</v>
      </c>
      <c r="D767" s="1">
        <v>8062</v>
      </c>
      <c r="E767" s="2" t="s">
        <v>20</v>
      </c>
      <c r="F767" s="2" t="s">
        <v>122</v>
      </c>
      <c r="I767" s="4">
        <v>0</v>
      </c>
      <c r="J767" s="4">
        <v>58.25</v>
      </c>
      <c r="K767" s="4">
        <v>-58.25</v>
      </c>
      <c r="L767" s="4">
        <v>0</v>
      </c>
      <c r="M767" s="2" t="s">
        <v>22</v>
      </c>
      <c r="N767" s="2" t="b">
        <v>0</v>
      </c>
      <c r="O767" s="1">
        <v>37</v>
      </c>
      <c r="R767" s="2" t="s">
        <v>23</v>
      </c>
      <c r="S767" s="10" t="s">
        <v>24</v>
      </c>
      <c r="T767" s="11">
        <v>400300</v>
      </c>
      <c r="U767" s="12">
        <v>2018</v>
      </c>
    </row>
    <row r="768" spans="1:21" x14ac:dyDescent="0.25">
      <c r="A768" s="1">
        <v>9996</v>
      </c>
      <c r="B768" s="2" t="s">
        <v>19</v>
      </c>
      <c r="C768" s="3">
        <v>44127</v>
      </c>
      <c r="D768" s="1">
        <v>8062</v>
      </c>
      <c r="E768" s="2" t="s">
        <v>20</v>
      </c>
      <c r="F768" s="2" t="s">
        <v>124</v>
      </c>
      <c r="I768" s="4">
        <v>0</v>
      </c>
      <c r="J768" s="4">
        <v>28.05</v>
      </c>
      <c r="K768" s="4">
        <v>-28.05</v>
      </c>
      <c r="L768" s="4">
        <v>0</v>
      </c>
      <c r="M768" s="2" t="s">
        <v>22</v>
      </c>
      <c r="N768" s="2" t="b">
        <v>0</v>
      </c>
      <c r="O768" s="1">
        <v>38</v>
      </c>
      <c r="R768" s="2" t="s">
        <v>23</v>
      </c>
      <c r="S768" s="10" t="s">
        <v>24</v>
      </c>
      <c r="T768" s="11">
        <v>200100</v>
      </c>
      <c r="U768" s="12">
        <v>2018</v>
      </c>
    </row>
    <row r="769" spans="1:21" x14ac:dyDescent="0.25">
      <c r="A769" s="1">
        <v>9996</v>
      </c>
      <c r="B769" s="2" t="s">
        <v>19</v>
      </c>
      <c r="C769" s="3">
        <v>44127</v>
      </c>
      <c r="D769" s="1">
        <v>8062</v>
      </c>
      <c r="E769" s="2" t="s">
        <v>20</v>
      </c>
      <c r="F769" s="2" t="s">
        <v>126</v>
      </c>
      <c r="I769" s="4">
        <v>0</v>
      </c>
      <c r="J769" s="4">
        <v>14.25</v>
      </c>
      <c r="K769" s="4">
        <v>-14.25</v>
      </c>
      <c r="L769" s="4">
        <v>0</v>
      </c>
      <c r="M769" s="2" t="s">
        <v>22</v>
      </c>
      <c r="N769" s="2" t="b">
        <v>0</v>
      </c>
      <c r="O769" s="1">
        <v>39</v>
      </c>
      <c r="R769" s="2" t="s">
        <v>23</v>
      </c>
      <c r="S769" s="10" t="s">
        <v>24</v>
      </c>
      <c r="T769" s="11">
        <v>519700</v>
      </c>
      <c r="U769" s="12">
        <v>2018</v>
      </c>
    </row>
    <row r="770" spans="1:21" x14ac:dyDescent="0.25">
      <c r="A770" s="1">
        <v>9996</v>
      </c>
      <c r="B770" s="2" t="s">
        <v>19</v>
      </c>
      <c r="C770" s="3">
        <v>44127</v>
      </c>
      <c r="D770" s="1">
        <v>8062</v>
      </c>
      <c r="E770" s="2" t="s">
        <v>20</v>
      </c>
      <c r="F770" s="2" t="s">
        <v>128</v>
      </c>
      <c r="I770" s="4">
        <v>0</v>
      </c>
      <c r="J770" s="4">
        <v>14.87</v>
      </c>
      <c r="K770" s="4">
        <v>-14.87</v>
      </c>
      <c r="L770" s="4">
        <v>0</v>
      </c>
      <c r="M770" s="2" t="s">
        <v>22</v>
      </c>
      <c r="N770" s="2" t="b">
        <v>0</v>
      </c>
      <c r="O770" s="1">
        <v>40</v>
      </c>
      <c r="R770" s="2" t="s">
        <v>23</v>
      </c>
      <c r="S770" s="10" t="s">
        <v>24</v>
      </c>
      <c r="T770" s="11">
        <v>510090</v>
      </c>
      <c r="U770" s="12">
        <v>2018</v>
      </c>
    </row>
    <row r="771" spans="1:21" x14ac:dyDescent="0.25">
      <c r="A771" s="1">
        <v>9996</v>
      </c>
      <c r="B771" s="2" t="s">
        <v>19</v>
      </c>
      <c r="C771" s="3">
        <v>44127</v>
      </c>
      <c r="D771" s="1">
        <v>8062</v>
      </c>
      <c r="E771" s="2" t="s">
        <v>20</v>
      </c>
      <c r="F771" s="2" t="s">
        <v>131</v>
      </c>
      <c r="I771" s="4">
        <v>0</v>
      </c>
      <c r="J771" s="4">
        <v>136.36000000000001</v>
      </c>
      <c r="K771" s="4">
        <v>-136.36000000000001</v>
      </c>
      <c r="L771" s="4">
        <v>0</v>
      </c>
      <c r="M771" s="2" t="s">
        <v>22</v>
      </c>
      <c r="N771" s="2" t="b">
        <v>0</v>
      </c>
      <c r="O771" s="1">
        <v>41</v>
      </c>
      <c r="R771" s="2" t="s">
        <v>23</v>
      </c>
      <c r="S771" s="10" t="s">
        <v>24</v>
      </c>
      <c r="T771" s="11">
        <v>104800</v>
      </c>
      <c r="U771" s="12">
        <v>2018</v>
      </c>
    </row>
    <row r="772" spans="1:21" x14ac:dyDescent="0.25">
      <c r="A772" s="1">
        <v>9996</v>
      </c>
      <c r="B772" s="2" t="s">
        <v>19</v>
      </c>
      <c r="C772" s="3">
        <v>44127</v>
      </c>
      <c r="D772" s="1">
        <v>8062</v>
      </c>
      <c r="E772" s="2" t="s">
        <v>20</v>
      </c>
      <c r="F772" s="2" t="s">
        <v>132</v>
      </c>
      <c r="I772" s="4">
        <v>0</v>
      </c>
      <c r="J772" s="4">
        <v>14.87</v>
      </c>
      <c r="K772" s="4">
        <v>-14.87</v>
      </c>
      <c r="L772" s="4">
        <v>0</v>
      </c>
      <c r="M772" s="2" t="s">
        <v>22</v>
      </c>
      <c r="N772" s="2" t="b">
        <v>0</v>
      </c>
      <c r="O772" s="1">
        <v>42</v>
      </c>
      <c r="R772" s="2" t="s">
        <v>23</v>
      </c>
      <c r="S772" s="10" t="s">
        <v>24</v>
      </c>
      <c r="T772" s="11">
        <v>109900</v>
      </c>
      <c r="U772" s="12">
        <v>2018</v>
      </c>
    </row>
    <row r="773" spans="1:21" x14ac:dyDescent="0.25">
      <c r="A773" s="1">
        <v>9996</v>
      </c>
      <c r="B773" s="2" t="s">
        <v>19</v>
      </c>
      <c r="C773" s="3">
        <v>44127</v>
      </c>
      <c r="D773" s="1">
        <v>8062</v>
      </c>
      <c r="E773" s="2" t="s">
        <v>20</v>
      </c>
      <c r="F773" s="2" t="s">
        <v>134</v>
      </c>
      <c r="I773" s="4">
        <v>0</v>
      </c>
      <c r="J773" s="4">
        <v>29.75</v>
      </c>
      <c r="K773" s="4">
        <v>-29.75</v>
      </c>
      <c r="L773" s="4">
        <v>0</v>
      </c>
      <c r="M773" s="2" t="s">
        <v>22</v>
      </c>
      <c r="N773" s="2" t="b">
        <v>0</v>
      </c>
      <c r="O773" s="1">
        <v>43</v>
      </c>
      <c r="R773" s="2" t="s">
        <v>23</v>
      </c>
      <c r="S773" s="10" t="s">
        <v>24</v>
      </c>
      <c r="T773" s="11">
        <v>203400</v>
      </c>
      <c r="U773" s="12">
        <v>2018</v>
      </c>
    </row>
    <row r="774" spans="1:21" x14ac:dyDescent="0.25">
      <c r="A774" s="1">
        <v>9996</v>
      </c>
      <c r="B774" s="2" t="s">
        <v>19</v>
      </c>
      <c r="C774" s="3">
        <v>44127</v>
      </c>
      <c r="D774" s="1">
        <v>8061</v>
      </c>
      <c r="E774" s="2" t="s">
        <v>30</v>
      </c>
      <c r="F774" s="2" t="s">
        <v>136</v>
      </c>
      <c r="I774" s="4">
        <v>0</v>
      </c>
      <c r="J774" s="4">
        <v>885</v>
      </c>
      <c r="K774" s="4">
        <v>-885</v>
      </c>
      <c r="L774" s="4">
        <v>0</v>
      </c>
      <c r="M774" s="2" t="s">
        <v>22</v>
      </c>
      <c r="N774" s="2" t="b">
        <v>0</v>
      </c>
      <c r="O774" s="1">
        <v>44</v>
      </c>
      <c r="R774" s="2" t="s">
        <v>23</v>
      </c>
      <c r="S774" s="10" t="s">
        <v>24</v>
      </c>
      <c r="T774" s="11">
        <v>100600</v>
      </c>
      <c r="U774" s="12">
        <v>2019</v>
      </c>
    </row>
    <row r="775" spans="1:21" x14ac:dyDescent="0.25">
      <c r="A775" s="1">
        <v>9996</v>
      </c>
      <c r="B775" s="2" t="s">
        <v>19</v>
      </c>
      <c r="C775" s="3">
        <v>44127</v>
      </c>
      <c r="D775" s="1">
        <v>8062</v>
      </c>
      <c r="E775" s="2" t="s">
        <v>20</v>
      </c>
      <c r="F775" s="2" t="s">
        <v>138</v>
      </c>
      <c r="I775" s="4">
        <v>0</v>
      </c>
      <c r="J775" s="4">
        <v>191.25</v>
      </c>
      <c r="K775" s="4">
        <v>-191.25</v>
      </c>
      <c r="L775" s="4">
        <v>0</v>
      </c>
      <c r="M775" s="2" t="s">
        <v>22</v>
      </c>
      <c r="N775" s="2" t="b">
        <v>0</v>
      </c>
      <c r="O775" s="1">
        <v>45</v>
      </c>
      <c r="R775" s="2" t="s">
        <v>23</v>
      </c>
      <c r="S775" s="10" t="s">
        <v>24</v>
      </c>
      <c r="T775" s="11">
        <v>101400</v>
      </c>
      <c r="U775" s="12">
        <v>2018</v>
      </c>
    </row>
    <row r="776" spans="1:21" x14ac:dyDescent="0.25">
      <c r="A776" s="1">
        <v>9996</v>
      </c>
      <c r="B776" s="2" t="s">
        <v>19</v>
      </c>
      <c r="C776" s="3">
        <v>44127</v>
      </c>
      <c r="D776" s="1">
        <v>8061</v>
      </c>
      <c r="E776" s="2" t="s">
        <v>30</v>
      </c>
      <c r="F776" s="2" t="s">
        <v>144</v>
      </c>
      <c r="I776" s="4">
        <v>0</v>
      </c>
      <c r="J776" s="4">
        <v>751.1</v>
      </c>
      <c r="K776" s="4">
        <v>-751.1</v>
      </c>
      <c r="L776" s="4">
        <v>0</v>
      </c>
      <c r="M776" s="2" t="s">
        <v>22</v>
      </c>
      <c r="N776" s="2" t="b">
        <v>0</v>
      </c>
      <c r="O776" s="1">
        <v>46</v>
      </c>
      <c r="R776" s="2" t="s">
        <v>23</v>
      </c>
      <c r="S776" s="10" t="s">
        <v>24</v>
      </c>
      <c r="T776" s="11">
        <v>514310</v>
      </c>
      <c r="U776" s="12">
        <v>2019</v>
      </c>
    </row>
    <row r="777" spans="1:21" x14ac:dyDescent="0.25">
      <c r="A777" s="1">
        <v>9996</v>
      </c>
      <c r="B777" s="2" t="s">
        <v>19</v>
      </c>
      <c r="C777" s="3">
        <v>44127</v>
      </c>
      <c r="D777" s="1">
        <v>8061</v>
      </c>
      <c r="E777" s="2" t="s">
        <v>30</v>
      </c>
      <c r="F777" s="2" t="s">
        <v>150</v>
      </c>
      <c r="I777" s="4">
        <v>0</v>
      </c>
      <c r="J777" s="4">
        <v>132.22999999999999</v>
      </c>
      <c r="K777" s="4">
        <v>-132.22999999999999</v>
      </c>
      <c r="L777" s="4">
        <v>0</v>
      </c>
      <c r="M777" s="2" t="s">
        <v>22</v>
      </c>
      <c r="N777" s="2" t="b">
        <v>0</v>
      </c>
      <c r="O777" s="1">
        <v>47</v>
      </c>
      <c r="R777" s="2" t="s">
        <v>23</v>
      </c>
      <c r="S777" s="10" t="s">
        <v>24</v>
      </c>
      <c r="T777" s="11">
        <v>513250</v>
      </c>
      <c r="U777" s="12">
        <v>2019</v>
      </c>
    </row>
    <row r="778" spans="1:21" x14ac:dyDescent="0.25">
      <c r="A778" s="1">
        <v>9996</v>
      </c>
      <c r="B778" s="2" t="s">
        <v>19</v>
      </c>
      <c r="C778" s="3">
        <v>44127</v>
      </c>
      <c r="D778" s="1">
        <v>8061</v>
      </c>
      <c r="E778" s="2" t="s">
        <v>30</v>
      </c>
      <c r="F778" s="2" t="s">
        <v>151</v>
      </c>
      <c r="I778" s="4">
        <v>0</v>
      </c>
      <c r="J778" s="4">
        <v>135.80000000000001</v>
      </c>
      <c r="K778" s="4">
        <v>-135.80000000000001</v>
      </c>
      <c r="L778" s="4">
        <v>0</v>
      </c>
      <c r="M778" s="2" t="s">
        <v>22</v>
      </c>
      <c r="N778" s="2" t="b">
        <v>0</v>
      </c>
      <c r="O778" s="1">
        <v>48</v>
      </c>
      <c r="R778" s="2" t="s">
        <v>23</v>
      </c>
      <c r="S778" s="10" t="s">
        <v>24</v>
      </c>
      <c r="T778" s="11">
        <v>616770</v>
      </c>
      <c r="U778" s="12">
        <v>2019</v>
      </c>
    </row>
    <row r="779" spans="1:21" x14ac:dyDescent="0.25">
      <c r="A779" s="1">
        <v>9996</v>
      </c>
      <c r="B779" s="2" t="s">
        <v>19</v>
      </c>
      <c r="C779" s="3">
        <v>44127</v>
      </c>
      <c r="D779" s="1">
        <v>8061</v>
      </c>
      <c r="E779" s="2" t="s">
        <v>30</v>
      </c>
      <c r="F779" s="2" t="s">
        <v>153</v>
      </c>
      <c r="I779" s="4">
        <v>0</v>
      </c>
      <c r="J779" s="4">
        <v>150</v>
      </c>
      <c r="K779" s="4">
        <v>-150</v>
      </c>
      <c r="L779" s="4">
        <v>0</v>
      </c>
      <c r="M779" s="2" t="s">
        <v>22</v>
      </c>
      <c r="N779" s="2" t="b">
        <v>0</v>
      </c>
      <c r="O779" s="1">
        <v>49</v>
      </c>
      <c r="R779" s="2" t="s">
        <v>23</v>
      </c>
      <c r="S779" s="10" t="s">
        <v>24</v>
      </c>
      <c r="T779" s="11">
        <v>510060</v>
      </c>
      <c r="U779" s="12">
        <v>2019</v>
      </c>
    </row>
    <row r="780" spans="1:21" x14ac:dyDescent="0.25">
      <c r="A780" s="1">
        <v>9996</v>
      </c>
      <c r="B780" s="2" t="s">
        <v>19</v>
      </c>
      <c r="C780" s="3">
        <v>44127</v>
      </c>
      <c r="D780" s="1">
        <v>8062</v>
      </c>
      <c r="E780" s="2" t="s">
        <v>20</v>
      </c>
      <c r="F780" s="2" t="s">
        <v>156</v>
      </c>
      <c r="I780" s="4">
        <v>0</v>
      </c>
      <c r="J780" s="4">
        <v>150</v>
      </c>
      <c r="K780" s="4">
        <v>-150</v>
      </c>
      <c r="L780" s="4">
        <v>0</v>
      </c>
      <c r="M780" s="2" t="s">
        <v>22</v>
      </c>
      <c r="N780" s="2" t="b">
        <v>0</v>
      </c>
      <c r="O780" s="1">
        <v>50</v>
      </c>
      <c r="R780" s="2" t="s">
        <v>23</v>
      </c>
      <c r="S780" s="10" t="s">
        <v>24</v>
      </c>
      <c r="T780" s="11">
        <v>511140</v>
      </c>
      <c r="U780" s="12">
        <v>2018</v>
      </c>
    </row>
    <row r="781" spans="1:21" x14ac:dyDescent="0.25">
      <c r="A781" s="1">
        <v>9996</v>
      </c>
      <c r="B781" s="2" t="s">
        <v>19</v>
      </c>
      <c r="C781" s="3">
        <v>44127</v>
      </c>
      <c r="D781" s="1">
        <v>8062</v>
      </c>
      <c r="E781" s="2" t="s">
        <v>20</v>
      </c>
      <c r="F781" s="2" t="s">
        <v>167</v>
      </c>
      <c r="I781" s="4">
        <v>0</v>
      </c>
      <c r="J781" s="4">
        <v>850</v>
      </c>
      <c r="K781" s="4">
        <v>-850</v>
      </c>
      <c r="L781" s="4">
        <v>0</v>
      </c>
      <c r="M781" s="2" t="s">
        <v>22</v>
      </c>
      <c r="N781" s="2" t="b">
        <v>0</v>
      </c>
      <c r="O781" s="1">
        <v>51</v>
      </c>
      <c r="R781" s="2" t="s">
        <v>23</v>
      </c>
      <c r="S781" s="10" t="s">
        <v>24</v>
      </c>
      <c r="T781" s="11">
        <v>515998</v>
      </c>
      <c r="U781" s="12">
        <v>2018</v>
      </c>
    </row>
    <row r="782" spans="1:21" x14ac:dyDescent="0.25">
      <c r="A782" s="1">
        <v>9996</v>
      </c>
      <c r="B782" s="2" t="s">
        <v>19</v>
      </c>
      <c r="C782" s="3">
        <v>44127</v>
      </c>
      <c r="D782" s="1">
        <v>8061</v>
      </c>
      <c r="E782" s="2" t="s">
        <v>30</v>
      </c>
      <c r="F782" s="2" t="s">
        <v>172</v>
      </c>
      <c r="I782" s="4">
        <v>0</v>
      </c>
      <c r="J782" s="4">
        <v>82.64</v>
      </c>
      <c r="K782" s="4">
        <v>-82.64</v>
      </c>
      <c r="L782" s="4">
        <v>0</v>
      </c>
      <c r="M782" s="2" t="s">
        <v>22</v>
      </c>
      <c r="N782" s="2" t="b">
        <v>0</v>
      </c>
      <c r="O782" s="1">
        <v>52</v>
      </c>
      <c r="R782" s="2" t="s">
        <v>23</v>
      </c>
      <c r="S782" s="10" t="s">
        <v>24</v>
      </c>
      <c r="T782" s="11">
        <v>518454</v>
      </c>
      <c r="U782" s="12">
        <v>2019</v>
      </c>
    </row>
    <row r="783" spans="1:21" x14ac:dyDescent="0.25">
      <c r="A783" s="1">
        <v>9996</v>
      </c>
      <c r="B783" s="2" t="s">
        <v>19</v>
      </c>
      <c r="C783" s="3">
        <v>44127</v>
      </c>
      <c r="D783" s="1">
        <v>8062</v>
      </c>
      <c r="E783" s="2" t="s">
        <v>20</v>
      </c>
      <c r="F783" s="2" t="s">
        <v>179</v>
      </c>
      <c r="I783" s="4">
        <v>0</v>
      </c>
      <c r="J783" s="4">
        <v>1609</v>
      </c>
      <c r="K783" s="4">
        <v>-1609</v>
      </c>
      <c r="L783" s="4">
        <v>0</v>
      </c>
      <c r="M783" s="2" t="s">
        <v>22</v>
      </c>
      <c r="N783" s="2" t="b">
        <v>0</v>
      </c>
      <c r="O783" s="1">
        <v>53</v>
      </c>
      <c r="R783" s="2" t="s">
        <v>23</v>
      </c>
      <c r="S783" s="10" t="s">
        <v>24</v>
      </c>
      <c r="T783" s="11">
        <v>519505</v>
      </c>
      <c r="U783" s="12">
        <v>2018</v>
      </c>
    </row>
    <row r="784" spans="1:21" x14ac:dyDescent="0.25">
      <c r="A784" s="1">
        <v>9996</v>
      </c>
      <c r="B784" s="2" t="s">
        <v>19</v>
      </c>
      <c r="C784" s="3">
        <v>44127</v>
      </c>
      <c r="D784" s="1">
        <v>8062</v>
      </c>
      <c r="E784" s="2" t="s">
        <v>20</v>
      </c>
      <c r="F784" s="2" t="s">
        <v>180</v>
      </c>
      <c r="I784" s="4">
        <v>0</v>
      </c>
      <c r="J784" s="4">
        <v>1226</v>
      </c>
      <c r="K784" s="4">
        <v>-1226</v>
      </c>
      <c r="L784" s="4">
        <v>0</v>
      </c>
      <c r="M784" s="2" t="s">
        <v>22</v>
      </c>
      <c r="N784" s="2" t="b">
        <v>0</v>
      </c>
      <c r="O784" s="1">
        <v>54</v>
      </c>
      <c r="R784" s="2" t="s">
        <v>23</v>
      </c>
      <c r="S784" s="10" t="s">
        <v>24</v>
      </c>
      <c r="T784" s="11">
        <v>519740</v>
      </c>
      <c r="U784" s="12">
        <v>2018</v>
      </c>
    </row>
    <row r="785" spans="1:21" x14ac:dyDescent="0.25">
      <c r="A785" s="1">
        <v>9996</v>
      </c>
      <c r="B785" s="2" t="s">
        <v>19</v>
      </c>
      <c r="C785" s="3">
        <v>44127</v>
      </c>
      <c r="D785" s="1">
        <v>8061</v>
      </c>
      <c r="E785" s="2" t="s">
        <v>30</v>
      </c>
      <c r="F785" s="2" t="s">
        <v>182</v>
      </c>
      <c r="I785" s="4">
        <v>0</v>
      </c>
      <c r="J785" s="4">
        <v>103.3</v>
      </c>
      <c r="K785" s="4">
        <v>-103.3</v>
      </c>
      <c r="L785" s="4">
        <v>0</v>
      </c>
      <c r="M785" s="2" t="s">
        <v>22</v>
      </c>
      <c r="N785" s="2" t="b">
        <v>0</v>
      </c>
      <c r="O785" s="1">
        <v>55</v>
      </c>
      <c r="R785" s="2" t="s">
        <v>23</v>
      </c>
      <c r="S785" s="10" t="s">
        <v>24</v>
      </c>
      <c r="T785" s="11">
        <v>611132</v>
      </c>
      <c r="U785" s="12">
        <v>2019</v>
      </c>
    </row>
    <row r="786" spans="1:21" x14ac:dyDescent="0.25">
      <c r="A786" s="1">
        <v>9996</v>
      </c>
      <c r="B786" s="2" t="s">
        <v>19</v>
      </c>
      <c r="C786" s="3">
        <v>44127</v>
      </c>
      <c r="D786" s="1">
        <v>8062</v>
      </c>
      <c r="E786" s="2" t="s">
        <v>20</v>
      </c>
      <c r="F786" s="2" t="s">
        <v>183</v>
      </c>
      <c r="I786" s="4">
        <v>0</v>
      </c>
      <c r="J786" s="4">
        <v>1690</v>
      </c>
      <c r="K786" s="4">
        <v>-1690</v>
      </c>
      <c r="L786" s="4">
        <v>0</v>
      </c>
      <c r="M786" s="2" t="s">
        <v>22</v>
      </c>
      <c r="N786" s="2" t="b">
        <v>0</v>
      </c>
      <c r="O786" s="1">
        <v>56</v>
      </c>
      <c r="R786" s="2" t="s">
        <v>23</v>
      </c>
      <c r="S786" s="10" t="s">
        <v>24</v>
      </c>
      <c r="T786" s="11">
        <v>516345</v>
      </c>
      <c r="U786" s="12">
        <v>2018</v>
      </c>
    </row>
    <row r="787" spans="1:21" x14ac:dyDescent="0.25">
      <c r="A787" s="1">
        <v>9996</v>
      </c>
      <c r="B787" s="2" t="s">
        <v>19</v>
      </c>
      <c r="C787" s="3">
        <v>44127</v>
      </c>
      <c r="D787" s="1">
        <v>8062</v>
      </c>
      <c r="E787" s="2" t="s">
        <v>20</v>
      </c>
      <c r="F787" s="2" t="s">
        <v>188</v>
      </c>
      <c r="I787" s="4">
        <v>0</v>
      </c>
      <c r="J787" s="4">
        <v>1137</v>
      </c>
      <c r="K787" s="4">
        <v>-1137</v>
      </c>
      <c r="L787" s="4">
        <v>0</v>
      </c>
      <c r="M787" s="2" t="s">
        <v>22</v>
      </c>
      <c r="N787" s="2" t="b">
        <v>0</v>
      </c>
      <c r="O787" s="1">
        <v>57</v>
      </c>
      <c r="R787" s="2" t="s">
        <v>23</v>
      </c>
      <c r="S787" s="10" t="s">
        <v>24</v>
      </c>
      <c r="T787" s="11">
        <v>514040</v>
      </c>
      <c r="U787" s="12">
        <v>2018</v>
      </c>
    </row>
    <row r="788" spans="1:21" x14ac:dyDescent="0.25">
      <c r="A788" s="1">
        <v>9996</v>
      </c>
      <c r="B788" s="2" t="s">
        <v>19</v>
      </c>
      <c r="C788" s="3">
        <v>44127</v>
      </c>
      <c r="D788" s="1">
        <v>8062</v>
      </c>
      <c r="E788" s="2" t="s">
        <v>20</v>
      </c>
      <c r="F788" s="2" t="s">
        <v>192</v>
      </c>
      <c r="I788" s="4">
        <v>0</v>
      </c>
      <c r="J788" s="4">
        <v>727</v>
      </c>
      <c r="K788" s="4">
        <v>-727</v>
      </c>
      <c r="L788" s="4">
        <v>0</v>
      </c>
      <c r="M788" s="2" t="s">
        <v>22</v>
      </c>
      <c r="N788" s="2" t="b">
        <v>0</v>
      </c>
      <c r="O788" s="1">
        <v>58</v>
      </c>
      <c r="R788" s="2" t="s">
        <v>23</v>
      </c>
      <c r="S788" s="10" t="s">
        <v>24</v>
      </c>
      <c r="T788" s="11">
        <v>517770</v>
      </c>
      <c r="U788" s="12">
        <v>2018</v>
      </c>
    </row>
    <row r="789" spans="1:21" x14ac:dyDescent="0.25">
      <c r="A789" s="1">
        <v>9996</v>
      </c>
      <c r="B789" s="2" t="s">
        <v>19</v>
      </c>
      <c r="C789" s="3">
        <v>44127</v>
      </c>
      <c r="D789" s="1">
        <v>8062</v>
      </c>
      <c r="E789" s="2" t="s">
        <v>20</v>
      </c>
      <c r="F789" s="2" t="s">
        <v>195</v>
      </c>
      <c r="I789" s="4">
        <v>0</v>
      </c>
      <c r="J789" s="4">
        <v>837.5</v>
      </c>
      <c r="K789" s="4">
        <v>-837.5</v>
      </c>
      <c r="L789" s="4">
        <v>0</v>
      </c>
      <c r="M789" s="2" t="s">
        <v>22</v>
      </c>
      <c r="N789" s="2" t="b">
        <v>0</v>
      </c>
      <c r="O789" s="1">
        <v>59</v>
      </c>
      <c r="R789" s="2" t="s">
        <v>23</v>
      </c>
      <c r="S789" s="10" t="s">
        <v>24</v>
      </c>
      <c r="T789" s="11">
        <v>519489</v>
      </c>
      <c r="U789" s="12">
        <v>2018</v>
      </c>
    </row>
    <row r="790" spans="1:21" x14ac:dyDescent="0.25">
      <c r="A790" s="1">
        <v>9996</v>
      </c>
      <c r="B790" s="2" t="s">
        <v>19</v>
      </c>
      <c r="C790" s="3">
        <v>44127</v>
      </c>
      <c r="D790" s="1">
        <v>8062</v>
      </c>
      <c r="E790" s="2" t="s">
        <v>20</v>
      </c>
      <c r="F790" s="2" t="s">
        <v>196</v>
      </c>
      <c r="I790" s="4">
        <v>0</v>
      </c>
      <c r="J790" s="4">
        <v>150</v>
      </c>
      <c r="K790" s="4">
        <v>-150</v>
      </c>
      <c r="L790" s="4">
        <v>0</v>
      </c>
      <c r="M790" s="2" t="s">
        <v>22</v>
      </c>
      <c r="N790" s="2" t="b">
        <v>0</v>
      </c>
      <c r="O790" s="1">
        <v>60</v>
      </c>
      <c r="R790" s="2" t="s">
        <v>23</v>
      </c>
      <c r="S790" s="10" t="s">
        <v>24</v>
      </c>
      <c r="T790" s="11">
        <v>519491</v>
      </c>
      <c r="U790" s="12">
        <v>2018</v>
      </c>
    </row>
    <row r="791" spans="1:21" x14ac:dyDescent="0.25">
      <c r="A791" s="1">
        <v>9996</v>
      </c>
      <c r="B791" s="2" t="s">
        <v>19</v>
      </c>
      <c r="C791" s="3">
        <v>44127</v>
      </c>
      <c r="D791" s="1">
        <v>8062</v>
      </c>
      <c r="E791" s="2" t="s">
        <v>20</v>
      </c>
      <c r="F791" s="2" t="s">
        <v>197</v>
      </c>
      <c r="I791" s="4">
        <v>0</v>
      </c>
      <c r="J791" s="4">
        <v>705</v>
      </c>
      <c r="K791" s="4">
        <v>-705</v>
      </c>
      <c r="L791" s="4">
        <v>0</v>
      </c>
      <c r="M791" s="2" t="s">
        <v>22</v>
      </c>
      <c r="N791" s="2" t="b">
        <v>0</v>
      </c>
      <c r="O791" s="1">
        <v>61</v>
      </c>
      <c r="R791" s="2" t="s">
        <v>23</v>
      </c>
      <c r="S791" s="10" t="s">
        <v>24</v>
      </c>
      <c r="T791" s="11">
        <v>108200</v>
      </c>
      <c r="U791" s="12">
        <v>2018</v>
      </c>
    </row>
    <row r="792" spans="1:21" x14ac:dyDescent="0.25">
      <c r="A792" s="1">
        <v>9996</v>
      </c>
      <c r="B792" s="2" t="s">
        <v>19</v>
      </c>
      <c r="C792" s="3">
        <v>44127</v>
      </c>
      <c r="D792" s="1">
        <v>8061</v>
      </c>
      <c r="E792" s="2" t="s">
        <v>30</v>
      </c>
      <c r="F792" s="2" t="s">
        <v>198</v>
      </c>
      <c r="I792" s="4">
        <v>0</v>
      </c>
      <c r="J792" s="4">
        <v>235.53</v>
      </c>
      <c r="K792" s="4">
        <v>-235.53</v>
      </c>
      <c r="L792" s="4">
        <v>0</v>
      </c>
      <c r="M792" s="2" t="s">
        <v>22</v>
      </c>
      <c r="N792" s="2" t="b">
        <v>0</v>
      </c>
      <c r="O792" s="1">
        <v>62</v>
      </c>
      <c r="R792" s="2" t="s">
        <v>23</v>
      </c>
      <c r="S792" s="10" t="s">
        <v>24</v>
      </c>
      <c r="T792" s="11">
        <v>515685</v>
      </c>
      <c r="U792" s="12">
        <v>2019</v>
      </c>
    </row>
    <row r="793" spans="1:21" x14ac:dyDescent="0.25">
      <c r="A793" s="1">
        <v>9996</v>
      </c>
      <c r="B793" s="2" t="s">
        <v>19</v>
      </c>
      <c r="C793" s="3">
        <v>44127</v>
      </c>
      <c r="D793" s="1">
        <v>8061</v>
      </c>
      <c r="E793" s="2" t="s">
        <v>30</v>
      </c>
      <c r="F793" s="2" t="s">
        <v>202</v>
      </c>
      <c r="I793" s="4">
        <v>0</v>
      </c>
      <c r="J793" s="4">
        <v>115</v>
      </c>
      <c r="K793" s="4">
        <v>-115</v>
      </c>
      <c r="L793" s="4">
        <v>0</v>
      </c>
      <c r="M793" s="2" t="s">
        <v>22</v>
      </c>
      <c r="N793" s="2" t="b">
        <v>0</v>
      </c>
      <c r="O793" s="1">
        <v>63</v>
      </c>
      <c r="R793" s="2" t="s">
        <v>23</v>
      </c>
      <c r="S793" s="10" t="s">
        <v>24</v>
      </c>
      <c r="T793" s="11">
        <v>518383</v>
      </c>
      <c r="U793" s="12">
        <v>2019</v>
      </c>
    </row>
    <row r="794" spans="1:21" x14ac:dyDescent="0.25">
      <c r="A794" s="1">
        <v>9996</v>
      </c>
      <c r="B794" s="2" t="s">
        <v>19</v>
      </c>
      <c r="C794" s="3">
        <v>44127</v>
      </c>
      <c r="D794" s="1">
        <v>8061</v>
      </c>
      <c r="E794" s="2" t="s">
        <v>30</v>
      </c>
      <c r="F794" s="2" t="s">
        <v>205</v>
      </c>
      <c r="I794" s="4">
        <v>0</v>
      </c>
      <c r="J794" s="4">
        <v>1281.1300000000001</v>
      </c>
      <c r="K794" s="4">
        <v>-1281.1300000000001</v>
      </c>
      <c r="L794" s="4">
        <v>0</v>
      </c>
      <c r="M794" s="2" t="s">
        <v>22</v>
      </c>
      <c r="N794" s="2" t="b">
        <v>0</v>
      </c>
      <c r="O794" s="1">
        <v>64</v>
      </c>
      <c r="R794" s="2" t="s">
        <v>23</v>
      </c>
      <c r="S794" s="10" t="s">
        <v>24</v>
      </c>
      <c r="T794" s="11">
        <v>100500</v>
      </c>
      <c r="U794" s="12">
        <v>2019</v>
      </c>
    </row>
    <row r="795" spans="1:21" x14ac:dyDescent="0.25">
      <c r="A795" s="1">
        <v>9996</v>
      </c>
      <c r="B795" s="2" t="s">
        <v>19</v>
      </c>
      <c r="C795" s="3">
        <v>44127</v>
      </c>
      <c r="D795" s="1">
        <v>8061</v>
      </c>
      <c r="E795" s="2" t="s">
        <v>30</v>
      </c>
      <c r="F795" s="2" t="s">
        <v>206</v>
      </c>
      <c r="I795" s="4">
        <v>0</v>
      </c>
      <c r="J795" s="4">
        <v>199.51</v>
      </c>
      <c r="K795" s="4">
        <v>-199.51</v>
      </c>
      <c r="L795" s="4">
        <v>0</v>
      </c>
      <c r="M795" s="2" t="s">
        <v>22</v>
      </c>
      <c r="N795" s="2" t="b">
        <v>0</v>
      </c>
      <c r="O795" s="1">
        <v>65</v>
      </c>
      <c r="R795" s="2" t="s">
        <v>23</v>
      </c>
      <c r="S795" s="10" t="s">
        <v>24</v>
      </c>
      <c r="T795" s="11">
        <v>109900</v>
      </c>
      <c r="U795" s="12">
        <v>2019</v>
      </c>
    </row>
    <row r="796" spans="1:21" x14ac:dyDescent="0.25">
      <c r="A796" s="1">
        <v>9996</v>
      </c>
      <c r="B796" s="2" t="s">
        <v>19</v>
      </c>
      <c r="C796" s="3">
        <v>44127</v>
      </c>
      <c r="D796" s="1">
        <v>8061</v>
      </c>
      <c r="E796" s="2" t="s">
        <v>30</v>
      </c>
      <c r="F796" s="2" t="s">
        <v>207</v>
      </c>
      <c r="I796" s="4">
        <v>0</v>
      </c>
      <c r="J796" s="4">
        <v>327.24</v>
      </c>
      <c r="K796" s="4">
        <v>-327.24</v>
      </c>
      <c r="L796" s="4">
        <v>0</v>
      </c>
      <c r="M796" s="2" t="s">
        <v>22</v>
      </c>
      <c r="N796" s="2" t="b">
        <v>0</v>
      </c>
      <c r="O796" s="1">
        <v>66</v>
      </c>
      <c r="R796" s="2" t="s">
        <v>23</v>
      </c>
      <c r="S796" s="10" t="s">
        <v>24</v>
      </c>
      <c r="T796" s="11">
        <v>200100</v>
      </c>
      <c r="U796" s="12">
        <v>2019</v>
      </c>
    </row>
    <row r="797" spans="1:21" x14ac:dyDescent="0.25">
      <c r="A797" s="1">
        <v>9996</v>
      </c>
      <c r="B797" s="2" t="s">
        <v>19</v>
      </c>
      <c r="C797" s="3">
        <v>44127</v>
      </c>
      <c r="D797" s="1">
        <v>8061</v>
      </c>
      <c r="E797" s="2" t="s">
        <v>30</v>
      </c>
      <c r="F797" s="2" t="s">
        <v>208</v>
      </c>
      <c r="I797" s="4">
        <v>0</v>
      </c>
      <c r="J797" s="4">
        <v>763.82</v>
      </c>
      <c r="K797" s="4">
        <v>-763.82</v>
      </c>
      <c r="L797" s="4">
        <v>0</v>
      </c>
      <c r="M797" s="2" t="s">
        <v>22</v>
      </c>
      <c r="N797" s="2" t="b">
        <v>0</v>
      </c>
      <c r="O797" s="1">
        <v>67</v>
      </c>
      <c r="R797" s="2" t="s">
        <v>23</v>
      </c>
      <c r="S797" s="10" t="s">
        <v>24</v>
      </c>
      <c r="T797" s="11">
        <v>200900</v>
      </c>
      <c r="U797" s="12">
        <v>2019</v>
      </c>
    </row>
    <row r="798" spans="1:21" x14ac:dyDescent="0.25">
      <c r="A798" s="1">
        <v>9996</v>
      </c>
      <c r="B798" s="2" t="s">
        <v>19</v>
      </c>
      <c r="C798" s="3">
        <v>44127</v>
      </c>
      <c r="D798" s="1">
        <v>8061</v>
      </c>
      <c r="E798" s="2" t="s">
        <v>30</v>
      </c>
      <c r="F798" s="2" t="s">
        <v>209</v>
      </c>
      <c r="I798" s="4">
        <v>0</v>
      </c>
      <c r="J798" s="4">
        <v>852.15</v>
      </c>
      <c r="K798" s="4">
        <v>-852.15</v>
      </c>
      <c r="L798" s="4">
        <v>0</v>
      </c>
      <c r="M798" s="2" t="s">
        <v>22</v>
      </c>
      <c r="N798" s="2" t="b">
        <v>0</v>
      </c>
      <c r="O798" s="1">
        <v>68</v>
      </c>
      <c r="R798" s="2" t="s">
        <v>23</v>
      </c>
      <c r="S798" s="10" t="s">
        <v>24</v>
      </c>
      <c r="T798" s="11">
        <v>202300</v>
      </c>
      <c r="U798" s="12">
        <v>2019</v>
      </c>
    </row>
    <row r="799" spans="1:21" x14ac:dyDescent="0.25">
      <c r="A799" s="1">
        <v>9996</v>
      </c>
      <c r="B799" s="2" t="s">
        <v>19</v>
      </c>
      <c r="C799" s="3">
        <v>44127</v>
      </c>
      <c r="D799" s="1">
        <v>8061</v>
      </c>
      <c r="E799" s="2" t="s">
        <v>30</v>
      </c>
      <c r="F799" s="2" t="s">
        <v>210</v>
      </c>
      <c r="I799" s="4">
        <v>0</v>
      </c>
      <c r="J799" s="4">
        <v>373.6</v>
      </c>
      <c r="K799" s="4">
        <v>-373.6</v>
      </c>
      <c r="L799" s="4">
        <v>0</v>
      </c>
      <c r="M799" s="2" t="s">
        <v>22</v>
      </c>
      <c r="N799" s="2" t="b">
        <v>0</v>
      </c>
      <c r="O799" s="1">
        <v>69</v>
      </c>
      <c r="R799" s="2" t="s">
        <v>23</v>
      </c>
      <c r="S799" s="10" t="s">
        <v>24</v>
      </c>
      <c r="T799" s="11">
        <v>203400</v>
      </c>
      <c r="U799" s="12">
        <v>2019</v>
      </c>
    </row>
    <row r="800" spans="1:21" x14ac:dyDescent="0.25">
      <c r="A800" s="1">
        <v>9996</v>
      </c>
      <c r="B800" s="2" t="s">
        <v>19</v>
      </c>
      <c r="C800" s="3">
        <v>44127</v>
      </c>
      <c r="D800" s="1">
        <v>8061</v>
      </c>
      <c r="E800" s="2" t="s">
        <v>30</v>
      </c>
      <c r="F800" s="2" t="s">
        <v>211</v>
      </c>
      <c r="I800" s="4">
        <v>0</v>
      </c>
      <c r="J800" s="4">
        <v>42.5</v>
      </c>
      <c r="K800" s="4">
        <v>-42.5</v>
      </c>
      <c r="L800" s="4">
        <v>0</v>
      </c>
      <c r="M800" s="2" t="s">
        <v>22</v>
      </c>
      <c r="N800" s="2" t="b">
        <v>0</v>
      </c>
      <c r="O800" s="1">
        <v>70</v>
      </c>
      <c r="R800" s="2" t="s">
        <v>23</v>
      </c>
      <c r="S800" s="10" t="s">
        <v>24</v>
      </c>
      <c r="T800" s="11">
        <v>200800</v>
      </c>
      <c r="U800" s="12">
        <v>2019</v>
      </c>
    </row>
    <row r="801" spans="1:21" x14ac:dyDescent="0.25">
      <c r="A801" s="1">
        <v>9996</v>
      </c>
      <c r="B801" s="2" t="s">
        <v>19</v>
      </c>
      <c r="C801" s="3">
        <v>44127</v>
      </c>
      <c r="D801" s="1">
        <v>8061</v>
      </c>
      <c r="E801" s="2" t="s">
        <v>30</v>
      </c>
      <c r="F801" s="2" t="s">
        <v>212</v>
      </c>
      <c r="I801" s="4">
        <v>0</v>
      </c>
      <c r="J801" s="4">
        <v>548.5</v>
      </c>
      <c r="K801" s="4">
        <v>-548.5</v>
      </c>
      <c r="L801" s="4">
        <v>0</v>
      </c>
      <c r="M801" s="2" t="s">
        <v>22</v>
      </c>
      <c r="N801" s="2" t="b">
        <v>0</v>
      </c>
      <c r="O801" s="1">
        <v>71</v>
      </c>
      <c r="R801" s="2" t="s">
        <v>23</v>
      </c>
      <c r="S801" s="10" t="s">
        <v>24</v>
      </c>
      <c r="T801" s="11">
        <v>307800</v>
      </c>
      <c r="U801" s="12">
        <v>2019</v>
      </c>
    </row>
    <row r="802" spans="1:21" x14ac:dyDescent="0.25">
      <c r="A802" s="1">
        <v>9996</v>
      </c>
      <c r="B802" s="2" t="s">
        <v>19</v>
      </c>
      <c r="C802" s="3">
        <v>44127</v>
      </c>
      <c r="D802" s="1">
        <v>8061</v>
      </c>
      <c r="E802" s="2" t="s">
        <v>30</v>
      </c>
      <c r="F802" s="2" t="s">
        <v>213</v>
      </c>
      <c r="I802" s="4">
        <v>0</v>
      </c>
      <c r="J802" s="4">
        <v>568.41</v>
      </c>
      <c r="K802" s="4">
        <v>-568.41</v>
      </c>
      <c r="L802" s="4">
        <v>0</v>
      </c>
      <c r="M802" s="2" t="s">
        <v>22</v>
      </c>
      <c r="N802" s="2" t="b">
        <v>0</v>
      </c>
      <c r="O802" s="1">
        <v>72</v>
      </c>
      <c r="R802" s="2" t="s">
        <v>23</v>
      </c>
      <c r="S802" s="10" t="s">
        <v>24</v>
      </c>
      <c r="T802" s="11">
        <v>400300</v>
      </c>
      <c r="U802" s="12">
        <v>2019</v>
      </c>
    </row>
    <row r="803" spans="1:21" x14ac:dyDescent="0.25">
      <c r="A803" s="1">
        <v>9996</v>
      </c>
      <c r="B803" s="2" t="s">
        <v>19</v>
      </c>
      <c r="C803" s="3">
        <v>44127</v>
      </c>
      <c r="D803" s="1">
        <v>8061</v>
      </c>
      <c r="E803" s="2" t="s">
        <v>30</v>
      </c>
      <c r="F803" s="2" t="s">
        <v>214</v>
      </c>
      <c r="I803" s="4">
        <v>0</v>
      </c>
      <c r="J803" s="4">
        <v>184.21</v>
      </c>
      <c r="K803" s="4">
        <v>-184.21</v>
      </c>
      <c r="L803" s="4">
        <v>0</v>
      </c>
      <c r="M803" s="2" t="s">
        <v>22</v>
      </c>
      <c r="N803" s="2" t="b">
        <v>0</v>
      </c>
      <c r="O803" s="1">
        <v>73</v>
      </c>
      <c r="R803" s="2" t="s">
        <v>23</v>
      </c>
      <c r="S803" s="10" t="s">
        <v>24</v>
      </c>
      <c r="T803" s="11">
        <v>510090</v>
      </c>
      <c r="U803" s="12">
        <v>2019</v>
      </c>
    </row>
    <row r="804" spans="1:21" x14ac:dyDescent="0.25">
      <c r="A804" s="1">
        <v>9996</v>
      </c>
      <c r="B804" s="2" t="s">
        <v>19</v>
      </c>
      <c r="C804" s="3">
        <v>44127</v>
      </c>
      <c r="D804" s="1">
        <v>8061</v>
      </c>
      <c r="E804" s="2" t="s">
        <v>30</v>
      </c>
      <c r="F804" s="2" t="s">
        <v>215</v>
      </c>
      <c r="I804" s="4">
        <v>0</v>
      </c>
      <c r="J804" s="4">
        <v>135.02000000000001</v>
      </c>
      <c r="K804" s="4">
        <v>-135.02000000000001</v>
      </c>
      <c r="L804" s="4">
        <v>0</v>
      </c>
      <c r="M804" s="2" t="s">
        <v>22</v>
      </c>
      <c r="N804" s="2" t="b">
        <v>0</v>
      </c>
      <c r="O804" s="1">
        <v>74</v>
      </c>
      <c r="R804" s="2" t="s">
        <v>23</v>
      </c>
      <c r="S804" s="10" t="s">
        <v>24</v>
      </c>
      <c r="T804" s="11">
        <v>512821</v>
      </c>
      <c r="U804" s="12">
        <v>2019</v>
      </c>
    </row>
    <row r="805" spans="1:21" x14ac:dyDescent="0.25">
      <c r="A805" s="1">
        <v>9996</v>
      </c>
      <c r="B805" s="2" t="s">
        <v>19</v>
      </c>
      <c r="C805" s="3">
        <v>44127</v>
      </c>
      <c r="D805" s="1">
        <v>8061</v>
      </c>
      <c r="E805" s="2" t="s">
        <v>30</v>
      </c>
      <c r="F805" s="2" t="s">
        <v>216</v>
      </c>
      <c r="I805" s="4">
        <v>0</v>
      </c>
      <c r="J805" s="4">
        <v>814.14</v>
      </c>
      <c r="K805" s="4">
        <v>-814.14</v>
      </c>
      <c r="L805" s="4">
        <v>0</v>
      </c>
      <c r="M805" s="2" t="s">
        <v>22</v>
      </c>
      <c r="N805" s="2" t="b">
        <v>0</v>
      </c>
      <c r="O805" s="1">
        <v>75</v>
      </c>
      <c r="R805" s="2" t="s">
        <v>23</v>
      </c>
      <c r="S805" s="10" t="s">
        <v>24</v>
      </c>
      <c r="T805" s="11">
        <v>517800</v>
      </c>
      <c r="U805" s="12">
        <v>2019</v>
      </c>
    </row>
    <row r="806" spans="1:21" x14ac:dyDescent="0.25">
      <c r="A806" s="1">
        <v>9996</v>
      </c>
      <c r="B806" s="2" t="s">
        <v>19</v>
      </c>
      <c r="C806" s="3">
        <v>44127</v>
      </c>
      <c r="D806" s="1">
        <v>8061</v>
      </c>
      <c r="E806" s="2" t="s">
        <v>30</v>
      </c>
      <c r="F806" s="2" t="s">
        <v>217</v>
      </c>
      <c r="I806" s="4">
        <v>0</v>
      </c>
      <c r="J806" s="4">
        <v>220.52</v>
      </c>
      <c r="K806" s="4">
        <v>-220.52</v>
      </c>
      <c r="L806" s="4">
        <v>0</v>
      </c>
      <c r="M806" s="2" t="s">
        <v>22</v>
      </c>
      <c r="N806" s="2" t="b">
        <v>0</v>
      </c>
      <c r="O806" s="1">
        <v>76</v>
      </c>
      <c r="R806" s="2" t="s">
        <v>23</v>
      </c>
      <c r="S806" s="10" t="s">
        <v>24</v>
      </c>
      <c r="T806" s="11">
        <v>519700</v>
      </c>
      <c r="U806" s="12">
        <v>2019</v>
      </c>
    </row>
    <row r="807" spans="1:21" x14ac:dyDescent="0.25">
      <c r="A807" s="1">
        <v>9996</v>
      </c>
      <c r="B807" s="2" t="s">
        <v>19</v>
      </c>
      <c r="C807" s="3">
        <v>44127</v>
      </c>
      <c r="D807" s="1">
        <v>8061</v>
      </c>
      <c r="E807" s="2" t="s">
        <v>30</v>
      </c>
      <c r="F807" s="2" t="s">
        <v>218</v>
      </c>
      <c r="I807" s="4">
        <v>0</v>
      </c>
      <c r="J807" s="4">
        <v>294.64999999999998</v>
      </c>
      <c r="K807" s="4">
        <v>-294.64999999999998</v>
      </c>
      <c r="L807" s="4">
        <v>0</v>
      </c>
      <c r="M807" s="2" t="s">
        <v>22</v>
      </c>
      <c r="N807" s="2" t="b">
        <v>0</v>
      </c>
      <c r="O807" s="1">
        <v>77</v>
      </c>
      <c r="R807" s="2" t="s">
        <v>23</v>
      </c>
      <c r="S807" s="10" t="s">
        <v>24</v>
      </c>
      <c r="T807" s="11">
        <v>510330</v>
      </c>
      <c r="U807" s="12">
        <v>2019</v>
      </c>
    </row>
    <row r="808" spans="1:21" x14ac:dyDescent="0.25">
      <c r="A808" s="1">
        <v>9996</v>
      </c>
      <c r="B808" s="2" t="s">
        <v>19</v>
      </c>
      <c r="C808" s="3">
        <v>44127</v>
      </c>
      <c r="D808" s="1">
        <v>8062</v>
      </c>
      <c r="E808" s="2" t="s">
        <v>20</v>
      </c>
      <c r="F808" s="2" t="s">
        <v>219</v>
      </c>
      <c r="I808" s="4">
        <v>0</v>
      </c>
      <c r="J808" s="4">
        <v>29.58</v>
      </c>
      <c r="K808" s="4">
        <v>-29.58</v>
      </c>
      <c r="L808" s="4">
        <v>0</v>
      </c>
      <c r="M808" s="2" t="s">
        <v>22</v>
      </c>
      <c r="N808" s="2" t="b">
        <v>0</v>
      </c>
      <c r="O808" s="1">
        <v>78</v>
      </c>
      <c r="R808" s="2" t="s">
        <v>23</v>
      </c>
      <c r="S808" s="10" t="s">
        <v>24</v>
      </c>
      <c r="T808" s="11">
        <v>510330</v>
      </c>
      <c r="U808" s="12">
        <v>2018</v>
      </c>
    </row>
    <row r="809" spans="1:21" x14ac:dyDescent="0.25">
      <c r="A809" s="1">
        <v>9996</v>
      </c>
      <c r="B809" s="2" t="s">
        <v>19</v>
      </c>
      <c r="C809" s="3">
        <v>44127</v>
      </c>
      <c r="D809" s="1">
        <v>8062</v>
      </c>
      <c r="E809" s="2" t="s">
        <v>20</v>
      </c>
      <c r="F809" s="2" t="s">
        <v>267</v>
      </c>
      <c r="I809" s="4">
        <v>0</v>
      </c>
      <c r="J809" s="4">
        <v>140</v>
      </c>
      <c r="K809" s="4">
        <v>-140</v>
      </c>
      <c r="L809" s="4">
        <v>0</v>
      </c>
      <c r="M809" s="2" t="s">
        <v>22</v>
      </c>
      <c r="N809" s="2" t="b">
        <v>0</v>
      </c>
      <c r="O809" s="1">
        <v>79</v>
      </c>
      <c r="R809" s="2" t="s">
        <v>23</v>
      </c>
      <c r="S809" s="10" t="s">
        <v>24</v>
      </c>
      <c r="T809" s="11">
        <v>617761</v>
      </c>
      <c r="U809" s="12">
        <v>2018</v>
      </c>
    </row>
    <row r="810" spans="1:21" x14ac:dyDescent="0.25">
      <c r="A810" s="1">
        <v>9996</v>
      </c>
      <c r="B810" s="2" t="s">
        <v>19</v>
      </c>
      <c r="C810" s="3">
        <v>44127</v>
      </c>
      <c r="D810" s="1">
        <v>8061</v>
      </c>
      <c r="E810" s="2" t="s">
        <v>30</v>
      </c>
      <c r="F810" s="2" t="s">
        <v>307</v>
      </c>
      <c r="I810" s="4">
        <v>0</v>
      </c>
      <c r="J810" s="4">
        <v>103.3</v>
      </c>
      <c r="K810" s="4">
        <v>-103.3</v>
      </c>
      <c r="L810" s="4">
        <v>0</v>
      </c>
      <c r="M810" s="2" t="s">
        <v>22</v>
      </c>
      <c r="N810" s="2" t="b">
        <v>0</v>
      </c>
      <c r="O810" s="1">
        <v>80</v>
      </c>
      <c r="R810" s="2" t="s">
        <v>23</v>
      </c>
      <c r="S810" s="10" t="s">
        <v>24</v>
      </c>
      <c r="T810" s="11">
        <v>613452</v>
      </c>
      <c r="U810" s="12">
        <v>2019</v>
      </c>
    </row>
    <row r="811" spans="1:21" x14ac:dyDescent="0.25">
      <c r="A811" s="1">
        <v>9996</v>
      </c>
      <c r="B811" s="2" t="s">
        <v>19</v>
      </c>
      <c r="C811" s="3">
        <v>44127</v>
      </c>
      <c r="D811" s="1">
        <v>8061</v>
      </c>
      <c r="E811" s="2" t="s">
        <v>30</v>
      </c>
      <c r="F811" s="2" t="s">
        <v>336</v>
      </c>
      <c r="I811" s="4">
        <v>0</v>
      </c>
      <c r="J811" s="4">
        <v>82.64</v>
      </c>
      <c r="K811" s="4">
        <v>-82.64</v>
      </c>
      <c r="L811" s="4">
        <v>0</v>
      </c>
      <c r="M811" s="2" t="s">
        <v>22</v>
      </c>
      <c r="N811" s="2" t="b">
        <v>0</v>
      </c>
      <c r="O811" s="1">
        <v>81</v>
      </c>
      <c r="R811" s="2" t="s">
        <v>23</v>
      </c>
      <c r="S811" s="10" t="s">
        <v>24</v>
      </c>
      <c r="T811" s="11">
        <v>10950</v>
      </c>
      <c r="U811" s="12">
        <v>2019</v>
      </c>
    </row>
    <row r="812" spans="1:21" x14ac:dyDescent="0.25">
      <c r="A812" s="1">
        <v>9996</v>
      </c>
      <c r="B812" s="2" t="s">
        <v>19</v>
      </c>
      <c r="C812" s="3">
        <v>44127</v>
      </c>
      <c r="D812" s="1">
        <v>8061</v>
      </c>
      <c r="E812" s="2" t="s">
        <v>30</v>
      </c>
      <c r="F812" s="2" t="s">
        <v>364</v>
      </c>
      <c r="I812" s="4">
        <v>0</v>
      </c>
      <c r="J812" s="4">
        <v>2525.9</v>
      </c>
      <c r="K812" s="4">
        <v>-2525.9</v>
      </c>
      <c r="L812" s="4">
        <v>0</v>
      </c>
      <c r="M812" s="2" t="s">
        <v>22</v>
      </c>
      <c r="N812" s="2" t="b">
        <v>0</v>
      </c>
      <c r="O812" s="1">
        <v>82</v>
      </c>
      <c r="R812" s="2" t="s">
        <v>23</v>
      </c>
      <c r="S812" s="10" t="s">
        <v>24</v>
      </c>
      <c r="T812" s="11">
        <v>511140</v>
      </c>
      <c r="U812" s="12">
        <v>2019</v>
      </c>
    </row>
    <row r="813" spans="1:21" x14ac:dyDescent="0.25">
      <c r="A813" s="1">
        <v>9996</v>
      </c>
      <c r="B813" s="2" t="s">
        <v>19</v>
      </c>
      <c r="C813" s="3">
        <v>44127</v>
      </c>
      <c r="D813" s="1">
        <v>8061</v>
      </c>
      <c r="E813" s="2" t="s">
        <v>30</v>
      </c>
      <c r="F813" s="2" t="s">
        <v>391</v>
      </c>
      <c r="I813" s="4">
        <v>0</v>
      </c>
      <c r="J813" s="4">
        <v>103.3</v>
      </c>
      <c r="K813" s="4">
        <v>-103.3</v>
      </c>
      <c r="L813" s="4">
        <v>0</v>
      </c>
      <c r="M813" s="2" t="s">
        <v>22</v>
      </c>
      <c r="N813" s="2" t="b">
        <v>0</v>
      </c>
      <c r="O813" s="1">
        <v>83</v>
      </c>
      <c r="R813" s="2" t="s">
        <v>23</v>
      </c>
      <c r="S813" s="10" t="s">
        <v>24</v>
      </c>
      <c r="T813" s="11">
        <v>610925</v>
      </c>
      <c r="U813" s="12">
        <v>2019</v>
      </c>
    </row>
    <row r="814" spans="1:21" x14ac:dyDescent="0.25">
      <c r="A814" s="1">
        <v>9996</v>
      </c>
      <c r="B814" s="2" t="s">
        <v>19</v>
      </c>
      <c r="C814" s="3">
        <v>44127</v>
      </c>
      <c r="D814" s="1">
        <v>8061</v>
      </c>
      <c r="E814" s="2" t="s">
        <v>30</v>
      </c>
      <c r="F814" s="2" t="s">
        <v>404</v>
      </c>
      <c r="I814" s="4">
        <v>0</v>
      </c>
      <c r="J814" s="4">
        <v>411.47</v>
      </c>
      <c r="K814" s="4">
        <v>-411.47</v>
      </c>
      <c r="L814" s="4">
        <v>0</v>
      </c>
      <c r="M814" s="2" t="s">
        <v>22</v>
      </c>
      <c r="N814" s="2" t="b">
        <v>0</v>
      </c>
      <c r="O814" s="1">
        <v>84</v>
      </c>
      <c r="R814" s="2" t="s">
        <v>23</v>
      </c>
      <c r="S814" s="10" t="s">
        <v>24</v>
      </c>
      <c r="T814" s="11">
        <v>100300</v>
      </c>
      <c r="U814" s="12">
        <v>2019</v>
      </c>
    </row>
    <row r="815" spans="1:21" x14ac:dyDescent="0.25">
      <c r="A815" s="1">
        <v>9996</v>
      </c>
      <c r="B815" s="2" t="s">
        <v>19</v>
      </c>
      <c r="C815" s="3">
        <v>44127</v>
      </c>
      <c r="D815" s="1">
        <v>8061</v>
      </c>
      <c r="E815" s="2" t="s">
        <v>30</v>
      </c>
      <c r="F815" s="2" t="s">
        <v>405</v>
      </c>
      <c r="I815" s="4">
        <v>0</v>
      </c>
      <c r="J815" s="4">
        <v>306.3</v>
      </c>
      <c r="K815" s="4">
        <v>-306.3</v>
      </c>
      <c r="L815" s="4">
        <v>0</v>
      </c>
      <c r="M815" s="2" t="s">
        <v>22</v>
      </c>
      <c r="N815" s="2" t="b">
        <v>0</v>
      </c>
      <c r="O815" s="1">
        <v>85</v>
      </c>
      <c r="R815" s="2" t="s">
        <v>23</v>
      </c>
      <c r="S815" s="10" t="s">
        <v>24</v>
      </c>
      <c r="T815" s="11">
        <v>101100</v>
      </c>
      <c r="U815" s="12">
        <v>2019</v>
      </c>
    </row>
    <row r="816" spans="1:21" x14ac:dyDescent="0.25">
      <c r="A816" s="1">
        <v>9996</v>
      </c>
      <c r="B816" s="2" t="s">
        <v>19</v>
      </c>
      <c r="C816" s="3">
        <v>44127</v>
      </c>
      <c r="D816" s="1">
        <v>8061</v>
      </c>
      <c r="E816" s="2" t="s">
        <v>30</v>
      </c>
      <c r="F816" s="2" t="s">
        <v>406</v>
      </c>
      <c r="I816" s="4">
        <v>0</v>
      </c>
      <c r="J816" s="4">
        <v>876.57</v>
      </c>
      <c r="K816" s="4">
        <v>-876.57</v>
      </c>
      <c r="L816" s="4">
        <v>0</v>
      </c>
      <c r="M816" s="2" t="s">
        <v>22</v>
      </c>
      <c r="N816" s="2" t="b">
        <v>0</v>
      </c>
      <c r="O816" s="1">
        <v>86</v>
      </c>
      <c r="R816" s="2" t="s">
        <v>23</v>
      </c>
      <c r="S816" s="10" t="s">
        <v>24</v>
      </c>
      <c r="T816" s="11">
        <v>101400</v>
      </c>
      <c r="U816" s="12">
        <v>2019</v>
      </c>
    </row>
    <row r="817" spans="1:21" x14ac:dyDescent="0.25">
      <c r="A817" s="1">
        <v>9996</v>
      </c>
      <c r="B817" s="2" t="s">
        <v>19</v>
      </c>
      <c r="C817" s="3">
        <v>44127</v>
      </c>
      <c r="D817" s="1">
        <v>8061</v>
      </c>
      <c r="E817" s="2" t="s">
        <v>30</v>
      </c>
      <c r="F817" s="2" t="s">
        <v>407</v>
      </c>
      <c r="I817" s="4">
        <v>0</v>
      </c>
      <c r="J817" s="4">
        <v>473.47</v>
      </c>
      <c r="K817" s="4">
        <v>-473.47</v>
      </c>
      <c r="L817" s="4">
        <v>0</v>
      </c>
      <c r="M817" s="2" t="s">
        <v>22</v>
      </c>
      <c r="N817" s="2" t="b">
        <v>0</v>
      </c>
      <c r="O817" s="1">
        <v>87</v>
      </c>
      <c r="R817" s="2" t="s">
        <v>23</v>
      </c>
      <c r="S817" s="10" t="s">
        <v>24</v>
      </c>
      <c r="T817" s="11">
        <v>101700</v>
      </c>
      <c r="U817" s="12">
        <v>2019</v>
      </c>
    </row>
    <row r="818" spans="1:21" x14ac:dyDescent="0.25">
      <c r="A818" s="1">
        <v>9996</v>
      </c>
      <c r="B818" s="2" t="s">
        <v>19</v>
      </c>
      <c r="C818" s="3">
        <v>44127</v>
      </c>
      <c r="D818" s="1">
        <v>8061</v>
      </c>
      <c r="E818" s="2" t="s">
        <v>30</v>
      </c>
      <c r="F818" s="2" t="s">
        <v>408</v>
      </c>
      <c r="I818" s="4">
        <v>0</v>
      </c>
      <c r="J818" s="4">
        <v>493.9</v>
      </c>
      <c r="K818" s="4">
        <v>-493.9</v>
      </c>
      <c r="L818" s="4">
        <v>0</v>
      </c>
      <c r="M818" s="2" t="s">
        <v>22</v>
      </c>
      <c r="N818" s="2" t="b">
        <v>0</v>
      </c>
      <c r="O818" s="1">
        <v>88</v>
      </c>
      <c r="R818" s="2" t="s">
        <v>23</v>
      </c>
      <c r="S818" s="10" t="s">
        <v>24</v>
      </c>
      <c r="T818" s="11">
        <v>102400</v>
      </c>
      <c r="U818" s="12">
        <v>2019</v>
      </c>
    </row>
    <row r="819" spans="1:21" x14ac:dyDescent="0.25">
      <c r="A819" s="1">
        <v>9996</v>
      </c>
      <c r="B819" s="2" t="s">
        <v>19</v>
      </c>
      <c r="C819" s="3">
        <v>44127</v>
      </c>
      <c r="D819" s="1">
        <v>8061</v>
      </c>
      <c r="E819" s="2" t="s">
        <v>30</v>
      </c>
      <c r="F819" s="2" t="s">
        <v>409</v>
      </c>
      <c r="I819" s="4">
        <v>0</v>
      </c>
      <c r="J819" s="4">
        <v>707.92</v>
      </c>
      <c r="K819" s="4">
        <v>-707.92</v>
      </c>
      <c r="L819" s="4">
        <v>0</v>
      </c>
      <c r="M819" s="2" t="s">
        <v>22</v>
      </c>
      <c r="N819" s="2" t="b">
        <v>0</v>
      </c>
      <c r="O819" s="1">
        <v>89</v>
      </c>
      <c r="R819" s="2" t="s">
        <v>23</v>
      </c>
      <c r="S819" s="10" t="s">
        <v>24</v>
      </c>
      <c r="T819" s="11">
        <v>102600</v>
      </c>
      <c r="U819" s="12">
        <v>2019</v>
      </c>
    </row>
    <row r="820" spans="1:21" x14ac:dyDescent="0.25">
      <c r="A820" s="1">
        <v>9996</v>
      </c>
      <c r="B820" s="2" t="s">
        <v>19</v>
      </c>
      <c r="C820" s="3">
        <v>44127</v>
      </c>
      <c r="D820" s="1">
        <v>8061</v>
      </c>
      <c r="E820" s="2" t="s">
        <v>30</v>
      </c>
      <c r="F820" s="2" t="s">
        <v>410</v>
      </c>
      <c r="I820" s="4">
        <v>0</v>
      </c>
      <c r="J820" s="4">
        <v>671.11</v>
      </c>
      <c r="K820" s="4">
        <v>-671.11</v>
      </c>
      <c r="L820" s="4">
        <v>0</v>
      </c>
      <c r="M820" s="2" t="s">
        <v>22</v>
      </c>
      <c r="N820" s="2" t="b">
        <v>0</v>
      </c>
      <c r="O820" s="1">
        <v>90</v>
      </c>
      <c r="R820" s="2" t="s">
        <v>23</v>
      </c>
      <c r="S820" s="10" t="s">
        <v>24</v>
      </c>
      <c r="T820" s="11">
        <v>104200</v>
      </c>
      <c r="U820" s="12">
        <v>2019</v>
      </c>
    </row>
    <row r="821" spans="1:21" x14ac:dyDescent="0.25">
      <c r="A821" s="1">
        <v>9996</v>
      </c>
      <c r="B821" s="2" t="s">
        <v>19</v>
      </c>
      <c r="C821" s="3">
        <v>44127</v>
      </c>
      <c r="D821" s="1">
        <v>8061</v>
      </c>
      <c r="E821" s="2" t="s">
        <v>30</v>
      </c>
      <c r="F821" s="2" t="s">
        <v>411</v>
      </c>
      <c r="I821" s="4">
        <v>0</v>
      </c>
      <c r="J821" s="4">
        <v>66.3</v>
      </c>
      <c r="K821" s="4">
        <v>-66.3</v>
      </c>
      <c r="L821" s="4">
        <v>0</v>
      </c>
      <c r="M821" s="2" t="s">
        <v>22</v>
      </c>
      <c r="N821" s="2" t="b">
        <v>0</v>
      </c>
      <c r="O821" s="1">
        <v>91</v>
      </c>
      <c r="R821" s="2" t="s">
        <v>23</v>
      </c>
      <c r="S821" s="10" t="s">
        <v>24</v>
      </c>
      <c r="T821" s="11">
        <v>106000</v>
      </c>
      <c r="U821" s="12">
        <v>2019</v>
      </c>
    </row>
    <row r="822" spans="1:21" x14ac:dyDescent="0.25">
      <c r="A822" s="1">
        <v>9996</v>
      </c>
      <c r="B822" s="2" t="s">
        <v>19</v>
      </c>
      <c r="C822" s="3">
        <v>44127</v>
      </c>
      <c r="D822" s="1">
        <v>8061</v>
      </c>
      <c r="E822" s="2" t="s">
        <v>30</v>
      </c>
      <c r="F822" s="2" t="s">
        <v>412</v>
      </c>
      <c r="I822" s="4">
        <v>0</v>
      </c>
      <c r="J822" s="4">
        <v>627.77</v>
      </c>
      <c r="K822" s="4">
        <v>-627.77</v>
      </c>
      <c r="L822" s="4">
        <v>0</v>
      </c>
      <c r="M822" s="2" t="s">
        <v>22</v>
      </c>
      <c r="N822" s="2" t="b">
        <v>0</v>
      </c>
      <c r="O822" s="1">
        <v>92</v>
      </c>
      <c r="R822" s="2" t="s">
        <v>23</v>
      </c>
      <c r="S822" s="10" t="s">
        <v>24</v>
      </c>
      <c r="T822" s="11">
        <v>106300</v>
      </c>
      <c r="U822" s="12">
        <v>2019</v>
      </c>
    </row>
    <row r="823" spans="1:21" x14ac:dyDescent="0.25">
      <c r="A823" s="1">
        <v>9996</v>
      </c>
      <c r="B823" s="2" t="s">
        <v>19</v>
      </c>
      <c r="C823" s="3">
        <v>44127</v>
      </c>
      <c r="D823" s="1">
        <v>8061</v>
      </c>
      <c r="E823" s="2" t="s">
        <v>30</v>
      </c>
      <c r="F823" s="2" t="s">
        <v>413</v>
      </c>
      <c r="I823" s="4">
        <v>0</v>
      </c>
      <c r="J823" s="4">
        <v>581.36</v>
      </c>
      <c r="K823" s="4">
        <v>-581.36</v>
      </c>
      <c r="L823" s="4">
        <v>0</v>
      </c>
      <c r="M823" s="2" t="s">
        <v>22</v>
      </c>
      <c r="N823" s="2" t="b">
        <v>0</v>
      </c>
      <c r="O823" s="1">
        <v>93</v>
      </c>
      <c r="R823" s="2" t="s">
        <v>23</v>
      </c>
      <c r="S823" s="10" t="s">
        <v>24</v>
      </c>
      <c r="T823" s="11">
        <v>106800</v>
      </c>
      <c r="U823" s="12">
        <v>2019</v>
      </c>
    </row>
    <row r="824" spans="1:21" x14ac:dyDescent="0.25">
      <c r="A824" s="1">
        <v>9996</v>
      </c>
      <c r="B824" s="2" t="s">
        <v>19</v>
      </c>
      <c r="C824" s="3">
        <v>44127</v>
      </c>
      <c r="D824" s="1">
        <v>8061</v>
      </c>
      <c r="E824" s="2" t="s">
        <v>30</v>
      </c>
      <c r="F824" s="2" t="s">
        <v>414</v>
      </c>
      <c r="I824" s="4">
        <v>0</v>
      </c>
      <c r="J824" s="4">
        <v>528.17999999999995</v>
      </c>
      <c r="K824" s="4">
        <v>-528.17999999999995</v>
      </c>
      <c r="L824" s="4">
        <v>0</v>
      </c>
      <c r="M824" s="2" t="s">
        <v>22</v>
      </c>
      <c r="N824" s="2" t="b">
        <v>0</v>
      </c>
      <c r="O824" s="1">
        <v>94</v>
      </c>
      <c r="R824" s="2" t="s">
        <v>23</v>
      </c>
      <c r="S824" s="10" t="s">
        <v>24</v>
      </c>
      <c r="T824" s="11">
        <v>107700</v>
      </c>
      <c r="U824" s="12">
        <v>2019</v>
      </c>
    </row>
    <row r="825" spans="1:21" x14ac:dyDescent="0.25">
      <c r="A825" s="1">
        <v>9996</v>
      </c>
      <c r="B825" s="2" t="s">
        <v>19</v>
      </c>
      <c r="C825" s="3">
        <v>44127</v>
      </c>
      <c r="D825" s="1">
        <v>8061</v>
      </c>
      <c r="E825" s="2" t="s">
        <v>30</v>
      </c>
      <c r="F825" s="2" t="s">
        <v>415</v>
      </c>
      <c r="I825" s="4">
        <v>0</v>
      </c>
      <c r="J825" s="4">
        <v>690.24</v>
      </c>
      <c r="K825" s="4">
        <v>-690.24</v>
      </c>
      <c r="L825" s="4">
        <v>0</v>
      </c>
      <c r="M825" s="2" t="s">
        <v>22</v>
      </c>
      <c r="N825" s="2" t="b">
        <v>0</v>
      </c>
      <c r="O825" s="1">
        <v>95</v>
      </c>
      <c r="R825" s="2" t="s">
        <v>23</v>
      </c>
      <c r="S825" s="10" t="s">
        <v>24</v>
      </c>
      <c r="T825" s="11">
        <v>107900</v>
      </c>
      <c r="U825" s="12">
        <v>2019</v>
      </c>
    </row>
    <row r="826" spans="1:21" x14ac:dyDescent="0.25">
      <c r="A826" s="1">
        <v>9996</v>
      </c>
      <c r="B826" s="2" t="s">
        <v>19</v>
      </c>
      <c r="C826" s="3">
        <v>44127</v>
      </c>
      <c r="D826" s="1">
        <v>8061</v>
      </c>
      <c r="E826" s="2" t="s">
        <v>30</v>
      </c>
      <c r="F826" s="2" t="s">
        <v>416</v>
      </c>
      <c r="I826" s="4">
        <v>0</v>
      </c>
      <c r="J826" s="4">
        <v>620.05999999999995</v>
      </c>
      <c r="K826" s="4">
        <v>-620.05999999999995</v>
      </c>
      <c r="L826" s="4">
        <v>0</v>
      </c>
      <c r="M826" s="2" t="s">
        <v>22</v>
      </c>
      <c r="N826" s="2" t="b">
        <v>0</v>
      </c>
      <c r="O826" s="1">
        <v>96</v>
      </c>
      <c r="R826" s="2" t="s">
        <v>23</v>
      </c>
      <c r="S826" s="10" t="s">
        <v>24</v>
      </c>
      <c r="T826" s="11">
        <v>108100</v>
      </c>
      <c r="U826" s="12">
        <v>2019</v>
      </c>
    </row>
    <row r="827" spans="1:21" x14ac:dyDescent="0.25">
      <c r="A827" s="1">
        <v>9996</v>
      </c>
      <c r="B827" s="2" t="s">
        <v>19</v>
      </c>
      <c r="C827" s="3">
        <v>44127</v>
      </c>
      <c r="D827" s="1">
        <v>8061</v>
      </c>
      <c r="E827" s="2" t="s">
        <v>30</v>
      </c>
      <c r="F827" s="2" t="s">
        <v>417</v>
      </c>
      <c r="I827" s="4">
        <v>0</v>
      </c>
      <c r="J827" s="4">
        <v>588.9</v>
      </c>
      <c r="K827" s="4">
        <v>-588.9</v>
      </c>
      <c r="L827" s="4">
        <v>0</v>
      </c>
      <c r="M827" s="2" t="s">
        <v>22</v>
      </c>
      <c r="N827" s="2" t="b">
        <v>0</v>
      </c>
      <c r="O827" s="1">
        <v>97</v>
      </c>
      <c r="R827" s="2" t="s">
        <v>23</v>
      </c>
      <c r="S827" s="10" t="s">
        <v>24</v>
      </c>
      <c r="T827" s="11">
        <v>109400</v>
      </c>
      <c r="U827" s="12">
        <v>2019</v>
      </c>
    </row>
    <row r="828" spans="1:21" x14ac:dyDescent="0.25">
      <c r="A828" s="1">
        <v>9996</v>
      </c>
      <c r="B828" s="2" t="s">
        <v>19</v>
      </c>
      <c r="C828" s="3">
        <v>44127</v>
      </c>
      <c r="D828" s="1">
        <v>8061</v>
      </c>
      <c r="E828" s="2" t="s">
        <v>30</v>
      </c>
      <c r="F828" s="2" t="s">
        <v>418</v>
      </c>
      <c r="I828" s="4">
        <v>0</v>
      </c>
      <c r="J828" s="4">
        <v>199.65</v>
      </c>
      <c r="K828" s="4">
        <v>-199.65</v>
      </c>
      <c r="L828" s="4">
        <v>0</v>
      </c>
      <c r="M828" s="2" t="s">
        <v>22</v>
      </c>
      <c r="N828" s="2" t="b">
        <v>0</v>
      </c>
      <c r="O828" s="1">
        <v>98</v>
      </c>
      <c r="R828" s="2" t="s">
        <v>23</v>
      </c>
      <c r="S828" s="10" t="s">
        <v>24</v>
      </c>
      <c r="T828" s="11">
        <v>302802</v>
      </c>
      <c r="U828" s="12">
        <v>2019</v>
      </c>
    </row>
    <row r="829" spans="1:21" x14ac:dyDescent="0.25">
      <c r="A829" s="1">
        <v>9996</v>
      </c>
      <c r="B829" s="2" t="s">
        <v>19</v>
      </c>
      <c r="C829" s="3">
        <v>44127</v>
      </c>
      <c r="D829" s="1">
        <v>8061</v>
      </c>
      <c r="E829" s="2" t="s">
        <v>30</v>
      </c>
      <c r="F829" s="2" t="s">
        <v>419</v>
      </c>
      <c r="I829" s="4">
        <v>0</v>
      </c>
      <c r="J829" s="4">
        <v>158.1</v>
      </c>
      <c r="K829" s="4">
        <v>-158.1</v>
      </c>
      <c r="L829" s="4">
        <v>0</v>
      </c>
      <c r="M829" s="2" t="s">
        <v>22</v>
      </c>
      <c r="N829" s="2" t="b">
        <v>0</v>
      </c>
      <c r="O829" s="1">
        <v>99</v>
      </c>
      <c r="R829" s="2" t="s">
        <v>23</v>
      </c>
      <c r="S829" s="10" t="s">
        <v>24</v>
      </c>
      <c r="T829" s="11">
        <v>309300</v>
      </c>
      <c r="U829" s="12">
        <v>2019</v>
      </c>
    </row>
    <row r="830" spans="1:21" x14ac:dyDescent="0.25">
      <c r="A830" s="1">
        <v>9996</v>
      </c>
      <c r="B830" s="2" t="s">
        <v>19</v>
      </c>
      <c r="C830" s="3">
        <v>44127</v>
      </c>
      <c r="D830" s="1">
        <v>8061</v>
      </c>
      <c r="E830" s="2" t="s">
        <v>30</v>
      </c>
      <c r="F830" s="2" t="s">
        <v>420</v>
      </c>
      <c r="I830" s="4">
        <v>0</v>
      </c>
      <c r="J830" s="4">
        <v>738.54</v>
      </c>
      <c r="K830" s="4">
        <v>-738.54</v>
      </c>
      <c r="L830" s="4">
        <v>0</v>
      </c>
      <c r="M830" s="2" t="s">
        <v>22</v>
      </c>
      <c r="N830" s="2" t="b">
        <v>0</v>
      </c>
      <c r="O830" s="1">
        <v>100</v>
      </c>
      <c r="R830" s="2" t="s">
        <v>23</v>
      </c>
      <c r="S830" s="10" t="s">
        <v>24</v>
      </c>
      <c r="T830" s="11">
        <v>302803</v>
      </c>
      <c r="U830" s="12">
        <v>2019</v>
      </c>
    </row>
    <row r="831" spans="1:21" x14ac:dyDescent="0.25">
      <c r="A831" s="1">
        <v>9996</v>
      </c>
      <c r="B831" s="2" t="s">
        <v>19</v>
      </c>
      <c r="C831" s="3">
        <v>44127</v>
      </c>
      <c r="D831" s="1">
        <v>8061</v>
      </c>
      <c r="E831" s="2" t="s">
        <v>30</v>
      </c>
      <c r="F831" s="2" t="s">
        <v>421</v>
      </c>
      <c r="I831" s="4">
        <v>0</v>
      </c>
      <c r="J831" s="4">
        <v>45.9</v>
      </c>
      <c r="K831" s="4">
        <v>-45.9</v>
      </c>
      <c r="L831" s="4">
        <v>0</v>
      </c>
      <c r="M831" s="2" t="s">
        <v>22</v>
      </c>
      <c r="N831" s="2" t="b">
        <v>0</v>
      </c>
      <c r="O831" s="1">
        <v>101</v>
      </c>
      <c r="R831" s="2" t="s">
        <v>23</v>
      </c>
      <c r="S831" s="10" t="s">
        <v>24</v>
      </c>
      <c r="T831" s="11">
        <v>510834</v>
      </c>
      <c r="U831" s="12">
        <v>2019</v>
      </c>
    </row>
    <row r="832" spans="1:21" x14ac:dyDescent="0.25">
      <c r="A832" s="1">
        <v>9996</v>
      </c>
      <c r="B832" s="2" t="s">
        <v>19</v>
      </c>
      <c r="C832" s="3">
        <v>44127</v>
      </c>
      <c r="D832" s="1">
        <v>8061</v>
      </c>
      <c r="E832" s="2" t="s">
        <v>30</v>
      </c>
      <c r="F832" s="2" t="s">
        <v>422</v>
      </c>
      <c r="I832" s="4">
        <v>0</v>
      </c>
      <c r="J832" s="4">
        <v>45.9</v>
      </c>
      <c r="K832" s="4">
        <v>-45.9</v>
      </c>
      <c r="L832" s="4">
        <v>0</v>
      </c>
      <c r="M832" s="2" t="s">
        <v>22</v>
      </c>
      <c r="N832" s="2" t="b">
        <v>0</v>
      </c>
      <c r="O832" s="1">
        <v>102</v>
      </c>
      <c r="R832" s="2" t="s">
        <v>23</v>
      </c>
      <c r="S832" s="10" t="s">
        <v>24</v>
      </c>
      <c r="T832" s="11">
        <v>511791</v>
      </c>
      <c r="U832" s="12">
        <v>2019</v>
      </c>
    </row>
    <row r="833" spans="1:21" x14ac:dyDescent="0.25">
      <c r="A833" s="1">
        <v>9996</v>
      </c>
      <c r="B833" s="2" t="s">
        <v>19</v>
      </c>
      <c r="C833" s="3">
        <v>44127</v>
      </c>
      <c r="D833" s="1">
        <v>8061</v>
      </c>
      <c r="E833" s="2" t="s">
        <v>30</v>
      </c>
      <c r="F833" s="2" t="s">
        <v>423</v>
      </c>
      <c r="I833" s="4">
        <v>0</v>
      </c>
      <c r="J833" s="4">
        <v>25.5</v>
      </c>
      <c r="K833" s="4">
        <v>-25.5</v>
      </c>
      <c r="L833" s="4">
        <v>0</v>
      </c>
      <c r="M833" s="2" t="s">
        <v>22</v>
      </c>
      <c r="N833" s="2" t="b">
        <v>0</v>
      </c>
      <c r="O833" s="1">
        <v>103</v>
      </c>
      <c r="R833" s="2" t="s">
        <v>23</v>
      </c>
      <c r="S833" s="10" t="s">
        <v>24</v>
      </c>
      <c r="T833" s="11">
        <v>516105</v>
      </c>
      <c r="U833" s="12">
        <v>2019</v>
      </c>
    </row>
    <row r="834" spans="1:21" x14ac:dyDescent="0.25">
      <c r="A834" s="1">
        <v>9996</v>
      </c>
      <c r="B834" s="2" t="s">
        <v>19</v>
      </c>
      <c r="C834" s="3">
        <v>44127</v>
      </c>
      <c r="D834" s="1">
        <v>8061</v>
      </c>
      <c r="E834" s="2" t="s">
        <v>30</v>
      </c>
      <c r="F834" s="2" t="s">
        <v>424</v>
      </c>
      <c r="I834" s="4">
        <v>0</v>
      </c>
      <c r="J834" s="4">
        <v>112.2</v>
      </c>
      <c r="K834" s="4">
        <v>-112.2</v>
      </c>
      <c r="L834" s="4">
        <v>0</v>
      </c>
      <c r="M834" s="2" t="s">
        <v>22</v>
      </c>
      <c r="N834" s="2" t="b">
        <v>0</v>
      </c>
      <c r="O834" s="1">
        <v>104</v>
      </c>
      <c r="R834" s="2" t="s">
        <v>23</v>
      </c>
      <c r="S834" s="10" t="s">
        <v>24</v>
      </c>
      <c r="T834" s="11">
        <v>517055</v>
      </c>
      <c r="U834" s="12">
        <v>2019</v>
      </c>
    </row>
    <row r="835" spans="1:21" x14ac:dyDescent="0.25">
      <c r="A835" s="1">
        <v>9996</v>
      </c>
      <c r="B835" s="2" t="s">
        <v>19</v>
      </c>
      <c r="C835" s="3">
        <v>44127</v>
      </c>
      <c r="D835" s="1">
        <v>8061</v>
      </c>
      <c r="E835" s="2" t="s">
        <v>30</v>
      </c>
      <c r="F835" s="2" t="s">
        <v>425</v>
      </c>
      <c r="I835" s="4">
        <v>0</v>
      </c>
      <c r="J835" s="4">
        <v>318.10000000000002</v>
      </c>
      <c r="K835" s="4">
        <v>-318.10000000000002</v>
      </c>
      <c r="L835" s="4">
        <v>0</v>
      </c>
      <c r="M835" s="2" t="s">
        <v>22</v>
      </c>
      <c r="N835" s="2" t="b">
        <v>0</v>
      </c>
      <c r="O835" s="1">
        <v>105</v>
      </c>
      <c r="R835" s="2" t="s">
        <v>23</v>
      </c>
      <c r="S835" s="10" t="s">
        <v>24</v>
      </c>
      <c r="T835" s="11">
        <v>519419</v>
      </c>
      <c r="U835" s="12">
        <v>2019</v>
      </c>
    </row>
    <row r="836" spans="1:21" x14ac:dyDescent="0.25">
      <c r="A836" s="1">
        <v>9996</v>
      </c>
      <c r="B836" s="2" t="s">
        <v>19</v>
      </c>
      <c r="C836" s="3">
        <v>44127</v>
      </c>
      <c r="D836" s="1">
        <v>8061</v>
      </c>
      <c r="E836" s="2" t="s">
        <v>30</v>
      </c>
      <c r="F836" s="2" t="s">
        <v>452</v>
      </c>
      <c r="I836" s="4">
        <v>0</v>
      </c>
      <c r="J836" s="4">
        <v>787.5</v>
      </c>
      <c r="K836" s="4">
        <v>-787.5</v>
      </c>
      <c r="L836" s="4">
        <v>0</v>
      </c>
      <c r="M836" s="2" t="s">
        <v>22</v>
      </c>
      <c r="N836" s="2" t="b">
        <v>0</v>
      </c>
      <c r="O836" s="1">
        <v>106</v>
      </c>
      <c r="R836" s="2" t="s">
        <v>23</v>
      </c>
      <c r="S836" s="10" t="s">
        <v>24</v>
      </c>
      <c r="T836" s="11">
        <v>513968</v>
      </c>
      <c r="U836" s="12">
        <v>2019</v>
      </c>
    </row>
    <row r="837" spans="1:21" x14ac:dyDescent="0.25">
      <c r="A837" s="1">
        <v>9996</v>
      </c>
      <c r="B837" s="2" t="s">
        <v>19</v>
      </c>
      <c r="C837" s="3">
        <v>44127</v>
      </c>
      <c r="D837" s="1">
        <v>8061</v>
      </c>
      <c r="E837" s="2" t="s">
        <v>30</v>
      </c>
      <c r="F837" s="2" t="s">
        <v>453</v>
      </c>
      <c r="I837" s="4">
        <v>0</v>
      </c>
      <c r="J837" s="4">
        <v>255</v>
      </c>
      <c r="K837" s="4">
        <v>-255</v>
      </c>
      <c r="L837" s="4">
        <v>0</v>
      </c>
      <c r="M837" s="2" t="s">
        <v>22</v>
      </c>
      <c r="N837" s="2" t="b">
        <v>0</v>
      </c>
      <c r="O837" s="1">
        <v>107</v>
      </c>
      <c r="R837" s="2" t="s">
        <v>23</v>
      </c>
      <c r="S837" s="10" t="s">
        <v>24</v>
      </c>
      <c r="T837" s="11">
        <v>513236</v>
      </c>
      <c r="U837" s="12">
        <v>2019</v>
      </c>
    </row>
    <row r="838" spans="1:21" x14ac:dyDescent="0.25">
      <c r="A838" s="1">
        <v>9996</v>
      </c>
      <c r="B838" s="2" t="s">
        <v>19</v>
      </c>
      <c r="C838" s="3">
        <v>44127</v>
      </c>
      <c r="D838" s="1">
        <v>8061</v>
      </c>
      <c r="E838" s="2" t="s">
        <v>30</v>
      </c>
      <c r="F838" s="2" t="s">
        <v>454</v>
      </c>
      <c r="I838" s="4">
        <v>0</v>
      </c>
      <c r="J838" s="4">
        <v>1703.4</v>
      </c>
      <c r="K838" s="4">
        <v>-1703.4</v>
      </c>
      <c r="L838" s="4">
        <v>0</v>
      </c>
      <c r="M838" s="2" t="s">
        <v>22</v>
      </c>
      <c r="N838" s="2" t="b">
        <v>0</v>
      </c>
      <c r="O838" s="1">
        <v>108</v>
      </c>
      <c r="R838" s="2" t="s">
        <v>23</v>
      </c>
      <c r="S838" s="10" t="s">
        <v>24</v>
      </c>
      <c r="T838" s="11">
        <v>510840</v>
      </c>
      <c r="U838" s="12">
        <v>2019</v>
      </c>
    </row>
    <row r="839" spans="1:21" x14ac:dyDescent="0.25">
      <c r="A839" s="1">
        <v>9996</v>
      </c>
      <c r="B839" s="2" t="s">
        <v>19</v>
      </c>
      <c r="C839" s="3">
        <v>44127</v>
      </c>
      <c r="D839" s="1">
        <v>8061</v>
      </c>
      <c r="E839" s="2" t="s">
        <v>30</v>
      </c>
      <c r="F839" s="2" t="s">
        <v>455</v>
      </c>
      <c r="I839" s="4">
        <v>0</v>
      </c>
      <c r="J839" s="4">
        <v>2271.8000000000002</v>
      </c>
      <c r="K839" s="4">
        <v>-2271.8000000000002</v>
      </c>
      <c r="L839" s="4">
        <v>0</v>
      </c>
      <c r="M839" s="2" t="s">
        <v>22</v>
      </c>
      <c r="N839" s="2" t="b">
        <v>0</v>
      </c>
      <c r="O839" s="1">
        <v>109</v>
      </c>
      <c r="R839" s="2" t="s">
        <v>23</v>
      </c>
      <c r="S839" s="10" t="s">
        <v>24</v>
      </c>
      <c r="T839" s="11">
        <v>511029</v>
      </c>
      <c r="U839" s="12">
        <v>2019</v>
      </c>
    </row>
    <row r="840" spans="1:21" x14ac:dyDescent="0.25">
      <c r="A840" s="1">
        <v>9996</v>
      </c>
      <c r="B840" s="2" t="s">
        <v>19</v>
      </c>
      <c r="C840" s="3">
        <v>44127</v>
      </c>
      <c r="D840" s="1">
        <v>8061</v>
      </c>
      <c r="E840" s="2" t="s">
        <v>30</v>
      </c>
      <c r="F840" s="2" t="s">
        <v>456</v>
      </c>
      <c r="I840" s="4">
        <v>0</v>
      </c>
      <c r="J840" s="4">
        <v>229.5</v>
      </c>
      <c r="K840" s="4">
        <v>-229.5</v>
      </c>
      <c r="L840" s="4">
        <v>0</v>
      </c>
      <c r="M840" s="2" t="s">
        <v>22</v>
      </c>
      <c r="N840" s="2" t="b">
        <v>0</v>
      </c>
      <c r="O840" s="1">
        <v>110</v>
      </c>
      <c r="R840" s="2" t="s">
        <v>23</v>
      </c>
      <c r="S840" s="10" t="s">
        <v>24</v>
      </c>
      <c r="T840" s="11">
        <v>511969</v>
      </c>
      <c r="U840" s="12">
        <v>2019</v>
      </c>
    </row>
    <row r="841" spans="1:21" x14ac:dyDescent="0.25">
      <c r="A841" s="1">
        <v>9996</v>
      </c>
      <c r="B841" s="2" t="s">
        <v>19</v>
      </c>
      <c r="C841" s="3">
        <v>44127</v>
      </c>
      <c r="D841" s="1">
        <v>8061</v>
      </c>
      <c r="E841" s="2" t="s">
        <v>30</v>
      </c>
      <c r="F841" s="2" t="s">
        <v>457</v>
      </c>
      <c r="I841" s="4">
        <v>0</v>
      </c>
      <c r="J841" s="4">
        <v>541</v>
      </c>
      <c r="K841" s="4">
        <v>-541</v>
      </c>
      <c r="L841" s="4">
        <v>0</v>
      </c>
      <c r="M841" s="2" t="s">
        <v>22</v>
      </c>
      <c r="N841" s="2" t="b">
        <v>0</v>
      </c>
      <c r="O841" s="1">
        <v>111</v>
      </c>
      <c r="R841" s="2" t="s">
        <v>23</v>
      </c>
      <c r="S841" s="10" t="s">
        <v>24</v>
      </c>
      <c r="T841" s="11">
        <v>512879</v>
      </c>
      <c r="U841" s="12">
        <v>2019</v>
      </c>
    </row>
    <row r="842" spans="1:21" x14ac:dyDescent="0.25">
      <c r="A842" s="1">
        <v>9996</v>
      </c>
      <c r="B842" s="2" t="s">
        <v>19</v>
      </c>
      <c r="C842" s="3">
        <v>44127</v>
      </c>
      <c r="D842" s="1">
        <v>8061</v>
      </c>
      <c r="E842" s="2" t="s">
        <v>30</v>
      </c>
      <c r="F842" s="2" t="s">
        <v>458</v>
      </c>
      <c r="I842" s="4">
        <v>0</v>
      </c>
      <c r="J842" s="4">
        <v>856.8</v>
      </c>
      <c r="K842" s="4">
        <v>-856.8</v>
      </c>
      <c r="L842" s="4">
        <v>0</v>
      </c>
      <c r="M842" s="2" t="s">
        <v>22</v>
      </c>
      <c r="N842" s="2" t="b">
        <v>0</v>
      </c>
      <c r="O842" s="1">
        <v>112</v>
      </c>
      <c r="R842" s="2" t="s">
        <v>23</v>
      </c>
      <c r="S842" s="10" t="s">
        <v>24</v>
      </c>
      <c r="T842" s="11">
        <v>513742</v>
      </c>
      <c r="U842" s="12">
        <v>2019</v>
      </c>
    </row>
    <row r="843" spans="1:21" x14ac:dyDescent="0.25">
      <c r="A843" s="1">
        <v>9996</v>
      </c>
      <c r="B843" s="2" t="s">
        <v>19</v>
      </c>
      <c r="C843" s="3">
        <v>44127</v>
      </c>
      <c r="D843" s="1">
        <v>8061</v>
      </c>
      <c r="E843" s="2" t="s">
        <v>30</v>
      </c>
      <c r="F843" s="2" t="s">
        <v>459</v>
      </c>
      <c r="I843" s="4">
        <v>0</v>
      </c>
      <c r="J843" s="4">
        <v>198.9</v>
      </c>
      <c r="K843" s="4">
        <v>-198.9</v>
      </c>
      <c r="L843" s="4">
        <v>0</v>
      </c>
      <c r="M843" s="2" t="s">
        <v>22</v>
      </c>
      <c r="N843" s="2" t="b">
        <v>0</v>
      </c>
      <c r="O843" s="1">
        <v>113</v>
      </c>
      <c r="R843" s="2" t="s">
        <v>23</v>
      </c>
      <c r="S843" s="10" t="s">
        <v>24</v>
      </c>
      <c r="T843" s="11">
        <v>515689</v>
      </c>
      <c r="U843" s="12">
        <v>2019</v>
      </c>
    </row>
    <row r="844" spans="1:21" x14ac:dyDescent="0.25">
      <c r="A844" s="1">
        <v>9996</v>
      </c>
      <c r="B844" s="2" t="s">
        <v>19</v>
      </c>
      <c r="C844" s="3">
        <v>44127</v>
      </c>
      <c r="D844" s="1">
        <v>8061</v>
      </c>
      <c r="E844" s="2" t="s">
        <v>30</v>
      </c>
      <c r="F844" s="2" t="s">
        <v>460</v>
      </c>
      <c r="I844" s="4">
        <v>0</v>
      </c>
      <c r="J844" s="4">
        <v>25.5</v>
      </c>
      <c r="K844" s="4">
        <v>-25.5</v>
      </c>
      <c r="L844" s="4">
        <v>0</v>
      </c>
      <c r="M844" s="2" t="s">
        <v>22</v>
      </c>
      <c r="N844" s="2" t="b">
        <v>0</v>
      </c>
      <c r="O844" s="1">
        <v>114</v>
      </c>
      <c r="R844" s="2" t="s">
        <v>23</v>
      </c>
      <c r="S844" s="10" t="s">
        <v>24</v>
      </c>
      <c r="T844" s="11">
        <v>515998</v>
      </c>
      <c r="U844" s="12">
        <v>2019</v>
      </c>
    </row>
    <row r="845" spans="1:21" x14ac:dyDescent="0.25">
      <c r="A845" s="1">
        <v>9996</v>
      </c>
      <c r="B845" s="2" t="s">
        <v>19</v>
      </c>
      <c r="C845" s="3">
        <v>44127</v>
      </c>
      <c r="D845" s="1">
        <v>8061</v>
      </c>
      <c r="E845" s="2" t="s">
        <v>30</v>
      </c>
      <c r="F845" s="2" t="s">
        <v>461</v>
      </c>
      <c r="I845" s="4">
        <v>0</v>
      </c>
      <c r="J845" s="4">
        <v>1456.6</v>
      </c>
      <c r="K845" s="4">
        <v>-1456.6</v>
      </c>
      <c r="L845" s="4">
        <v>0</v>
      </c>
      <c r="M845" s="2" t="s">
        <v>22</v>
      </c>
      <c r="N845" s="2" t="b">
        <v>0</v>
      </c>
      <c r="O845" s="1">
        <v>115</v>
      </c>
      <c r="R845" s="2" t="s">
        <v>23</v>
      </c>
      <c r="S845" s="10" t="s">
        <v>24</v>
      </c>
      <c r="T845" s="11">
        <v>516100</v>
      </c>
      <c r="U845" s="12">
        <v>2019</v>
      </c>
    </row>
    <row r="846" spans="1:21" x14ac:dyDescent="0.25">
      <c r="A846" s="1">
        <v>9996</v>
      </c>
      <c r="B846" s="2" t="s">
        <v>19</v>
      </c>
      <c r="C846" s="3">
        <v>44127</v>
      </c>
      <c r="D846" s="1">
        <v>8061</v>
      </c>
      <c r="E846" s="2" t="s">
        <v>30</v>
      </c>
      <c r="F846" s="2" t="s">
        <v>462</v>
      </c>
      <c r="I846" s="4">
        <v>0</v>
      </c>
      <c r="J846" s="4">
        <v>810.9</v>
      </c>
      <c r="K846" s="4">
        <v>-810.9</v>
      </c>
      <c r="L846" s="4">
        <v>0</v>
      </c>
      <c r="M846" s="2" t="s">
        <v>22</v>
      </c>
      <c r="N846" s="2" t="b">
        <v>0</v>
      </c>
      <c r="O846" s="1">
        <v>116</v>
      </c>
      <c r="R846" s="2" t="s">
        <v>23</v>
      </c>
      <c r="S846" s="10" t="s">
        <v>24</v>
      </c>
      <c r="T846" s="11">
        <v>516632</v>
      </c>
      <c r="U846" s="12">
        <v>2019</v>
      </c>
    </row>
    <row r="847" spans="1:21" x14ac:dyDescent="0.25">
      <c r="A847" s="1">
        <v>9996</v>
      </c>
      <c r="B847" s="2" t="s">
        <v>19</v>
      </c>
      <c r="C847" s="3">
        <v>44127</v>
      </c>
      <c r="D847" s="1">
        <v>8061</v>
      </c>
      <c r="E847" s="2" t="s">
        <v>30</v>
      </c>
      <c r="F847" s="2" t="s">
        <v>463</v>
      </c>
      <c r="I847" s="4">
        <v>0</v>
      </c>
      <c r="J847" s="4">
        <v>877.2</v>
      </c>
      <c r="K847" s="4">
        <v>-877.2</v>
      </c>
      <c r="L847" s="4">
        <v>0</v>
      </c>
      <c r="M847" s="2" t="s">
        <v>22</v>
      </c>
      <c r="N847" s="2" t="b">
        <v>0</v>
      </c>
      <c r="O847" s="1">
        <v>117</v>
      </c>
      <c r="R847" s="2" t="s">
        <v>23</v>
      </c>
      <c r="S847" s="10" t="s">
        <v>24</v>
      </c>
      <c r="T847" s="11">
        <v>518452</v>
      </c>
      <c r="U847" s="12">
        <v>2019</v>
      </c>
    </row>
    <row r="848" spans="1:21" x14ac:dyDescent="0.25">
      <c r="A848" s="1">
        <v>9996</v>
      </c>
      <c r="B848" s="2" t="s">
        <v>19</v>
      </c>
      <c r="C848" s="3">
        <v>44127</v>
      </c>
      <c r="D848" s="1">
        <v>8061</v>
      </c>
      <c r="E848" s="2" t="s">
        <v>30</v>
      </c>
      <c r="F848" s="2" t="s">
        <v>464</v>
      </c>
      <c r="I848" s="4">
        <v>0</v>
      </c>
      <c r="J848" s="4">
        <v>1974.6</v>
      </c>
      <c r="K848" s="4">
        <v>-1974.6</v>
      </c>
      <c r="L848" s="4">
        <v>0</v>
      </c>
      <c r="M848" s="2" t="s">
        <v>22</v>
      </c>
      <c r="N848" s="2" t="b">
        <v>0</v>
      </c>
      <c r="O848" s="1">
        <v>118</v>
      </c>
      <c r="R848" s="2" t="s">
        <v>23</v>
      </c>
      <c r="S848" s="10" t="s">
        <v>24</v>
      </c>
      <c r="T848" s="11">
        <v>518458</v>
      </c>
      <c r="U848" s="12">
        <v>2019</v>
      </c>
    </row>
    <row r="849" spans="1:21" x14ac:dyDescent="0.25">
      <c r="A849" s="1">
        <v>9996</v>
      </c>
      <c r="B849" s="2" t="s">
        <v>19</v>
      </c>
      <c r="C849" s="3">
        <v>44127</v>
      </c>
      <c r="D849" s="1">
        <v>8061</v>
      </c>
      <c r="E849" s="2" t="s">
        <v>30</v>
      </c>
      <c r="F849" s="2" t="s">
        <v>465</v>
      </c>
      <c r="I849" s="4">
        <v>0</v>
      </c>
      <c r="J849" s="4">
        <v>1198.5</v>
      </c>
      <c r="K849" s="4">
        <v>-1198.5</v>
      </c>
      <c r="L849" s="4">
        <v>0</v>
      </c>
      <c r="M849" s="2" t="s">
        <v>22</v>
      </c>
      <c r="N849" s="2" t="b">
        <v>0</v>
      </c>
      <c r="O849" s="1">
        <v>119</v>
      </c>
      <c r="R849" s="2" t="s">
        <v>23</v>
      </c>
      <c r="S849" s="10" t="s">
        <v>24</v>
      </c>
      <c r="T849" s="11">
        <v>518472</v>
      </c>
      <c r="U849" s="12">
        <v>2019</v>
      </c>
    </row>
    <row r="850" spans="1:21" x14ac:dyDescent="0.25">
      <c r="A850" s="1">
        <v>9996</v>
      </c>
      <c r="B850" s="2" t="s">
        <v>19</v>
      </c>
      <c r="C850" s="3">
        <v>44127</v>
      </c>
      <c r="D850" s="1">
        <v>8061</v>
      </c>
      <c r="E850" s="2" t="s">
        <v>30</v>
      </c>
      <c r="F850" s="2" t="s">
        <v>466</v>
      </c>
      <c r="I850" s="4">
        <v>0</v>
      </c>
      <c r="J850" s="4">
        <v>770</v>
      </c>
      <c r="K850" s="4">
        <v>-770</v>
      </c>
      <c r="L850" s="4">
        <v>0</v>
      </c>
      <c r="M850" s="2" t="s">
        <v>22</v>
      </c>
      <c r="N850" s="2" t="b">
        <v>0</v>
      </c>
      <c r="O850" s="1">
        <v>120</v>
      </c>
      <c r="R850" s="2" t="s">
        <v>23</v>
      </c>
      <c r="S850" s="10" t="s">
        <v>24</v>
      </c>
      <c r="T850" s="11">
        <v>519087</v>
      </c>
      <c r="U850" s="12">
        <v>2019</v>
      </c>
    </row>
    <row r="851" spans="1:21" x14ac:dyDescent="0.25">
      <c r="A851" s="1">
        <v>9996</v>
      </c>
      <c r="B851" s="2" t="s">
        <v>19</v>
      </c>
      <c r="C851" s="3">
        <v>44127</v>
      </c>
      <c r="D851" s="1">
        <v>8061</v>
      </c>
      <c r="E851" s="2" t="s">
        <v>30</v>
      </c>
      <c r="F851" s="2" t="s">
        <v>467</v>
      </c>
      <c r="I851" s="4">
        <v>0</v>
      </c>
      <c r="J851" s="4">
        <v>910.6</v>
      </c>
      <c r="K851" s="4">
        <v>-910.6</v>
      </c>
      <c r="L851" s="4">
        <v>0</v>
      </c>
      <c r="M851" s="2" t="s">
        <v>22</v>
      </c>
      <c r="N851" s="2" t="b">
        <v>0</v>
      </c>
      <c r="O851" s="1">
        <v>121</v>
      </c>
      <c r="R851" s="2" t="s">
        <v>23</v>
      </c>
      <c r="S851" s="10" t="s">
        <v>24</v>
      </c>
      <c r="T851" s="11">
        <v>519089</v>
      </c>
      <c r="U851" s="12">
        <v>2019</v>
      </c>
    </row>
    <row r="852" spans="1:21" x14ac:dyDescent="0.25">
      <c r="A852" s="1">
        <v>9996</v>
      </c>
      <c r="B852" s="2" t="s">
        <v>19</v>
      </c>
      <c r="C852" s="3">
        <v>44127</v>
      </c>
      <c r="D852" s="1">
        <v>8061</v>
      </c>
      <c r="E852" s="2" t="s">
        <v>30</v>
      </c>
      <c r="F852" s="2" t="s">
        <v>468</v>
      </c>
      <c r="I852" s="4">
        <v>0</v>
      </c>
      <c r="J852" s="4">
        <v>490.1</v>
      </c>
      <c r="K852" s="4">
        <v>-490.1</v>
      </c>
      <c r="L852" s="4">
        <v>0</v>
      </c>
      <c r="M852" s="2" t="s">
        <v>22</v>
      </c>
      <c r="N852" s="2" t="b">
        <v>0</v>
      </c>
      <c r="O852" s="1">
        <v>122</v>
      </c>
      <c r="R852" s="2" t="s">
        <v>23</v>
      </c>
      <c r="S852" s="10" t="s">
        <v>24</v>
      </c>
      <c r="T852" s="11">
        <v>519153</v>
      </c>
      <c r="U852" s="12">
        <v>2019</v>
      </c>
    </row>
    <row r="853" spans="1:21" x14ac:dyDescent="0.25">
      <c r="A853" s="1">
        <v>9996</v>
      </c>
      <c r="B853" s="2" t="s">
        <v>19</v>
      </c>
      <c r="C853" s="3">
        <v>44127</v>
      </c>
      <c r="D853" s="1">
        <v>8061</v>
      </c>
      <c r="E853" s="2" t="s">
        <v>30</v>
      </c>
      <c r="F853" s="2" t="s">
        <v>469</v>
      </c>
      <c r="I853" s="4">
        <v>0</v>
      </c>
      <c r="J853" s="4">
        <v>147.9</v>
      </c>
      <c r="K853" s="4">
        <v>-147.9</v>
      </c>
      <c r="L853" s="4">
        <v>0</v>
      </c>
      <c r="M853" s="2" t="s">
        <v>22</v>
      </c>
      <c r="N853" s="2" t="b">
        <v>0</v>
      </c>
      <c r="O853" s="1">
        <v>123</v>
      </c>
      <c r="R853" s="2" t="s">
        <v>23</v>
      </c>
      <c r="S853" s="10" t="s">
        <v>24</v>
      </c>
      <c r="T853" s="11">
        <v>519401</v>
      </c>
      <c r="U853" s="12">
        <v>2019</v>
      </c>
    </row>
    <row r="854" spans="1:21" x14ac:dyDescent="0.25">
      <c r="A854" s="1">
        <v>9996</v>
      </c>
      <c r="B854" s="2" t="s">
        <v>19</v>
      </c>
      <c r="C854" s="3">
        <v>44127</v>
      </c>
      <c r="D854" s="1">
        <v>8061</v>
      </c>
      <c r="E854" s="2" t="s">
        <v>30</v>
      </c>
      <c r="F854" s="2" t="s">
        <v>470</v>
      </c>
      <c r="I854" s="4">
        <v>0</v>
      </c>
      <c r="J854" s="4">
        <v>30.6</v>
      </c>
      <c r="K854" s="4">
        <v>-30.6</v>
      </c>
      <c r="L854" s="4">
        <v>0</v>
      </c>
      <c r="M854" s="2" t="s">
        <v>22</v>
      </c>
      <c r="N854" s="2" t="b">
        <v>0</v>
      </c>
      <c r="O854" s="1">
        <v>124</v>
      </c>
      <c r="R854" s="2" t="s">
        <v>23</v>
      </c>
      <c r="S854" s="10" t="s">
        <v>24</v>
      </c>
      <c r="T854" s="11">
        <v>519505</v>
      </c>
      <c r="U854" s="12">
        <v>2019</v>
      </c>
    </row>
    <row r="855" spans="1:21" x14ac:dyDescent="0.25">
      <c r="A855" s="1">
        <v>9996</v>
      </c>
      <c r="B855" s="2" t="s">
        <v>19</v>
      </c>
      <c r="C855" s="3">
        <v>44127</v>
      </c>
      <c r="D855" s="1">
        <v>8061</v>
      </c>
      <c r="E855" s="2" t="s">
        <v>30</v>
      </c>
      <c r="F855" s="2" t="s">
        <v>471</v>
      </c>
      <c r="I855" s="4">
        <v>0</v>
      </c>
      <c r="J855" s="4">
        <v>204</v>
      </c>
      <c r="K855" s="4">
        <v>-204</v>
      </c>
      <c r="L855" s="4">
        <v>0</v>
      </c>
      <c r="M855" s="2" t="s">
        <v>22</v>
      </c>
      <c r="N855" s="2" t="b">
        <v>0</v>
      </c>
      <c r="O855" s="1">
        <v>125</v>
      </c>
      <c r="R855" s="2" t="s">
        <v>23</v>
      </c>
      <c r="S855" s="10" t="s">
        <v>24</v>
      </c>
      <c r="T855" s="11">
        <v>519740</v>
      </c>
      <c r="U855" s="12">
        <v>2019</v>
      </c>
    </row>
    <row r="856" spans="1:21" x14ac:dyDescent="0.25">
      <c r="A856" s="1">
        <v>9996</v>
      </c>
      <c r="B856" s="2" t="s">
        <v>19</v>
      </c>
      <c r="C856" s="3">
        <v>44127</v>
      </c>
      <c r="D856" s="1">
        <v>8061</v>
      </c>
      <c r="E856" s="2" t="s">
        <v>30</v>
      </c>
      <c r="F856" s="2" t="s">
        <v>472</v>
      </c>
      <c r="I856" s="4">
        <v>0</v>
      </c>
      <c r="J856" s="4">
        <v>1550</v>
      </c>
      <c r="K856" s="4">
        <v>-1550</v>
      </c>
      <c r="L856" s="4">
        <v>0</v>
      </c>
      <c r="M856" s="2" t="s">
        <v>22</v>
      </c>
      <c r="N856" s="2" t="b">
        <v>0</v>
      </c>
      <c r="O856" s="1">
        <v>126</v>
      </c>
      <c r="R856" s="2" t="s">
        <v>23</v>
      </c>
      <c r="S856" s="10" t="s">
        <v>24</v>
      </c>
      <c r="T856" s="11">
        <v>519840</v>
      </c>
      <c r="U856" s="12">
        <v>2019</v>
      </c>
    </row>
    <row r="857" spans="1:21" x14ac:dyDescent="0.25">
      <c r="A857" s="1">
        <v>9996</v>
      </c>
      <c r="B857" s="2" t="s">
        <v>19</v>
      </c>
      <c r="C857" s="3">
        <v>44127</v>
      </c>
      <c r="D857" s="1">
        <v>8061</v>
      </c>
      <c r="E857" s="2" t="s">
        <v>30</v>
      </c>
      <c r="F857" s="2" t="s">
        <v>473</v>
      </c>
      <c r="I857" s="4">
        <v>0</v>
      </c>
      <c r="J857" s="4">
        <v>25.5</v>
      </c>
      <c r="K857" s="4">
        <v>-25.5</v>
      </c>
      <c r="L857" s="4">
        <v>0</v>
      </c>
      <c r="M857" s="2" t="s">
        <v>22</v>
      </c>
      <c r="N857" s="2" t="b">
        <v>0</v>
      </c>
      <c r="O857" s="1">
        <v>127</v>
      </c>
      <c r="R857" s="2" t="s">
        <v>23</v>
      </c>
      <c r="S857" s="10" t="s">
        <v>24</v>
      </c>
      <c r="T857" s="11">
        <v>516345</v>
      </c>
      <c r="U857" s="12">
        <v>2019</v>
      </c>
    </row>
    <row r="858" spans="1:21" x14ac:dyDescent="0.25">
      <c r="A858" s="1">
        <v>9996</v>
      </c>
      <c r="B858" s="2" t="s">
        <v>19</v>
      </c>
      <c r="C858" s="3">
        <v>44127</v>
      </c>
      <c r="D858" s="1">
        <v>8061</v>
      </c>
      <c r="E858" s="2" t="s">
        <v>30</v>
      </c>
      <c r="F858" s="2" t="s">
        <v>475</v>
      </c>
      <c r="I858" s="4">
        <v>0</v>
      </c>
      <c r="J858" s="4">
        <v>178.5</v>
      </c>
      <c r="K858" s="4">
        <v>-178.5</v>
      </c>
      <c r="L858" s="4">
        <v>0</v>
      </c>
      <c r="M858" s="2" t="s">
        <v>22</v>
      </c>
      <c r="N858" s="2" t="b">
        <v>0</v>
      </c>
      <c r="O858" s="1">
        <v>128</v>
      </c>
      <c r="R858" s="2" t="s">
        <v>23</v>
      </c>
      <c r="S858" s="10" t="s">
        <v>24</v>
      </c>
      <c r="T858" s="11">
        <v>512965</v>
      </c>
      <c r="U858" s="12">
        <v>2019</v>
      </c>
    </row>
    <row r="859" spans="1:21" x14ac:dyDescent="0.25">
      <c r="A859" s="1">
        <v>9996</v>
      </c>
      <c r="B859" s="2" t="s">
        <v>19</v>
      </c>
      <c r="C859" s="3">
        <v>44127</v>
      </c>
      <c r="D859" s="1">
        <v>8061</v>
      </c>
      <c r="E859" s="2" t="s">
        <v>30</v>
      </c>
      <c r="F859" s="2" t="s">
        <v>476</v>
      </c>
      <c r="I859" s="4">
        <v>0</v>
      </c>
      <c r="J859" s="4">
        <v>755.6</v>
      </c>
      <c r="K859" s="4">
        <v>-755.6</v>
      </c>
      <c r="L859" s="4">
        <v>0</v>
      </c>
      <c r="M859" s="2" t="s">
        <v>22</v>
      </c>
      <c r="N859" s="2" t="b">
        <v>0</v>
      </c>
      <c r="O859" s="1">
        <v>129</v>
      </c>
      <c r="R859" s="2" t="s">
        <v>23</v>
      </c>
      <c r="S859" s="10" t="s">
        <v>24</v>
      </c>
      <c r="T859" s="11">
        <v>514040</v>
      </c>
      <c r="U859" s="12">
        <v>2019</v>
      </c>
    </row>
    <row r="860" spans="1:21" x14ac:dyDescent="0.25">
      <c r="A860" s="1">
        <v>9996</v>
      </c>
      <c r="B860" s="2" t="s">
        <v>19</v>
      </c>
      <c r="C860" s="3">
        <v>44127</v>
      </c>
      <c r="D860" s="1">
        <v>8061</v>
      </c>
      <c r="E860" s="2" t="s">
        <v>30</v>
      </c>
      <c r="F860" s="2" t="s">
        <v>477</v>
      </c>
      <c r="I860" s="4">
        <v>0</v>
      </c>
      <c r="J860" s="4">
        <v>224.4</v>
      </c>
      <c r="K860" s="4">
        <v>-224.4</v>
      </c>
      <c r="L860" s="4">
        <v>0</v>
      </c>
      <c r="M860" s="2" t="s">
        <v>22</v>
      </c>
      <c r="N860" s="2" t="b">
        <v>0</v>
      </c>
      <c r="O860" s="1">
        <v>130</v>
      </c>
      <c r="R860" s="2" t="s">
        <v>23</v>
      </c>
      <c r="S860" s="10" t="s">
        <v>24</v>
      </c>
      <c r="T860" s="11">
        <v>515690</v>
      </c>
      <c r="U860" s="12">
        <v>2019</v>
      </c>
    </row>
    <row r="861" spans="1:21" x14ac:dyDescent="0.25">
      <c r="A861" s="1">
        <v>9996</v>
      </c>
      <c r="B861" s="2" t="s">
        <v>19</v>
      </c>
      <c r="C861" s="3">
        <v>44127</v>
      </c>
      <c r="D861" s="1">
        <v>8061</v>
      </c>
      <c r="E861" s="2" t="s">
        <v>30</v>
      </c>
      <c r="F861" s="2" t="s">
        <v>478</v>
      </c>
      <c r="I861" s="4">
        <v>0</v>
      </c>
      <c r="J861" s="4">
        <v>1977.4</v>
      </c>
      <c r="K861" s="4">
        <v>-1977.4</v>
      </c>
      <c r="L861" s="4">
        <v>0</v>
      </c>
      <c r="M861" s="2" t="s">
        <v>22</v>
      </c>
      <c r="N861" s="2" t="b">
        <v>0</v>
      </c>
      <c r="O861" s="1">
        <v>131</v>
      </c>
      <c r="R861" s="2" t="s">
        <v>23</v>
      </c>
      <c r="S861" s="10" t="s">
        <v>24</v>
      </c>
      <c r="T861" s="11">
        <v>515720</v>
      </c>
      <c r="U861" s="12">
        <v>2019</v>
      </c>
    </row>
    <row r="862" spans="1:21" x14ac:dyDescent="0.25">
      <c r="A862" s="1">
        <v>9996</v>
      </c>
      <c r="B862" s="2" t="s">
        <v>19</v>
      </c>
      <c r="C862" s="3">
        <v>44127</v>
      </c>
      <c r="D862" s="1">
        <v>8061</v>
      </c>
      <c r="E862" s="2" t="s">
        <v>30</v>
      </c>
      <c r="F862" s="2" t="s">
        <v>479</v>
      </c>
      <c r="I862" s="4">
        <v>0</v>
      </c>
      <c r="J862" s="4">
        <v>1164.5</v>
      </c>
      <c r="K862" s="4">
        <v>-1164.5</v>
      </c>
      <c r="L862" s="4">
        <v>0</v>
      </c>
      <c r="M862" s="2" t="s">
        <v>22</v>
      </c>
      <c r="N862" s="2" t="b">
        <v>0</v>
      </c>
      <c r="O862" s="1">
        <v>132</v>
      </c>
      <c r="R862" s="2" t="s">
        <v>23</v>
      </c>
      <c r="S862" s="10" t="s">
        <v>24</v>
      </c>
      <c r="T862" s="11">
        <v>516815</v>
      </c>
      <c r="U862" s="12">
        <v>2019</v>
      </c>
    </row>
    <row r="863" spans="1:21" x14ac:dyDescent="0.25">
      <c r="A863" s="1">
        <v>9996</v>
      </c>
      <c r="B863" s="2" t="s">
        <v>19</v>
      </c>
      <c r="C863" s="3">
        <v>44127</v>
      </c>
      <c r="D863" s="1">
        <v>8061</v>
      </c>
      <c r="E863" s="2" t="s">
        <v>30</v>
      </c>
      <c r="F863" s="2" t="s">
        <v>480</v>
      </c>
      <c r="I863" s="4">
        <v>0</v>
      </c>
      <c r="J863" s="4">
        <v>127.5</v>
      </c>
      <c r="K863" s="4">
        <v>-127.5</v>
      </c>
      <c r="L863" s="4">
        <v>0</v>
      </c>
      <c r="M863" s="2" t="s">
        <v>22</v>
      </c>
      <c r="N863" s="2" t="b">
        <v>0</v>
      </c>
      <c r="O863" s="1">
        <v>133</v>
      </c>
      <c r="R863" s="2" t="s">
        <v>23</v>
      </c>
      <c r="S863" s="10" t="s">
        <v>24</v>
      </c>
      <c r="T863" s="11">
        <v>517770</v>
      </c>
      <c r="U863" s="12">
        <v>2019</v>
      </c>
    </row>
    <row r="864" spans="1:21" x14ac:dyDescent="0.25">
      <c r="A864" s="1">
        <v>9996</v>
      </c>
      <c r="B864" s="2" t="s">
        <v>19</v>
      </c>
      <c r="C864" s="3">
        <v>44127</v>
      </c>
      <c r="D864" s="1">
        <v>8061</v>
      </c>
      <c r="E864" s="2" t="s">
        <v>30</v>
      </c>
      <c r="F864" s="2" t="s">
        <v>481</v>
      </c>
      <c r="I864" s="4">
        <v>0</v>
      </c>
      <c r="J864" s="4">
        <v>1422.9</v>
      </c>
      <c r="K864" s="4">
        <v>-1422.9</v>
      </c>
      <c r="L864" s="4">
        <v>0</v>
      </c>
      <c r="M864" s="2" t="s">
        <v>22</v>
      </c>
      <c r="N864" s="2" t="b">
        <v>0</v>
      </c>
      <c r="O864" s="1">
        <v>134</v>
      </c>
      <c r="R864" s="2" t="s">
        <v>23</v>
      </c>
      <c r="S864" s="10" t="s">
        <v>24</v>
      </c>
      <c r="T864" s="11">
        <v>518474</v>
      </c>
      <c r="U864" s="12">
        <v>2019</v>
      </c>
    </row>
    <row r="865" spans="1:21" x14ac:dyDescent="0.25">
      <c r="A865" s="1">
        <v>9996</v>
      </c>
      <c r="B865" s="2" t="s">
        <v>19</v>
      </c>
      <c r="C865" s="3">
        <v>44127</v>
      </c>
      <c r="D865" s="1">
        <v>8061</v>
      </c>
      <c r="E865" s="2" t="s">
        <v>30</v>
      </c>
      <c r="F865" s="2" t="s">
        <v>482</v>
      </c>
      <c r="I865" s="4">
        <v>0</v>
      </c>
      <c r="J865" s="4">
        <v>127.5</v>
      </c>
      <c r="K865" s="4">
        <v>-127.5</v>
      </c>
      <c r="L865" s="4">
        <v>0</v>
      </c>
      <c r="M865" s="2" t="s">
        <v>22</v>
      </c>
      <c r="N865" s="2" t="b">
        <v>0</v>
      </c>
      <c r="O865" s="1">
        <v>135</v>
      </c>
      <c r="R865" s="2" t="s">
        <v>23</v>
      </c>
      <c r="S865" s="10" t="s">
        <v>24</v>
      </c>
      <c r="T865" s="11">
        <v>519257</v>
      </c>
      <c r="U865" s="12">
        <v>2019</v>
      </c>
    </row>
    <row r="866" spans="1:21" x14ac:dyDescent="0.25">
      <c r="A866" s="1">
        <v>9996</v>
      </c>
      <c r="B866" s="2" t="s">
        <v>19</v>
      </c>
      <c r="C866" s="3">
        <v>44127</v>
      </c>
      <c r="D866" s="1">
        <v>8061</v>
      </c>
      <c r="E866" s="2" t="s">
        <v>30</v>
      </c>
      <c r="F866" s="2" t="s">
        <v>483</v>
      </c>
      <c r="I866" s="4">
        <v>0</v>
      </c>
      <c r="J866" s="4">
        <v>51</v>
      </c>
      <c r="K866" s="4">
        <v>-51</v>
      </c>
      <c r="L866" s="4">
        <v>0</v>
      </c>
      <c r="M866" s="2" t="s">
        <v>22</v>
      </c>
      <c r="N866" s="2" t="b">
        <v>0</v>
      </c>
      <c r="O866" s="1">
        <v>136</v>
      </c>
      <c r="R866" s="2" t="s">
        <v>23</v>
      </c>
      <c r="S866" s="10" t="s">
        <v>24</v>
      </c>
      <c r="T866" s="11">
        <v>519489</v>
      </c>
      <c r="U866" s="12">
        <v>2019</v>
      </c>
    </row>
    <row r="867" spans="1:21" x14ac:dyDescent="0.25">
      <c r="A867" s="1">
        <v>9996</v>
      </c>
      <c r="B867" s="2" t="s">
        <v>19</v>
      </c>
      <c r="C867" s="3">
        <v>44127</v>
      </c>
      <c r="D867" s="1">
        <v>8061</v>
      </c>
      <c r="E867" s="2" t="s">
        <v>30</v>
      </c>
      <c r="F867" s="2" t="s">
        <v>484</v>
      </c>
      <c r="I867" s="4">
        <v>0</v>
      </c>
      <c r="J867" s="4">
        <v>178.5</v>
      </c>
      <c r="K867" s="4">
        <v>-178.5</v>
      </c>
      <c r="L867" s="4">
        <v>0</v>
      </c>
      <c r="M867" s="2" t="s">
        <v>22</v>
      </c>
      <c r="N867" s="2" t="b">
        <v>0</v>
      </c>
      <c r="O867" s="1">
        <v>137</v>
      </c>
      <c r="R867" s="2" t="s">
        <v>23</v>
      </c>
      <c r="S867" s="10" t="s">
        <v>24</v>
      </c>
      <c r="T867" s="11">
        <v>519491</v>
      </c>
      <c r="U867" s="12">
        <v>2019</v>
      </c>
    </row>
    <row r="868" spans="1:21" x14ac:dyDescent="0.25">
      <c r="A868" s="1">
        <v>9996</v>
      </c>
      <c r="B868" s="2" t="s">
        <v>19</v>
      </c>
      <c r="C868" s="3">
        <v>44127</v>
      </c>
      <c r="D868" s="1">
        <v>8061</v>
      </c>
      <c r="E868" s="2" t="s">
        <v>30</v>
      </c>
      <c r="F868" s="2" t="s">
        <v>485</v>
      </c>
      <c r="I868" s="4">
        <v>0</v>
      </c>
      <c r="J868" s="4">
        <v>745.8</v>
      </c>
      <c r="K868" s="4">
        <v>-745.8</v>
      </c>
      <c r="L868" s="4">
        <v>0</v>
      </c>
      <c r="M868" s="2" t="s">
        <v>22</v>
      </c>
      <c r="N868" s="2" t="b">
        <v>0</v>
      </c>
      <c r="O868" s="1">
        <v>138</v>
      </c>
      <c r="R868" s="2" t="s">
        <v>23</v>
      </c>
      <c r="S868" s="10" t="s">
        <v>24</v>
      </c>
      <c r="T868" s="11">
        <v>108200</v>
      </c>
      <c r="U868" s="12">
        <v>2019</v>
      </c>
    </row>
    <row r="869" spans="1:21" x14ac:dyDescent="0.25">
      <c r="A869" s="1">
        <v>9996</v>
      </c>
      <c r="B869" s="2" t="s">
        <v>19</v>
      </c>
      <c r="C869" s="3">
        <v>44127</v>
      </c>
      <c r="D869" s="1">
        <v>8061</v>
      </c>
      <c r="E869" s="2" t="s">
        <v>30</v>
      </c>
      <c r="F869" s="2" t="s">
        <v>487</v>
      </c>
      <c r="I869" s="4">
        <v>0</v>
      </c>
      <c r="J869" s="4">
        <v>66.3</v>
      </c>
      <c r="K869" s="4">
        <v>-66.3</v>
      </c>
      <c r="L869" s="4">
        <v>0</v>
      </c>
      <c r="M869" s="2" t="s">
        <v>22</v>
      </c>
      <c r="N869" s="2" t="b">
        <v>0</v>
      </c>
      <c r="O869" s="1">
        <v>139</v>
      </c>
      <c r="R869" s="2" t="s">
        <v>23</v>
      </c>
      <c r="S869" s="10" t="s">
        <v>24</v>
      </c>
      <c r="T869" s="11">
        <v>512033</v>
      </c>
      <c r="U869" s="12">
        <v>2019</v>
      </c>
    </row>
    <row r="870" spans="1:21" x14ac:dyDescent="0.25">
      <c r="A870" s="1">
        <v>9996</v>
      </c>
      <c r="B870" s="2" t="s">
        <v>19</v>
      </c>
      <c r="C870" s="3">
        <v>44127</v>
      </c>
      <c r="D870" s="1">
        <v>8061</v>
      </c>
      <c r="E870" s="2" t="s">
        <v>30</v>
      </c>
      <c r="F870" s="2" t="s">
        <v>488</v>
      </c>
      <c r="I870" s="4">
        <v>0</v>
      </c>
      <c r="J870" s="4">
        <v>106.25</v>
      </c>
      <c r="K870" s="4">
        <v>-106.25</v>
      </c>
      <c r="L870" s="4">
        <v>0</v>
      </c>
      <c r="M870" s="2" t="s">
        <v>22</v>
      </c>
      <c r="N870" s="2" t="b">
        <v>0</v>
      </c>
      <c r="O870" s="1">
        <v>140</v>
      </c>
      <c r="R870" s="2" t="s">
        <v>23</v>
      </c>
      <c r="S870" s="10" t="s">
        <v>24</v>
      </c>
      <c r="T870" s="11">
        <v>307300</v>
      </c>
      <c r="U870" s="12">
        <v>2019</v>
      </c>
    </row>
    <row r="871" spans="1:21" x14ac:dyDescent="0.25">
      <c r="A871" s="1">
        <v>9996</v>
      </c>
      <c r="B871" s="2" t="s">
        <v>19</v>
      </c>
      <c r="C871" s="3">
        <v>44127</v>
      </c>
      <c r="D871" s="1">
        <v>8061</v>
      </c>
      <c r="E871" s="2" t="s">
        <v>30</v>
      </c>
      <c r="F871" s="2" t="s">
        <v>550</v>
      </c>
      <c r="I871" s="4">
        <v>0</v>
      </c>
      <c r="J871" s="4">
        <v>82.64</v>
      </c>
      <c r="K871" s="4">
        <v>-82.64</v>
      </c>
      <c r="L871" s="4">
        <v>0</v>
      </c>
      <c r="M871" s="2" t="s">
        <v>22</v>
      </c>
      <c r="N871" s="2" t="b">
        <v>0</v>
      </c>
      <c r="O871" s="1">
        <v>141</v>
      </c>
      <c r="R871" s="2" t="s">
        <v>23</v>
      </c>
      <c r="S871" s="10" t="s">
        <v>24</v>
      </c>
      <c r="T871" s="11">
        <v>610205</v>
      </c>
      <c r="U871" s="12">
        <v>2019</v>
      </c>
    </row>
    <row r="872" spans="1:21" x14ac:dyDescent="0.25">
      <c r="A872" s="1">
        <v>9996</v>
      </c>
      <c r="B872" s="2" t="s">
        <v>19</v>
      </c>
      <c r="C872" s="3">
        <v>44127</v>
      </c>
      <c r="D872" s="1">
        <v>8061</v>
      </c>
      <c r="E872" s="2" t="s">
        <v>30</v>
      </c>
      <c r="F872" s="2" t="s">
        <v>556</v>
      </c>
      <c r="I872" s="4">
        <v>0</v>
      </c>
      <c r="J872" s="4">
        <v>82.64</v>
      </c>
      <c r="K872" s="4">
        <v>-82.64</v>
      </c>
      <c r="L872" s="4">
        <v>0</v>
      </c>
      <c r="M872" s="2" t="s">
        <v>22</v>
      </c>
      <c r="N872" s="2" t="b">
        <v>0</v>
      </c>
      <c r="O872" s="1">
        <v>142</v>
      </c>
      <c r="R872" s="2" t="s">
        <v>23</v>
      </c>
      <c r="S872" s="10" t="s">
        <v>24</v>
      </c>
      <c r="T872" s="11">
        <v>16274</v>
      </c>
      <c r="U872" s="12">
        <v>2019</v>
      </c>
    </row>
    <row r="873" spans="1:21" x14ac:dyDescent="0.25">
      <c r="A873" s="1">
        <v>9996</v>
      </c>
      <c r="B873" s="2" t="s">
        <v>19</v>
      </c>
      <c r="C873" s="3">
        <v>44127</v>
      </c>
      <c r="D873" s="1">
        <v>8061</v>
      </c>
      <c r="E873" s="2" t="s">
        <v>30</v>
      </c>
      <c r="F873" s="2" t="s">
        <v>557</v>
      </c>
      <c r="I873" s="4">
        <v>0</v>
      </c>
      <c r="J873" s="4">
        <v>103.3</v>
      </c>
      <c r="K873" s="4">
        <v>-103.3</v>
      </c>
      <c r="L873" s="4">
        <v>0</v>
      </c>
      <c r="M873" s="2" t="s">
        <v>22</v>
      </c>
      <c r="N873" s="2" t="b">
        <v>0</v>
      </c>
      <c r="O873" s="1">
        <v>143</v>
      </c>
      <c r="R873" s="2" t="s">
        <v>23</v>
      </c>
      <c r="S873" s="10" t="s">
        <v>24</v>
      </c>
      <c r="T873" s="11">
        <v>613674</v>
      </c>
      <c r="U873" s="12">
        <v>2019</v>
      </c>
    </row>
    <row r="874" spans="1:21" x14ac:dyDescent="0.25">
      <c r="A874" s="1">
        <v>9996</v>
      </c>
      <c r="B874" s="2" t="s">
        <v>19</v>
      </c>
      <c r="C874" s="3">
        <v>44127</v>
      </c>
      <c r="D874" s="1">
        <v>8062</v>
      </c>
      <c r="E874" s="2" t="s">
        <v>20</v>
      </c>
      <c r="F874" s="2" t="s">
        <v>597</v>
      </c>
      <c r="I874" s="4">
        <v>0</v>
      </c>
      <c r="J874" s="4">
        <v>61.98</v>
      </c>
      <c r="K874" s="4">
        <v>-61.98</v>
      </c>
      <c r="L874" s="4">
        <v>0</v>
      </c>
      <c r="M874" s="2" t="s">
        <v>22</v>
      </c>
      <c r="N874" s="2" t="b">
        <v>0</v>
      </c>
      <c r="O874" s="1">
        <v>144</v>
      </c>
      <c r="R874" s="2" t="s">
        <v>23</v>
      </c>
      <c r="S874" s="10" t="s">
        <v>24</v>
      </c>
      <c r="T874" s="11">
        <v>511127</v>
      </c>
      <c r="U874" s="12">
        <v>2018</v>
      </c>
    </row>
    <row r="875" spans="1:21" x14ac:dyDescent="0.25">
      <c r="A875" s="1">
        <v>9996</v>
      </c>
      <c r="B875" s="2" t="s">
        <v>19</v>
      </c>
      <c r="C875" s="3">
        <v>44127</v>
      </c>
      <c r="D875" s="1">
        <v>8061</v>
      </c>
      <c r="E875" s="2" t="s">
        <v>30</v>
      </c>
      <c r="F875" s="2" t="s">
        <v>600</v>
      </c>
      <c r="I875" s="4">
        <v>0</v>
      </c>
      <c r="J875" s="4">
        <v>103.3</v>
      </c>
      <c r="K875" s="4">
        <v>-103.3</v>
      </c>
      <c r="L875" s="4">
        <v>0</v>
      </c>
      <c r="M875" s="2" t="s">
        <v>22</v>
      </c>
      <c r="N875" s="2" t="b">
        <v>0</v>
      </c>
      <c r="O875" s="1">
        <v>145</v>
      </c>
      <c r="R875" s="2" t="s">
        <v>23</v>
      </c>
      <c r="S875" s="10" t="s">
        <v>24</v>
      </c>
      <c r="T875" s="11">
        <v>617117</v>
      </c>
      <c r="U875" s="12">
        <v>2019</v>
      </c>
    </row>
    <row r="876" spans="1:21" x14ac:dyDescent="0.25">
      <c r="A876" s="1">
        <v>9996</v>
      </c>
      <c r="B876" s="2" t="s">
        <v>19</v>
      </c>
      <c r="C876" s="3">
        <v>44127</v>
      </c>
      <c r="D876" s="1">
        <v>8061</v>
      </c>
      <c r="E876" s="2" t="s">
        <v>30</v>
      </c>
      <c r="F876" s="2" t="s">
        <v>609</v>
      </c>
      <c r="I876" s="4">
        <v>0</v>
      </c>
      <c r="J876" s="4">
        <v>1235</v>
      </c>
      <c r="K876" s="4">
        <v>-1235</v>
      </c>
      <c r="L876" s="4">
        <v>0</v>
      </c>
      <c r="M876" s="2" t="s">
        <v>22</v>
      </c>
      <c r="N876" s="2" t="b">
        <v>0</v>
      </c>
      <c r="O876" s="1">
        <v>146</v>
      </c>
      <c r="R876" s="2" t="s">
        <v>23</v>
      </c>
      <c r="S876" s="10" t="s">
        <v>24</v>
      </c>
      <c r="T876" s="11">
        <v>518448</v>
      </c>
      <c r="U876" s="12">
        <v>2019</v>
      </c>
    </row>
    <row r="877" spans="1:21" x14ac:dyDescent="0.25">
      <c r="A877" s="1">
        <v>9996</v>
      </c>
      <c r="B877" s="2" t="s">
        <v>19</v>
      </c>
      <c r="C877" s="3">
        <v>44127</v>
      </c>
      <c r="D877" s="1">
        <v>8061</v>
      </c>
      <c r="E877" s="2" t="s">
        <v>30</v>
      </c>
      <c r="F877" s="2" t="s">
        <v>611</v>
      </c>
      <c r="I877" s="4">
        <v>0</v>
      </c>
      <c r="J877" s="4">
        <v>82.64</v>
      </c>
      <c r="K877" s="4">
        <v>-82.64</v>
      </c>
      <c r="L877" s="4">
        <v>0</v>
      </c>
      <c r="M877" s="2" t="s">
        <v>22</v>
      </c>
      <c r="N877" s="2" t="b">
        <v>0</v>
      </c>
      <c r="O877" s="1">
        <v>147</v>
      </c>
      <c r="R877" s="2" t="s">
        <v>23</v>
      </c>
      <c r="S877" s="10" t="s">
        <v>24</v>
      </c>
      <c r="T877" s="11">
        <v>616630</v>
      </c>
      <c r="U877" s="12">
        <v>2019</v>
      </c>
    </row>
    <row r="878" spans="1:21" x14ac:dyDescent="0.25">
      <c r="A878" s="1">
        <v>9996</v>
      </c>
      <c r="B878" s="2" t="s">
        <v>19</v>
      </c>
      <c r="C878" s="3">
        <v>44127</v>
      </c>
      <c r="D878" s="1">
        <v>8061</v>
      </c>
      <c r="E878" s="2" t="s">
        <v>30</v>
      </c>
      <c r="F878" s="2" t="s">
        <v>614</v>
      </c>
      <c r="I878" s="4">
        <v>0</v>
      </c>
      <c r="J878" s="4">
        <v>82.64</v>
      </c>
      <c r="K878" s="4">
        <v>-82.64</v>
      </c>
      <c r="L878" s="4">
        <v>0</v>
      </c>
      <c r="M878" s="2" t="s">
        <v>22</v>
      </c>
      <c r="N878" s="2" t="b">
        <v>0</v>
      </c>
      <c r="O878" s="1">
        <v>148</v>
      </c>
      <c r="R878" s="2" t="s">
        <v>23</v>
      </c>
      <c r="S878" s="10" t="s">
        <v>24</v>
      </c>
      <c r="T878" s="11">
        <v>612140</v>
      </c>
      <c r="U878" s="12">
        <v>2019</v>
      </c>
    </row>
    <row r="879" spans="1:21" x14ac:dyDescent="0.25">
      <c r="A879" s="1">
        <v>9996</v>
      </c>
      <c r="B879" s="2" t="s">
        <v>19</v>
      </c>
      <c r="C879" s="3">
        <v>44127</v>
      </c>
      <c r="D879" s="1">
        <v>8061</v>
      </c>
      <c r="E879" s="2" t="s">
        <v>30</v>
      </c>
      <c r="F879" s="2" t="s">
        <v>637</v>
      </c>
      <c r="I879" s="4">
        <v>0</v>
      </c>
      <c r="J879" s="4">
        <v>660</v>
      </c>
      <c r="K879" s="4">
        <v>-660</v>
      </c>
      <c r="L879" s="4">
        <v>0</v>
      </c>
      <c r="M879" s="2" t="s">
        <v>22</v>
      </c>
      <c r="N879" s="2" t="b">
        <v>0</v>
      </c>
      <c r="O879" s="1">
        <v>149</v>
      </c>
      <c r="R879" s="2" t="s">
        <v>23</v>
      </c>
      <c r="S879" s="10" t="s">
        <v>24</v>
      </c>
      <c r="T879" s="11">
        <v>514360</v>
      </c>
      <c r="U879" s="12">
        <v>2019</v>
      </c>
    </row>
    <row r="880" spans="1:21" x14ac:dyDescent="0.25">
      <c r="A880" s="1">
        <v>9996</v>
      </c>
      <c r="B880" s="2" t="s">
        <v>19</v>
      </c>
      <c r="C880" s="3">
        <v>44127</v>
      </c>
      <c r="D880" s="1">
        <v>8061</v>
      </c>
      <c r="E880" s="2" t="s">
        <v>30</v>
      </c>
      <c r="F880" s="2" t="s">
        <v>638</v>
      </c>
      <c r="I880" s="4">
        <v>0</v>
      </c>
      <c r="J880" s="4">
        <v>103.3</v>
      </c>
      <c r="K880" s="4">
        <v>-103.3</v>
      </c>
      <c r="L880" s="4">
        <v>0</v>
      </c>
      <c r="M880" s="2" t="s">
        <v>22</v>
      </c>
      <c r="N880" s="2" t="b">
        <v>0</v>
      </c>
      <c r="O880" s="1">
        <v>150</v>
      </c>
      <c r="R880" s="2" t="s">
        <v>23</v>
      </c>
      <c r="S880" s="10" t="s">
        <v>24</v>
      </c>
      <c r="T880" s="11">
        <v>613633</v>
      </c>
      <c r="U880" s="12">
        <v>2019</v>
      </c>
    </row>
    <row r="881" spans="1:21" x14ac:dyDescent="0.25">
      <c r="A881" s="1">
        <v>9996</v>
      </c>
      <c r="B881" s="2" t="s">
        <v>19</v>
      </c>
      <c r="C881" s="3">
        <v>44127</v>
      </c>
      <c r="D881" s="1">
        <v>8061</v>
      </c>
      <c r="E881" s="2" t="s">
        <v>30</v>
      </c>
      <c r="F881" s="2" t="s">
        <v>647</v>
      </c>
      <c r="I881" s="4">
        <v>0</v>
      </c>
      <c r="J881" s="4">
        <v>87.5</v>
      </c>
      <c r="K881" s="4">
        <v>-87.5</v>
      </c>
      <c r="L881" s="4">
        <v>0</v>
      </c>
      <c r="M881" s="2" t="s">
        <v>22</v>
      </c>
      <c r="N881" s="2" t="b">
        <v>0</v>
      </c>
      <c r="O881" s="1">
        <v>151</v>
      </c>
      <c r="R881" s="2" t="s">
        <v>23</v>
      </c>
      <c r="S881" s="10" t="s">
        <v>24</v>
      </c>
      <c r="T881" s="11">
        <v>111000</v>
      </c>
      <c r="U881" s="12">
        <v>2019</v>
      </c>
    </row>
    <row r="882" spans="1:21" x14ac:dyDescent="0.25">
      <c r="A882" s="1">
        <v>9996</v>
      </c>
      <c r="B882" s="2" t="s">
        <v>19</v>
      </c>
      <c r="C882" s="3">
        <v>44127</v>
      </c>
      <c r="D882" s="1">
        <v>8061</v>
      </c>
      <c r="E882" s="2" t="s">
        <v>30</v>
      </c>
      <c r="F882" s="2" t="s">
        <v>666</v>
      </c>
      <c r="I882" s="4">
        <v>0</v>
      </c>
      <c r="J882" s="4">
        <v>103.3</v>
      </c>
      <c r="K882" s="4">
        <v>-103.3</v>
      </c>
      <c r="L882" s="4">
        <v>0</v>
      </c>
      <c r="M882" s="2" t="s">
        <v>22</v>
      </c>
      <c r="N882" s="2" t="b">
        <v>0</v>
      </c>
      <c r="O882" s="1">
        <v>152</v>
      </c>
      <c r="R882" s="2" t="s">
        <v>23</v>
      </c>
      <c r="S882" s="10" t="s">
        <v>24</v>
      </c>
      <c r="T882" s="11">
        <v>18395</v>
      </c>
      <c r="U882" s="12">
        <v>2019</v>
      </c>
    </row>
    <row r="883" spans="1:21" x14ac:dyDescent="0.25">
      <c r="A883" s="1">
        <v>9996</v>
      </c>
      <c r="B883" s="2" t="s">
        <v>19</v>
      </c>
      <c r="C883" s="3">
        <v>44127</v>
      </c>
      <c r="D883" s="1">
        <v>8062</v>
      </c>
      <c r="E883" s="2" t="s">
        <v>20</v>
      </c>
      <c r="F883" s="2" t="s">
        <v>673</v>
      </c>
      <c r="I883" s="4">
        <v>0</v>
      </c>
      <c r="J883" s="4">
        <v>74.38</v>
      </c>
      <c r="K883" s="4">
        <v>-74.38</v>
      </c>
      <c r="L883" s="4">
        <v>0</v>
      </c>
      <c r="M883" s="2" t="s">
        <v>22</v>
      </c>
      <c r="N883" s="2" t="b">
        <v>0</v>
      </c>
      <c r="O883" s="1">
        <v>153</v>
      </c>
      <c r="R883" s="2" t="s">
        <v>23</v>
      </c>
      <c r="S883" s="10" t="s">
        <v>24</v>
      </c>
      <c r="T883" s="11">
        <v>511798</v>
      </c>
      <c r="U883" s="12">
        <v>2018</v>
      </c>
    </row>
    <row r="884" spans="1:21" x14ac:dyDescent="0.25">
      <c r="A884" s="1">
        <v>9996</v>
      </c>
      <c r="B884" s="2" t="s">
        <v>19</v>
      </c>
      <c r="C884" s="3">
        <v>44127</v>
      </c>
      <c r="D884" s="1">
        <v>8061</v>
      </c>
      <c r="E884" s="2" t="s">
        <v>30</v>
      </c>
      <c r="F884" s="2" t="s">
        <v>753</v>
      </c>
      <c r="I884" s="4">
        <v>0</v>
      </c>
      <c r="J884" s="4">
        <v>352.44</v>
      </c>
      <c r="K884" s="4">
        <v>-352.44</v>
      </c>
      <c r="L884" s="4">
        <v>0</v>
      </c>
      <c r="M884" s="2" t="s">
        <v>22</v>
      </c>
      <c r="N884" s="2" t="b">
        <v>0</v>
      </c>
      <c r="O884" s="1">
        <v>154</v>
      </c>
      <c r="R884" s="2" t="s">
        <v>23</v>
      </c>
      <c r="S884" s="10" t="s">
        <v>24</v>
      </c>
      <c r="T884" s="11">
        <v>203600</v>
      </c>
      <c r="U884" s="12">
        <v>2019</v>
      </c>
    </row>
    <row r="885" spans="1:21" x14ac:dyDescent="0.25">
      <c r="A885" s="1">
        <v>9996</v>
      </c>
      <c r="B885" s="2" t="s">
        <v>19</v>
      </c>
      <c r="C885" s="3">
        <v>44127</v>
      </c>
      <c r="D885" s="1">
        <v>8062</v>
      </c>
      <c r="E885" s="2" t="s">
        <v>20</v>
      </c>
      <c r="F885" s="2" t="s">
        <v>754</v>
      </c>
      <c r="I885" s="4">
        <v>0</v>
      </c>
      <c r="J885" s="4">
        <v>174.7</v>
      </c>
      <c r="K885" s="4">
        <v>-174.7</v>
      </c>
      <c r="L885" s="4">
        <v>0</v>
      </c>
      <c r="M885" s="2" t="s">
        <v>22</v>
      </c>
      <c r="N885" s="2" t="b">
        <v>0</v>
      </c>
      <c r="O885" s="1">
        <v>155</v>
      </c>
      <c r="R885" s="2" t="s">
        <v>23</v>
      </c>
      <c r="S885" s="10" t="s">
        <v>24</v>
      </c>
      <c r="T885" s="11">
        <v>203600</v>
      </c>
      <c r="U885" s="12">
        <v>2018</v>
      </c>
    </row>
    <row r="886" spans="1:21" x14ac:dyDescent="0.25">
      <c r="A886" s="1">
        <v>9996</v>
      </c>
      <c r="B886" s="2" t="s">
        <v>19</v>
      </c>
      <c r="C886" s="3">
        <v>44127</v>
      </c>
      <c r="D886" s="1">
        <v>8061</v>
      </c>
      <c r="E886" s="2" t="s">
        <v>30</v>
      </c>
      <c r="F886" s="2" t="s">
        <v>689</v>
      </c>
      <c r="I886" s="4">
        <v>0</v>
      </c>
      <c r="J886" s="4">
        <v>178.5</v>
      </c>
      <c r="K886" s="4">
        <v>-178.5</v>
      </c>
      <c r="L886" s="4">
        <v>0</v>
      </c>
      <c r="M886" s="2" t="s">
        <v>22</v>
      </c>
      <c r="N886" s="2" t="b">
        <v>0</v>
      </c>
      <c r="O886" s="1">
        <v>156</v>
      </c>
      <c r="R886" s="2" t="s">
        <v>23</v>
      </c>
      <c r="S886" s="10" t="s">
        <v>24</v>
      </c>
      <c r="T886" s="11">
        <v>512235</v>
      </c>
      <c r="U886" s="12">
        <v>2019</v>
      </c>
    </row>
    <row r="887" spans="1:21" x14ac:dyDescent="0.25">
      <c r="A887" s="1">
        <v>9996</v>
      </c>
      <c r="B887" s="2" t="s">
        <v>19</v>
      </c>
      <c r="C887" s="3">
        <v>44127</v>
      </c>
      <c r="D887" s="1">
        <v>8061</v>
      </c>
      <c r="E887" s="2" t="s">
        <v>30</v>
      </c>
      <c r="F887" s="2" t="s">
        <v>690</v>
      </c>
      <c r="I887" s="4">
        <v>0</v>
      </c>
      <c r="J887" s="4">
        <v>25.5</v>
      </c>
      <c r="K887" s="4">
        <v>-25.5</v>
      </c>
      <c r="L887" s="4">
        <v>0</v>
      </c>
      <c r="M887" s="2" t="s">
        <v>22</v>
      </c>
      <c r="N887" s="2" t="b">
        <v>0</v>
      </c>
      <c r="O887" s="1">
        <v>157</v>
      </c>
      <c r="R887" s="2" t="s">
        <v>23</v>
      </c>
      <c r="S887" s="10" t="s">
        <v>24</v>
      </c>
      <c r="T887" s="11">
        <v>512238</v>
      </c>
      <c r="U887" s="12">
        <v>2019</v>
      </c>
    </row>
    <row r="888" spans="1:21" x14ac:dyDescent="0.25">
      <c r="A888" s="1">
        <v>9996</v>
      </c>
      <c r="B888" s="2" t="s">
        <v>19</v>
      </c>
      <c r="C888" s="3">
        <v>44127</v>
      </c>
      <c r="D888" s="1">
        <v>8061</v>
      </c>
      <c r="E888" s="2" t="s">
        <v>30</v>
      </c>
      <c r="F888" s="2" t="s">
        <v>692</v>
      </c>
      <c r="I888" s="4">
        <v>0</v>
      </c>
      <c r="J888" s="4">
        <v>-603.6</v>
      </c>
      <c r="K888" s="4">
        <v>603.6</v>
      </c>
      <c r="L888" s="4">
        <v>0</v>
      </c>
      <c r="M888" s="2" t="s">
        <v>22</v>
      </c>
      <c r="N888" s="2" t="b">
        <v>0</v>
      </c>
      <c r="O888" s="1">
        <v>158</v>
      </c>
      <c r="R888" s="2" t="s">
        <v>23</v>
      </c>
      <c r="S888" s="10" t="s">
        <v>24</v>
      </c>
      <c r="T888" s="11">
        <v>110800</v>
      </c>
      <c r="U888" s="12">
        <v>2019</v>
      </c>
    </row>
    <row r="889" spans="1:21" x14ac:dyDescent="0.25">
      <c r="A889" s="1">
        <v>9996</v>
      </c>
      <c r="B889" s="2" t="s">
        <v>19</v>
      </c>
      <c r="C889" s="3">
        <v>44127</v>
      </c>
      <c r="D889" s="1">
        <v>8061</v>
      </c>
      <c r="E889" s="2" t="s">
        <v>30</v>
      </c>
      <c r="F889" s="2" t="s">
        <v>752</v>
      </c>
      <c r="I889" s="4">
        <v>0</v>
      </c>
      <c r="J889" s="4">
        <v>82.64</v>
      </c>
      <c r="K889" s="4">
        <v>-82.64</v>
      </c>
      <c r="L889" s="4">
        <v>0</v>
      </c>
      <c r="M889" s="2" t="s">
        <v>22</v>
      </c>
      <c r="N889" s="2" t="b">
        <v>0</v>
      </c>
      <c r="O889" s="1">
        <v>159</v>
      </c>
      <c r="R889" s="2" t="s">
        <v>23</v>
      </c>
      <c r="S889" s="10" t="s">
        <v>24</v>
      </c>
      <c r="T889" s="11">
        <v>611803</v>
      </c>
      <c r="U889" s="12">
        <v>2019</v>
      </c>
    </row>
    <row r="890" spans="1:21" x14ac:dyDescent="0.25">
      <c r="A890" s="1">
        <v>9996</v>
      </c>
      <c r="B890" s="2" t="s">
        <v>19</v>
      </c>
      <c r="C890" s="3">
        <v>44127</v>
      </c>
      <c r="D890" s="1">
        <v>8060</v>
      </c>
      <c r="E890" s="2" t="s">
        <v>27</v>
      </c>
      <c r="F890" s="2" t="s">
        <v>730</v>
      </c>
      <c r="I890" s="4">
        <v>0</v>
      </c>
      <c r="J890" s="4">
        <v>75</v>
      </c>
      <c r="K890" s="4">
        <v>-75</v>
      </c>
      <c r="L890" s="4">
        <v>0</v>
      </c>
      <c r="M890" s="2" t="s">
        <v>22</v>
      </c>
      <c r="N890" s="2" t="b">
        <v>0</v>
      </c>
      <c r="O890" s="1">
        <v>160</v>
      </c>
      <c r="R890" s="2" t="s">
        <v>23</v>
      </c>
      <c r="S890" s="10" t="s">
        <v>24</v>
      </c>
      <c r="T890" s="11">
        <v>616628</v>
      </c>
      <c r="U890" s="12">
        <v>2020</v>
      </c>
    </row>
    <row r="891" spans="1:21" x14ac:dyDescent="0.25">
      <c r="A891" s="1">
        <v>9996</v>
      </c>
      <c r="B891" s="2" t="s">
        <v>19</v>
      </c>
      <c r="C891" s="3">
        <v>44127</v>
      </c>
      <c r="D891" s="1">
        <v>8060</v>
      </c>
      <c r="E891" s="2" t="s">
        <v>27</v>
      </c>
      <c r="F891" s="2" t="s">
        <v>741</v>
      </c>
      <c r="I891" s="4">
        <v>0</v>
      </c>
      <c r="J891" s="4">
        <v>20.66</v>
      </c>
      <c r="K891" s="4">
        <v>-20.66</v>
      </c>
      <c r="L891" s="4">
        <v>0</v>
      </c>
      <c r="M891" s="2" t="s">
        <v>22</v>
      </c>
      <c r="N891" s="2" t="b">
        <v>0</v>
      </c>
      <c r="O891" s="1">
        <v>161</v>
      </c>
      <c r="R891" s="2" t="s">
        <v>23</v>
      </c>
      <c r="S891" s="10" t="s">
        <v>24</v>
      </c>
      <c r="T891" s="11">
        <v>618459</v>
      </c>
      <c r="U891" s="12">
        <v>2020</v>
      </c>
    </row>
    <row r="892" spans="1:21" x14ac:dyDescent="0.25">
      <c r="A892" s="1">
        <v>9996</v>
      </c>
      <c r="B892" s="2" t="s">
        <v>19</v>
      </c>
      <c r="C892" s="3">
        <v>44127</v>
      </c>
      <c r="D892" s="1">
        <v>8060</v>
      </c>
      <c r="E892" s="2" t="s">
        <v>27</v>
      </c>
      <c r="F892" s="2" t="s">
        <v>746</v>
      </c>
      <c r="I892" s="4">
        <v>0</v>
      </c>
      <c r="J892" s="4">
        <v>25.5</v>
      </c>
      <c r="K892" s="4">
        <v>-25.5</v>
      </c>
      <c r="L892" s="4">
        <v>0</v>
      </c>
      <c r="M892" s="2" t="s">
        <v>22</v>
      </c>
      <c r="N892" s="2" t="b">
        <v>0</v>
      </c>
      <c r="O892" s="1">
        <v>162</v>
      </c>
      <c r="R892" s="2" t="s">
        <v>23</v>
      </c>
      <c r="S892" s="10" t="s">
        <v>24</v>
      </c>
      <c r="T892" s="11">
        <v>518255</v>
      </c>
      <c r="U892" s="12">
        <v>2020</v>
      </c>
    </row>
    <row r="893" spans="1:21" x14ac:dyDescent="0.25">
      <c r="A893" s="1">
        <v>9996</v>
      </c>
      <c r="B893" s="2" t="s">
        <v>19</v>
      </c>
      <c r="C893" s="3">
        <v>44127</v>
      </c>
      <c r="D893" s="1">
        <v>8061</v>
      </c>
      <c r="E893" s="2" t="s">
        <v>30</v>
      </c>
      <c r="F893" s="2" t="s">
        <v>749</v>
      </c>
      <c r="I893" s="4">
        <v>0</v>
      </c>
      <c r="J893" s="4">
        <v>95.04</v>
      </c>
      <c r="K893" s="4">
        <v>-95.04</v>
      </c>
      <c r="L893" s="4">
        <v>0</v>
      </c>
      <c r="M893" s="2" t="s">
        <v>22</v>
      </c>
      <c r="N893" s="2" t="b">
        <v>0</v>
      </c>
      <c r="O893" s="1">
        <v>163</v>
      </c>
      <c r="R893" s="2" t="s">
        <v>23</v>
      </c>
      <c r="S893" s="10" t="s">
        <v>24</v>
      </c>
      <c r="T893" s="11">
        <v>613894</v>
      </c>
      <c r="U893" s="12">
        <v>2019</v>
      </c>
    </row>
    <row r="894" spans="1:21" x14ac:dyDescent="0.25">
      <c r="A894" s="1">
        <v>9996</v>
      </c>
      <c r="B894" s="2" t="s">
        <v>19</v>
      </c>
      <c r="C894" s="3">
        <v>44127</v>
      </c>
      <c r="D894" s="1">
        <v>8062</v>
      </c>
      <c r="E894" s="2" t="s">
        <v>20</v>
      </c>
      <c r="F894" s="2" t="s">
        <v>755</v>
      </c>
      <c r="I894" s="4">
        <v>0</v>
      </c>
      <c r="J894" s="4">
        <v>250</v>
      </c>
      <c r="K894" s="4">
        <v>-250</v>
      </c>
      <c r="L894" s="4">
        <v>0</v>
      </c>
      <c r="M894" s="2" t="s">
        <v>22</v>
      </c>
      <c r="N894" s="2" t="b">
        <v>0</v>
      </c>
      <c r="O894" s="1">
        <v>164</v>
      </c>
      <c r="R894" s="2" t="s">
        <v>23</v>
      </c>
      <c r="S894" s="10" t="s">
        <v>24</v>
      </c>
      <c r="T894" s="11">
        <v>516650</v>
      </c>
      <c r="U894" s="12">
        <v>2018</v>
      </c>
    </row>
    <row r="895" spans="1:21" x14ac:dyDescent="0.25">
      <c r="A895" s="1">
        <v>9996</v>
      </c>
      <c r="B895" s="2" t="s">
        <v>19</v>
      </c>
      <c r="C895" s="3">
        <v>44127</v>
      </c>
      <c r="D895" s="1">
        <v>8060</v>
      </c>
      <c r="E895" s="2" t="s">
        <v>27</v>
      </c>
      <c r="F895" s="2" t="s">
        <v>756</v>
      </c>
      <c r="I895" s="4">
        <v>0</v>
      </c>
      <c r="J895" s="4">
        <v>583.99</v>
      </c>
      <c r="K895" s="4">
        <v>-583.99</v>
      </c>
      <c r="L895" s="4">
        <v>0</v>
      </c>
      <c r="M895" s="2" t="s">
        <v>22</v>
      </c>
      <c r="N895" s="2" t="b">
        <v>0</v>
      </c>
      <c r="O895" s="1">
        <v>165</v>
      </c>
      <c r="R895" s="2" t="s">
        <v>23</v>
      </c>
      <c r="S895" s="10" t="s">
        <v>24</v>
      </c>
      <c r="T895" s="11">
        <v>517770</v>
      </c>
      <c r="U895" s="12">
        <v>2020</v>
      </c>
    </row>
    <row r="896" spans="1:21" x14ac:dyDescent="0.25">
      <c r="A896" s="1">
        <v>9996</v>
      </c>
      <c r="B896" s="2" t="s">
        <v>19</v>
      </c>
      <c r="C896" s="3">
        <v>44127</v>
      </c>
      <c r="D896" s="1">
        <v>8060</v>
      </c>
      <c r="E896" s="2" t="s">
        <v>27</v>
      </c>
      <c r="F896" s="2" t="s">
        <v>757</v>
      </c>
      <c r="I896" s="4">
        <v>0</v>
      </c>
      <c r="J896" s="4">
        <v>29.33</v>
      </c>
      <c r="K896" s="4">
        <v>-29.33</v>
      </c>
      <c r="L896" s="4">
        <v>0</v>
      </c>
      <c r="M896" s="2" t="s">
        <v>22</v>
      </c>
      <c r="N896" s="2" t="b">
        <v>0</v>
      </c>
      <c r="O896" s="1">
        <v>166</v>
      </c>
      <c r="R896" s="2" t="s">
        <v>23</v>
      </c>
      <c r="S896" s="10" t="s">
        <v>24</v>
      </c>
      <c r="T896" s="11">
        <v>100200</v>
      </c>
      <c r="U896" s="12">
        <v>2020</v>
      </c>
    </row>
    <row r="897" spans="1:21" x14ac:dyDescent="0.25">
      <c r="A897" s="1">
        <v>9996</v>
      </c>
      <c r="B897" s="2" t="s">
        <v>19</v>
      </c>
      <c r="C897" s="3">
        <v>44127</v>
      </c>
      <c r="D897" s="1">
        <v>8060</v>
      </c>
      <c r="E897" s="2" t="s">
        <v>27</v>
      </c>
      <c r="F897" s="2" t="s">
        <v>758</v>
      </c>
      <c r="I897" s="4">
        <v>0</v>
      </c>
      <c r="J897" s="4">
        <v>67.58</v>
      </c>
      <c r="K897" s="4">
        <v>-67.58</v>
      </c>
      <c r="L897" s="4">
        <v>0</v>
      </c>
      <c r="M897" s="2" t="s">
        <v>22</v>
      </c>
      <c r="N897" s="2" t="b">
        <v>0</v>
      </c>
      <c r="O897" s="1">
        <v>167</v>
      </c>
      <c r="R897" s="2" t="s">
        <v>23</v>
      </c>
      <c r="S897" s="10" t="s">
        <v>24</v>
      </c>
      <c r="T897" s="11">
        <v>100900</v>
      </c>
      <c r="U897" s="12">
        <v>2020</v>
      </c>
    </row>
    <row r="898" spans="1:21" x14ac:dyDescent="0.25">
      <c r="A898" s="1">
        <v>9996</v>
      </c>
      <c r="B898" s="2" t="s">
        <v>19</v>
      </c>
      <c r="C898" s="3">
        <v>44127</v>
      </c>
      <c r="D898" s="1">
        <v>8060</v>
      </c>
      <c r="E898" s="2" t="s">
        <v>27</v>
      </c>
      <c r="F898" s="2" t="s">
        <v>759</v>
      </c>
      <c r="I898" s="4">
        <v>0</v>
      </c>
      <c r="J898" s="4">
        <v>98.8</v>
      </c>
      <c r="K898" s="4">
        <v>-98.8</v>
      </c>
      <c r="L898" s="4">
        <v>0</v>
      </c>
      <c r="M898" s="2" t="s">
        <v>22</v>
      </c>
      <c r="N898" s="2" t="b">
        <v>0</v>
      </c>
      <c r="O898" s="1">
        <v>168</v>
      </c>
      <c r="R898" s="2" t="s">
        <v>23</v>
      </c>
      <c r="S898" s="10" t="s">
        <v>24</v>
      </c>
      <c r="T898" s="11">
        <v>101000</v>
      </c>
      <c r="U898" s="12">
        <v>2020</v>
      </c>
    </row>
    <row r="899" spans="1:21" x14ac:dyDescent="0.25">
      <c r="A899" s="1">
        <v>9996</v>
      </c>
      <c r="B899" s="2" t="s">
        <v>19</v>
      </c>
      <c r="C899" s="3">
        <v>44127</v>
      </c>
      <c r="D899" s="1">
        <v>8060</v>
      </c>
      <c r="E899" s="2" t="s">
        <v>27</v>
      </c>
      <c r="F899" s="2" t="s">
        <v>760</v>
      </c>
      <c r="I899" s="4">
        <v>0</v>
      </c>
      <c r="J899" s="4">
        <v>67.599999999999994</v>
      </c>
      <c r="K899" s="4">
        <v>-67.599999999999994</v>
      </c>
      <c r="L899" s="4">
        <v>0</v>
      </c>
      <c r="M899" s="2" t="s">
        <v>22</v>
      </c>
      <c r="N899" s="2" t="b">
        <v>0</v>
      </c>
      <c r="O899" s="1">
        <v>169</v>
      </c>
      <c r="R899" s="2" t="s">
        <v>23</v>
      </c>
      <c r="S899" s="10" t="s">
        <v>24</v>
      </c>
      <c r="T899" s="11">
        <v>101300</v>
      </c>
      <c r="U899" s="12">
        <v>2020</v>
      </c>
    </row>
    <row r="900" spans="1:21" x14ac:dyDescent="0.25">
      <c r="A900" s="1">
        <v>9996</v>
      </c>
      <c r="B900" s="2" t="s">
        <v>19</v>
      </c>
      <c r="C900" s="3">
        <v>44127</v>
      </c>
      <c r="D900" s="1">
        <v>8060</v>
      </c>
      <c r="E900" s="2" t="s">
        <v>27</v>
      </c>
      <c r="F900" s="2" t="s">
        <v>761</v>
      </c>
      <c r="I900" s="4">
        <v>0</v>
      </c>
      <c r="J900" s="4">
        <v>158.1</v>
      </c>
      <c r="K900" s="4">
        <v>-158.1</v>
      </c>
      <c r="L900" s="4">
        <v>0</v>
      </c>
      <c r="M900" s="2" t="s">
        <v>22</v>
      </c>
      <c r="N900" s="2" t="b">
        <v>0</v>
      </c>
      <c r="O900" s="1">
        <v>170</v>
      </c>
      <c r="R900" s="2" t="s">
        <v>23</v>
      </c>
      <c r="S900" s="10" t="s">
        <v>24</v>
      </c>
      <c r="T900" s="11">
        <v>105500</v>
      </c>
      <c r="U900" s="12">
        <v>2020</v>
      </c>
    </row>
    <row r="901" spans="1:21" x14ac:dyDescent="0.25">
      <c r="A901" s="1">
        <v>9996</v>
      </c>
      <c r="B901" s="2" t="s">
        <v>19</v>
      </c>
      <c r="C901" s="3">
        <v>44127</v>
      </c>
      <c r="D901" s="1">
        <v>8060</v>
      </c>
      <c r="E901" s="2" t="s">
        <v>27</v>
      </c>
      <c r="F901" s="2" t="s">
        <v>762</v>
      </c>
      <c r="I901" s="4">
        <v>0</v>
      </c>
      <c r="J901" s="4">
        <v>1114.02</v>
      </c>
      <c r="K901" s="4">
        <v>-1114.02</v>
      </c>
      <c r="L901" s="4">
        <v>0</v>
      </c>
      <c r="M901" s="2" t="s">
        <v>22</v>
      </c>
      <c r="N901" s="2" t="b">
        <v>0</v>
      </c>
      <c r="O901" s="1">
        <v>171</v>
      </c>
      <c r="R901" s="2" t="s">
        <v>23</v>
      </c>
      <c r="S901" s="10" t="s">
        <v>24</v>
      </c>
      <c r="T901" s="11">
        <v>517830</v>
      </c>
      <c r="U901" s="12">
        <v>2020</v>
      </c>
    </row>
    <row r="902" spans="1:21" x14ac:dyDescent="0.25">
      <c r="A902" s="1">
        <v>9996</v>
      </c>
      <c r="B902" s="2" t="s">
        <v>19</v>
      </c>
      <c r="C902" s="3">
        <v>44127</v>
      </c>
      <c r="D902" s="1">
        <v>8060</v>
      </c>
      <c r="E902" s="2" t="s">
        <v>27</v>
      </c>
      <c r="F902" s="2" t="s">
        <v>763</v>
      </c>
      <c r="I902" s="4">
        <v>0</v>
      </c>
      <c r="J902" s="4">
        <v>850</v>
      </c>
      <c r="K902" s="4">
        <v>-850</v>
      </c>
      <c r="L902" s="4">
        <v>0</v>
      </c>
      <c r="M902" s="2" t="s">
        <v>22</v>
      </c>
      <c r="N902" s="2" t="b">
        <v>0</v>
      </c>
      <c r="O902" s="1">
        <v>172</v>
      </c>
      <c r="R902" s="2" t="s">
        <v>23</v>
      </c>
      <c r="S902" s="10" t="s">
        <v>24</v>
      </c>
      <c r="T902" s="11">
        <v>111000</v>
      </c>
      <c r="U902" s="12">
        <v>2020</v>
      </c>
    </row>
    <row r="903" spans="1:21" x14ac:dyDescent="0.25">
      <c r="A903" s="1">
        <v>9996</v>
      </c>
      <c r="B903" s="2" t="s">
        <v>19</v>
      </c>
      <c r="C903" s="3">
        <v>44127</v>
      </c>
      <c r="D903" s="1">
        <v>8060</v>
      </c>
      <c r="E903" s="2" t="s">
        <v>27</v>
      </c>
      <c r="F903" s="2" t="s">
        <v>764</v>
      </c>
      <c r="I903" s="4">
        <v>0</v>
      </c>
      <c r="J903" s="4">
        <v>237.4</v>
      </c>
      <c r="K903" s="4">
        <v>-237.4</v>
      </c>
      <c r="L903" s="4">
        <v>0</v>
      </c>
      <c r="M903" s="2" t="s">
        <v>22</v>
      </c>
      <c r="N903" s="2" t="b">
        <v>0</v>
      </c>
      <c r="O903" s="1">
        <v>173</v>
      </c>
      <c r="R903" s="2" t="s">
        <v>23</v>
      </c>
      <c r="S903" s="10" t="s">
        <v>24</v>
      </c>
      <c r="T903" s="11">
        <v>106000</v>
      </c>
      <c r="U903" s="12">
        <v>2020</v>
      </c>
    </row>
    <row r="904" spans="1:21" x14ac:dyDescent="0.25">
      <c r="A904" s="1">
        <v>9996</v>
      </c>
      <c r="B904" s="2" t="s">
        <v>19</v>
      </c>
      <c r="C904" s="3">
        <v>44127</v>
      </c>
      <c r="D904" s="1">
        <v>8060</v>
      </c>
      <c r="E904" s="2" t="s">
        <v>27</v>
      </c>
      <c r="F904" s="2" t="s">
        <v>765</v>
      </c>
      <c r="I904" s="4">
        <v>0</v>
      </c>
      <c r="J904" s="4">
        <v>32.5</v>
      </c>
      <c r="K904" s="4">
        <v>-32.5</v>
      </c>
      <c r="L904" s="4">
        <v>0</v>
      </c>
      <c r="M904" s="2" t="s">
        <v>22</v>
      </c>
      <c r="N904" s="2" t="b">
        <v>0</v>
      </c>
      <c r="O904" s="1">
        <v>174</v>
      </c>
      <c r="R904" s="2" t="s">
        <v>23</v>
      </c>
      <c r="S904" s="10" t="s">
        <v>24</v>
      </c>
      <c r="T904" s="11">
        <v>111200</v>
      </c>
      <c r="U904" s="12">
        <v>2020</v>
      </c>
    </row>
    <row r="905" spans="1:21" x14ac:dyDescent="0.25">
      <c r="A905" s="1">
        <v>9996</v>
      </c>
      <c r="B905" s="2" t="s">
        <v>19</v>
      </c>
      <c r="C905" s="3">
        <v>44127</v>
      </c>
      <c r="D905" s="1">
        <v>8060</v>
      </c>
      <c r="E905" s="2" t="s">
        <v>27</v>
      </c>
      <c r="F905" s="2" t="s">
        <v>766</v>
      </c>
      <c r="I905" s="4">
        <v>0</v>
      </c>
      <c r="J905" s="4">
        <v>83.5</v>
      </c>
      <c r="K905" s="4">
        <v>-83.5</v>
      </c>
      <c r="L905" s="4">
        <v>0</v>
      </c>
      <c r="M905" s="2" t="s">
        <v>22</v>
      </c>
      <c r="N905" s="2" t="b">
        <v>0</v>
      </c>
      <c r="O905" s="1">
        <v>175</v>
      </c>
      <c r="R905" s="2" t="s">
        <v>23</v>
      </c>
      <c r="S905" s="10" t="s">
        <v>24</v>
      </c>
      <c r="T905" s="11">
        <v>512820</v>
      </c>
      <c r="U905" s="12">
        <v>2020</v>
      </c>
    </row>
    <row r="906" spans="1:21" x14ac:dyDescent="0.25">
      <c r="A906" s="1">
        <v>9996</v>
      </c>
      <c r="B906" s="2" t="s">
        <v>19</v>
      </c>
      <c r="C906" s="3">
        <v>44127</v>
      </c>
      <c r="D906" s="1">
        <v>8060</v>
      </c>
      <c r="E906" s="2" t="s">
        <v>27</v>
      </c>
      <c r="F906" s="2" t="s">
        <v>767</v>
      </c>
      <c r="I906" s="4">
        <v>0</v>
      </c>
      <c r="J906" s="4">
        <v>3858.43</v>
      </c>
      <c r="K906" s="4">
        <v>-3858.43</v>
      </c>
      <c r="L906" s="4">
        <v>0</v>
      </c>
      <c r="M906" s="2" t="s">
        <v>22</v>
      </c>
      <c r="N906" s="2" t="b">
        <v>0</v>
      </c>
      <c r="O906" s="1">
        <v>176</v>
      </c>
      <c r="R906" s="2" t="s">
        <v>23</v>
      </c>
      <c r="S906" s="10" t="s">
        <v>24</v>
      </c>
      <c r="T906" s="11">
        <v>307510</v>
      </c>
      <c r="U906" s="12">
        <v>2020</v>
      </c>
    </row>
    <row r="907" spans="1:21" x14ac:dyDescent="0.25">
      <c r="A907" s="1">
        <v>9996</v>
      </c>
      <c r="B907" s="2" t="s">
        <v>19</v>
      </c>
      <c r="C907" s="3">
        <v>44127</v>
      </c>
      <c r="D907" s="1">
        <v>8060</v>
      </c>
      <c r="E907" s="2" t="s">
        <v>27</v>
      </c>
      <c r="F907" s="2" t="s">
        <v>768</v>
      </c>
      <c r="I907" s="4">
        <v>0</v>
      </c>
      <c r="J907" s="4">
        <v>132.5</v>
      </c>
      <c r="K907" s="4">
        <v>-132.5</v>
      </c>
      <c r="L907" s="4">
        <v>0</v>
      </c>
      <c r="M907" s="2" t="s">
        <v>22</v>
      </c>
      <c r="N907" s="2" t="b">
        <v>0</v>
      </c>
      <c r="O907" s="1">
        <v>177</v>
      </c>
      <c r="R907" s="2" t="s">
        <v>23</v>
      </c>
      <c r="S907" s="10" t="s">
        <v>24</v>
      </c>
      <c r="T907" s="11">
        <v>310200</v>
      </c>
      <c r="U907" s="12">
        <v>2020</v>
      </c>
    </row>
    <row r="908" spans="1:21" x14ac:dyDescent="0.25">
      <c r="A908" s="1">
        <v>9996</v>
      </c>
      <c r="B908" s="2" t="s">
        <v>19</v>
      </c>
      <c r="C908" s="3">
        <v>44127</v>
      </c>
      <c r="D908" s="1">
        <v>8060</v>
      </c>
      <c r="E908" s="2" t="s">
        <v>27</v>
      </c>
      <c r="F908" s="2" t="s">
        <v>769</v>
      </c>
      <c r="I908" s="4">
        <v>0</v>
      </c>
      <c r="J908" s="4">
        <v>88.4</v>
      </c>
      <c r="K908" s="4">
        <v>-88.4</v>
      </c>
      <c r="L908" s="4">
        <v>0</v>
      </c>
      <c r="M908" s="2" t="s">
        <v>22</v>
      </c>
      <c r="N908" s="2" t="b">
        <v>0</v>
      </c>
      <c r="O908" s="1">
        <v>178</v>
      </c>
      <c r="R908" s="2" t="s">
        <v>23</v>
      </c>
      <c r="S908" s="10" t="s">
        <v>24</v>
      </c>
      <c r="T908" s="11">
        <v>310320</v>
      </c>
      <c r="U908" s="12">
        <v>2020</v>
      </c>
    </row>
    <row r="909" spans="1:21" x14ac:dyDescent="0.25">
      <c r="A909" s="1">
        <v>9996</v>
      </c>
      <c r="B909" s="2" t="s">
        <v>19</v>
      </c>
      <c r="C909" s="3">
        <v>44127</v>
      </c>
      <c r="D909" s="1">
        <v>8060</v>
      </c>
      <c r="E909" s="2" t="s">
        <v>27</v>
      </c>
      <c r="F909" s="2" t="s">
        <v>770</v>
      </c>
      <c r="I909" s="4">
        <v>0</v>
      </c>
      <c r="J909" s="4">
        <v>457.3</v>
      </c>
      <c r="K909" s="4">
        <v>-457.3</v>
      </c>
      <c r="L909" s="4">
        <v>0</v>
      </c>
      <c r="M909" s="2" t="s">
        <v>22</v>
      </c>
      <c r="N909" s="2" t="b">
        <v>0</v>
      </c>
      <c r="O909" s="1">
        <v>179</v>
      </c>
      <c r="R909" s="2" t="s">
        <v>23</v>
      </c>
      <c r="S909" s="10" t="s">
        <v>24</v>
      </c>
      <c r="T909" s="11">
        <v>310700</v>
      </c>
      <c r="U909" s="12">
        <v>2020</v>
      </c>
    </row>
    <row r="910" spans="1:21" x14ac:dyDescent="0.25">
      <c r="A910" s="1">
        <v>9996</v>
      </c>
      <c r="B910" s="2" t="s">
        <v>19</v>
      </c>
      <c r="C910" s="3">
        <v>44127</v>
      </c>
      <c r="D910" s="1">
        <v>8060</v>
      </c>
      <c r="E910" s="2" t="s">
        <v>27</v>
      </c>
      <c r="F910" s="2" t="s">
        <v>771</v>
      </c>
      <c r="I910" s="4">
        <v>0</v>
      </c>
      <c r="J910" s="4">
        <v>1050.7</v>
      </c>
      <c r="K910" s="4">
        <v>-1050.7</v>
      </c>
      <c r="L910" s="4">
        <v>0</v>
      </c>
      <c r="M910" s="2" t="s">
        <v>22</v>
      </c>
      <c r="N910" s="2" t="b">
        <v>0</v>
      </c>
      <c r="O910" s="1">
        <v>180</v>
      </c>
      <c r="R910" s="2" t="s">
        <v>23</v>
      </c>
      <c r="S910" s="10" t="s">
        <v>24</v>
      </c>
      <c r="T910" s="11">
        <v>510322</v>
      </c>
      <c r="U910" s="12">
        <v>2020</v>
      </c>
    </row>
    <row r="911" spans="1:21" x14ac:dyDescent="0.25">
      <c r="A911" s="1">
        <v>9996</v>
      </c>
      <c r="B911" s="2" t="s">
        <v>19</v>
      </c>
      <c r="C911" s="3">
        <v>44127</v>
      </c>
      <c r="D911" s="1">
        <v>8060</v>
      </c>
      <c r="E911" s="2" t="s">
        <v>27</v>
      </c>
      <c r="F911" s="2" t="s">
        <v>772</v>
      </c>
      <c r="I911" s="4">
        <v>0</v>
      </c>
      <c r="J911" s="4">
        <v>180.3</v>
      </c>
      <c r="K911" s="4">
        <v>-180.3</v>
      </c>
      <c r="L911" s="4">
        <v>0</v>
      </c>
      <c r="M911" s="2" t="s">
        <v>22</v>
      </c>
      <c r="N911" s="2" t="b">
        <v>0</v>
      </c>
      <c r="O911" s="1">
        <v>181</v>
      </c>
      <c r="R911" s="2" t="s">
        <v>23</v>
      </c>
      <c r="S911" s="10" t="s">
        <v>24</v>
      </c>
      <c r="T911" s="11">
        <v>511209</v>
      </c>
      <c r="U911" s="12">
        <v>2020</v>
      </c>
    </row>
    <row r="912" spans="1:21" x14ac:dyDescent="0.25">
      <c r="A912" s="1">
        <v>9996</v>
      </c>
      <c r="B912" s="2" t="s">
        <v>19</v>
      </c>
      <c r="C912" s="3">
        <v>44127</v>
      </c>
      <c r="D912" s="1">
        <v>8060</v>
      </c>
      <c r="E912" s="2" t="s">
        <v>27</v>
      </c>
      <c r="F912" s="2" t="s">
        <v>773</v>
      </c>
      <c r="I912" s="4">
        <v>0</v>
      </c>
      <c r="J912" s="4">
        <v>141.19999999999999</v>
      </c>
      <c r="K912" s="4">
        <v>-141.19999999999999</v>
      </c>
      <c r="L912" s="4">
        <v>0</v>
      </c>
      <c r="M912" s="2" t="s">
        <v>22</v>
      </c>
      <c r="N912" s="2" t="b">
        <v>0</v>
      </c>
      <c r="O912" s="1">
        <v>182</v>
      </c>
      <c r="R912" s="2" t="s">
        <v>23</v>
      </c>
      <c r="S912" s="10" t="s">
        <v>24</v>
      </c>
      <c r="T912" s="11">
        <v>513225</v>
      </c>
      <c r="U912" s="12">
        <v>2020</v>
      </c>
    </row>
    <row r="913" spans="1:21" x14ac:dyDescent="0.25">
      <c r="A913" s="1">
        <v>9996</v>
      </c>
      <c r="B913" s="2" t="s">
        <v>19</v>
      </c>
      <c r="C913" s="3">
        <v>44127</v>
      </c>
      <c r="D913" s="1">
        <v>8060</v>
      </c>
      <c r="E913" s="2" t="s">
        <v>27</v>
      </c>
      <c r="F913" s="2" t="s">
        <v>774</v>
      </c>
      <c r="I913" s="4">
        <v>0</v>
      </c>
      <c r="J913" s="4">
        <v>875.6</v>
      </c>
      <c r="K913" s="4">
        <v>-875.6</v>
      </c>
      <c r="L913" s="4">
        <v>0</v>
      </c>
      <c r="M913" s="2" t="s">
        <v>22</v>
      </c>
      <c r="N913" s="2" t="b">
        <v>0</v>
      </c>
      <c r="O913" s="1">
        <v>183</v>
      </c>
      <c r="R913" s="2" t="s">
        <v>23</v>
      </c>
      <c r="S913" s="10" t="s">
        <v>24</v>
      </c>
      <c r="T913" s="11">
        <v>513885</v>
      </c>
      <c r="U913" s="12">
        <v>2020</v>
      </c>
    </row>
    <row r="914" spans="1:21" x14ac:dyDescent="0.25">
      <c r="A914" s="1">
        <v>9996</v>
      </c>
      <c r="B914" s="2" t="s">
        <v>19</v>
      </c>
      <c r="C914" s="3">
        <v>44127</v>
      </c>
      <c r="D914" s="1">
        <v>8060</v>
      </c>
      <c r="E914" s="2" t="s">
        <v>27</v>
      </c>
      <c r="F914" s="2" t="s">
        <v>775</v>
      </c>
      <c r="I914" s="4">
        <v>0</v>
      </c>
      <c r="J914" s="4">
        <v>587.9</v>
      </c>
      <c r="K914" s="4">
        <v>-587.9</v>
      </c>
      <c r="L914" s="4">
        <v>0</v>
      </c>
      <c r="M914" s="2" t="s">
        <v>22</v>
      </c>
      <c r="N914" s="2" t="b">
        <v>0</v>
      </c>
      <c r="O914" s="1">
        <v>184</v>
      </c>
      <c r="R914" s="2" t="s">
        <v>23</v>
      </c>
      <c r="S914" s="10" t="s">
        <v>24</v>
      </c>
      <c r="T914" s="11">
        <v>514310</v>
      </c>
      <c r="U914" s="12">
        <v>2020</v>
      </c>
    </row>
    <row r="915" spans="1:21" x14ac:dyDescent="0.25">
      <c r="A915" s="1">
        <v>9996</v>
      </c>
      <c r="B915" s="2" t="s">
        <v>19</v>
      </c>
      <c r="C915" s="3">
        <v>44127</v>
      </c>
      <c r="D915" s="1">
        <v>8060</v>
      </c>
      <c r="E915" s="2" t="s">
        <v>27</v>
      </c>
      <c r="F915" s="2" t="s">
        <v>776</v>
      </c>
      <c r="I915" s="4">
        <v>0</v>
      </c>
      <c r="J915" s="4">
        <v>547.5</v>
      </c>
      <c r="K915" s="4">
        <v>-547.5</v>
      </c>
      <c r="L915" s="4">
        <v>0</v>
      </c>
      <c r="M915" s="2" t="s">
        <v>22</v>
      </c>
      <c r="N915" s="2" t="b">
        <v>0</v>
      </c>
      <c r="O915" s="1">
        <v>185</v>
      </c>
      <c r="R915" s="2" t="s">
        <v>23</v>
      </c>
      <c r="S915" s="10" t="s">
        <v>24</v>
      </c>
      <c r="T915" s="11">
        <v>514456</v>
      </c>
      <c r="U915" s="12">
        <v>2020</v>
      </c>
    </row>
    <row r="916" spans="1:21" x14ac:dyDescent="0.25">
      <c r="A916" s="1">
        <v>9996</v>
      </c>
      <c r="B916" s="2" t="s">
        <v>19</v>
      </c>
      <c r="C916" s="3">
        <v>44127</v>
      </c>
      <c r="D916" s="1">
        <v>8060</v>
      </c>
      <c r="E916" s="2" t="s">
        <v>27</v>
      </c>
      <c r="F916" s="2" t="s">
        <v>777</v>
      </c>
      <c r="I916" s="4">
        <v>0</v>
      </c>
      <c r="J916" s="4">
        <v>626.20000000000005</v>
      </c>
      <c r="K916" s="4">
        <v>-626.20000000000005</v>
      </c>
      <c r="L916" s="4">
        <v>0</v>
      </c>
      <c r="M916" s="2" t="s">
        <v>22</v>
      </c>
      <c r="N916" s="2" t="b">
        <v>0</v>
      </c>
      <c r="O916" s="1">
        <v>186</v>
      </c>
      <c r="R916" s="2" t="s">
        <v>23</v>
      </c>
      <c r="S916" s="10" t="s">
        <v>24</v>
      </c>
      <c r="T916" s="11">
        <v>516223</v>
      </c>
      <c r="U916" s="12">
        <v>2020</v>
      </c>
    </row>
    <row r="917" spans="1:21" x14ac:dyDescent="0.25">
      <c r="A917" s="1">
        <v>9996</v>
      </c>
      <c r="B917" s="2" t="s">
        <v>19</v>
      </c>
      <c r="C917" s="3">
        <v>44127</v>
      </c>
      <c r="D917" s="1">
        <v>8060</v>
      </c>
      <c r="E917" s="2" t="s">
        <v>27</v>
      </c>
      <c r="F917" s="2" t="s">
        <v>778</v>
      </c>
      <c r="I917" s="4">
        <v>0</v>
      </c>
      <c r="J917" s="4">
        <v>696.1</v>
      </c>
      <c r="K917" s="4">
        <v>-696.1</v>
      </c>
      <c r="L917" s="4">
        <v>0</v>
      </c>
      <c r="M917" s="2" t="s">
        <v>22</v>
      </c>
      <c r="N917" s="2" t="b">
        <v>0</v>
      </c>
      <c r="O917" s="1">
        <v>187</v>
      </c>
      <c r="R917" s="2" t="s">
        <v>23</v>
      </c>
      <c r="S917" s="10" t="s">
        <v>24</v>
      </c>
      <c r="T917" s="11">
        <v>517327</v>
      </c>
      <c r="U917" s="12">
        <v>2020</v>
      </c>
    </row>
    <row r="918" spans="1:21" x14ac:dyDescent="0.25">
      <c r="A918" s="1">
        <v>9996</v>
      </c>
      <c r="B918" s="2" t="s">
        <v>19</v>
      </c>
      <c r="C918" s="3">
        <v>44127</v>
      </c>
      <c r="D918" s="1">
        <v>8060</v>
      </c>
      <c r="E918" s="2" t="s">
        <v>27</v>
      </c>
      <c r="F918" s="2" t="s">
        <v>779</v>
      </c>
      <c r="I918" s="4">
        <v>0</v>
      </c>
      <c r="J918" s="4">
        <v>788</v>
      </c>
      <c r="K918" s="4">
        <v>-788</v>
      </c>
      <c r="L918" s="4">
        <v>0</v>
      </c>
      <c r="M918" s="2" t="s">
        <v>22</v>
      </c>
      <c r="N918" s="2" t="b">
        <v>0</v>
      </c>
      <c r="O918" s="1">
        <v>188</v>
      </c>
      <c r="R918" s="2" t="s">
        <v>23</v>
      </c>
      <c r="S918" s="10" t="s">
        <v>24</v>
      </c>
      <c r="T918" s="11">
        <v>519495</v>
      </c>
      <c r="U918" s="12">
        <v>2020</v>
      </c>
    </row>
    <row r="919" spans="1:21" x14ac:dyDescent="0.25">
      <c r="A919" s="1">
        <v>9996</v>
      </c>
      <c r="B919" s="2" t="s">
        <v>19</v>
      </c>
      <c r="C919" s="3">
        <v>44127</v>
      </c>
      <c r="D919" s="1">
        <v>8060</v>
      </c>
      <c r="E919" s="2" t="s">
        <v>27</v>
      </c>
      <c r="F919" s="2" t="s">
        <v>780</v>
      </c>
      <c r="I919" s="4">
        <v>0</v>
      </c>
      <c r="J919" s="4">
        <v>1094.75</v>
      </c>
      <c r="K919" s="4">
        <v>-1094.75</v>
      </c>
      <c r="L919" s="4">
        <v>0</v>
      </c>
      <c r="M919" s="2" t="s">
        <v>22</v>
      </c>
      <c r="N919" s="2" t="b">
        <v>0</v>
      </c>
      <c r="O919" s="1">
        <v>189</v>
      </c>
      <c r="R919" s="2" t="s">
        <v>23</v>
      </c>
      <c r="S919" s="10" t="s">
        <v>24</v>
      </c>
      <c r="T919" s="11">
        <v>517330</v>
      </c>
      <c r="U919" s="12">
        <v>2020</v>
      </c>
    </row>
    <row r="920" spans="1:21" x14ac:dyDescent="0.25">
      <c r="A920" s="1">
        <v>9996</v>
      </c>
      <c r="B920" s="2" t="s">
        <v>19</v>
      </c>
      <c r="C920" s="3">
        <v>44127</v>
      </c>
      <c r="D920" s="1">
        <v>8060</v>
      </c>
      <c r="E920" s="2" t="s">
        <v>27</v>
      </c>
      <c r="F920" s="2" t="s">
        <v>781</v>
      </c>
      <c r="I920" s="4">
        <v>0</v>
      </c>
      <c r="J920" s="4">
        <v>73.3</v>
      </c>
      <c r="K920" s="4">
        <v>-73.3</v>
      </c>
      <c r="L920" s="4">
        <v>0</v>
      </c>
      <c r="M920" s="2" t="s">
        <v>22</v>
      </c>
      <c r="N920" s="2" t="b">
        <v>0</v>
      </c>
      <c r="O920" s="1">
        <v>190</v>
      </c>
      <c r="R920" s="2" t="s">
        <v>23</v>
      </c>
      <c r="S920" s="10" t="s">
        <v>24</v>
      </c>
      <c r="T920" s="11">
        <v>515969</v>
      </c>
      <c r="U920" s="12">
        <v>2020</v>
      </c>
    </row>
    <row r="921" spans="1:21" x14ac:dyDescent="0.25">
      <c r="A921" s="1">
        <v>9996</v>
      </c>
      <c r="B921" s="2" t="s">
        <v>19</v>
      </c>
      <c r="C921" s="3">
        <v>44127</v>
      </c>
      <c r="D921" s="1">
        <v>8060</v>
      </c>
      <c r="E921" s="2" t="s">
        <v>27</v>
      </c>
      <c r="F921" s="2" t="s">
        <v>782</v>
      </c>
      <c r="I921" s="4">
        <v>0</v>
      </c>
      <c r="J921" s="4">
        <v>113.3</v>
      </c>
      <c r="K921" s="4">
        <v>-113.3</v>
      </c>
      <c r="L921" s="4">
        <v>0</v>
      </c>
      <c r="M921" s="2" t="s">
        <v>22</v>
      </c>
      <c r="N921" s="2" t="b">
        <v>0</v>
      </c>
      <c r="O921" s="1">
        <v>191</v>
      </c>
      <c r="R921" s="2" t="s">
        <v>23</v>
      </c>
      <c r="S921" s="10" t="s">
        <v>24</v>
      </c>
      <c r="T921" s="11">
        <v>516895</v>
      </c>
      <c r="U921" s="12">
        <v>2020</v>
      </c>
    </row>
    <row r="922" spans="1:21" x14ac:dyDescent="0.25">
      <c r="A922" s="1">
        <v>9996</v>
      </c>
      <c r="B922" s="2" t="s">
        <v>19</v>
      </c>
      <c r="C922" s="3">
        <v>44127</v>
      </c>
      <c r="D922" s="1">
        <v>8060</v>
      </c>
      <c r="E922" s="2" t="s">
        <v>27</v>
      </c>
      <c r="F922" s="2" t="s">
        <v>783</v>
      </c>
      <c r="I922" s="4">
        <v>0</v>
      </c>
      <c r="J922" s="4">
        <v>58</v>
      </c>
      <c r="K922" s="4">
        <v>-58</v>
      </c>
      <c r="L922" s="4">
        <v>0</v>
      </c>
      <c r="M922" s="2" t="s">
        <v>22</v>
      </c>
      <c r="N922" s="2" t="b">
        <v>0</v>
      </c>
      <c r="O922" s="1">
        <v>192</v>
      </c>
      <c r="R922" s="2" t="s">
        <v>23</v>
      </c>
      <c r="S922" s="10" t="s">
        <v>24</v>
      </c>
      <c r="T922" s="11">
        <v>611132</v>
      </c>
      <c r="U922" s="12">
        <v>2020</v>
      </c>
    </row>
    <row r="923" spans="1:21" x14ac:dyDescent="0.25">
      <c r="A923" s="1">
        <v>9996</v>
      </c>
      <c r="B923" s="2" t="s">
        <v>19</v>
      </c>
      <c r="C923" s="3">
        <v>44127</v>
      </c>
      <c r="D923" s="1">
        <v>8060</v>
      </c>
      <c r="E923" s="2" t="s">
        <v>27</v>
      </c>
      <c r="F923" s="2" t="s">
        <v>784</v>
      </c>
      <c r="I923" s="4">
        <v>0</v>
      </c>
      <c r="J923" s="4">
        <v>57.5</v>
      </c>
      <c r="K923" s="4">
        <v>-57.5</v>
      </c>
      <c r="L923" s="4">
        <v>0</v>
      </c>
      <c r="M923" s="2" t="s">
        <v>22</v>
      </c>
      <c r="N923" s="2" t="b">
        <v>0</v>
      </c>
      <c r="O923" s="1">
        <v>193</v>
      </c>
      <c r="R923" s="2" t="s">
        <v>23</v>
      </c>
      <c r="S923" s="10" t="s">
        <v>24</v>
      </c>
      <c r="T923" s="11">
        <v>519418</v>
      </c>
      <c r="U923" s="12">
        <v>2020</v>
      </c>
    </row>
    <row r="924" spans="1:21" x14ac:dyDescent="0.25">
      <c r="A924" s="1">
        <v>9996</v>
      </c>
      <c r="B924" s="2" t="s">
        <v>19</v>
      </c>
      <c r="C924" s="3">
        <v>44127</v>
      </c>
      <c r="D924" s="1">
        <v>8060</v>
      </c>
      <c r="E924" s="2" t="s">
        <v>27</v>
      </c>
      <c r="F924" s="2" t="s">
        <v>785</v>
      </c>
      <c r="I924" s="4">
        <v>0</v>
      </c>
      <c r="J924" s="4">
        <v>83.5</v>
      </c>
      <c r="K924" s="4">
        <v>-83.5</v>
      </c>
      <c r="L924" s="4">
        <v>0</v>
      </c>
      <c r="M924" s="2" t="s">
        <v>22</v>
      </c>
      <c r="N924" s="2" t="b">
        <v>0</v>
      </c>
      <c r="O924" s="1">
        <v>194</v>
      </c>
      <c r="R924" s="2" t="s">
        <v>23</v>
      </c>
      <c r="S924" s="10" t="s">
        <v>24</v>
      </c>
      <c r="T924" s="11">
        <v>518383</v>
      </c>
      <c r="U924" s="12">
        <v>2020</v>
      </c>
    </row>
    <row r="925" spans="1:21" x14ac:dyDescent="0.25">
      <c r="A925" s="1">
        <v>9996</v>
      </c>
      <c r="B925" s="2" t="s">
        <v>19</v>
      </c>
      <c r="C925" s="3">
        <v>44127</v>
      </c>
      <c r="D925" s="1">
        <v>8060</v>
      </c>
      <c r="E925" s="2" t="s">
        <v>27</v>
      </c>
      <c r="F925" s="2" t="s">
        <v>786</v>
      </c>
      <c r="I925" s="4">
        <v>0</v>
      </c>
      <c r="J925" s="4">
        <v>262</v>
      </c>
      <c r="K925" s="4">
        <v>-262</v>
      </c>
      <c r="L925" s="4">
        <v>0</v>
      </c>
      <c r="M925" s="2" t="s">
        <v>22</v>
      </c>
      <c r="N925" s="2" t="b">
        <v>0</v>
      </c>
      <c r="O925" s="1">
        <v>195</v>
      </c>
      <c r="R925" s="2" t="s">
        <v>23</v>
      </c>
      <c r="S925" s="10" t="s">
        <v>24</v>
      </c>
      <c r="T925" s="11">
        <v>511798</v>
      </c>
      <c r="U925" s="12">
        <v>2020</v>
      </c>
    </row>
    <row r="926" spans="1:21" x14ac:dyDescent="0.25">
      <c r="A926" s="1">
        <v>9996</v>
      </c>
      <c r="B926" s="2" t="s">
        <v>19</v>
      </c>
      <c r="C926" s="3">
        <v>44127</v>
      </c>
      <c r="D926" s="1">
        <v>8062</v>
      </c>
      <c r="E926" s="2" t="s">
        <v>20</v>
      </c>
      <c r="F926" s="2" t="s">
        <v>787</v>
      </c>
      <c r="I926" s="4">
        <v>0</v>
      </c>
      <c r="J926" s="4">
        <v>247.5</v>
      </c>
      <c r="K926" s="4">
        <v>-247.5</v>
      </c>
      <c r="L926" s="4">
        <v>0</v>
      </c>
      <c r="M926" s="2" t="s">
        <v>22</v>
      </c>
      <c r="N926" s="2" t="b">
        <v>0</v>
      </c>
      <c r="O926" s="1">
        <v>196</v>
      </c>
      <c r="R926" s="2" t="s">
        <v>23</v>
      </c>
      <c r="S926" s="10" t="s">
        <v>24</v>
      </c>
      <c r="T926" s="11">
        <v>617320</v>
      </c>
      <c r="U926" s="12">
        <v>2018</v>
      </c>
    </row>
    <row r="927" spans="1:21" x14ac:dyDescent="0.25">
      <c r="A927" s="1">
        <v>9996</v>
      </c>
      <c r="B927" s="2" t="s">
        <v>19</v>
      </c>
      <c r="C927" s="3">
        <v>44127</v>
      </c>
      <c r="D927" s="1">
        <v>8062</v>
      </c>
      <c r="E927" s="2" t="s">
        <v>20</v>
      </c>
      <c r="F927" s="2" t="s">
        <v>788</v>
      </c>
      <c r="I927" s="4">
        <v>0</v>
      </c>
      <c r="J927" s="4">
        <v>99.17</v>
      </c>
      <c r="K927" s="4">
        <v>-99.17</v>
      </c>
      <c r="L927" s="4">
        <v>0</v>
      </c>
      <c r="M927" s="2" t="s">
        <v>22</v>
      </c>
      <c r="N927" s="2" t="b">
        <v>0</v>
      </c>
      <c r="O927" s="1">
        <v>197</v>
      </c>
      <c r="R927" s="2" t="s">
        <v>23</v>
      </c>
      <c r="S927" s="10" t="s">
        <v>24</v>
      </c>
      <c r="T927" s="11">
        <v>618350</v>
      </c>
      <c r="U927" s="12">
        <v>2018</v>
      </c>
    </row>
    <row r="928" spans="1:21" x14ac:dyDescent="0.25">
      <c r="A928" s="1">
        <v>9996</v>
      </c>
      <c r="B928" s="2" t="s">
        <v>19</v>
      </c>
      <c r="C928" s="3">
        <v>44127</v>
      </c>
      <c r="D928" s="1">
        <v>8062</v>
      </c>
      <c r="E928" s="2" t="s">
        <v>20</v>
      </c>
      <c r="F928" s="2" t="s">
        <v>789</v>
      </c>
      <c r="I928" s="4">
        <v>0</v>
      </c>
      <c r="J928" s="4">
        <v>1725</v>
      </c>
      <c r="K928" s="4">
        <v>-1725</v>
      </c>
      <c r="L928" s="4">
        <v>0</v>
      </c>
      <c r="M928" s="2" t="s">
        <v>22</v>
      </c>
      <c r="N928" s="2" t="b">
        <v>0</v>
      </c>
      <c r="O928" s="1">
        <v>198</v>
      </c>
      <c r="R928" s="2" t="s">
        <v>23</v>
      </c>
      <c r="S928" s="10" t="s">
        <v>24</v>
      </c>
      <c r="T928" s="11">
        <v>513810</v>
      </c>
      <c r="U928" s="12">
        <v>2018</v>
      </c>
    </row>
    <row r="929" spans="1:21" x14ac:dyDescent="0.25">
      <c r="A929" s="1">
        <v>9996</v>
      </c>
      <c r="B929" s="2" t="s">
        <v>19</v>
      </c>
      <c r="C929" s="3">
        <v>44127</v>
      </c>
      <c r="D929" s="1">
        <v>8060</v>
      </c>
      <c r="E929" s="2" t="s">
        <v>27</v>
      </c>
      <c r="F929" s="2" t="s">
        <v>790</v>
      </c>
      <c r="I929" s="4">
        <v>0</v>
      </c>
      <c r="J929" s="4">
        <v>32.5</v>
      </c>
      <c r="K929" s="4">
        <v>-32.5</v>
      </c>
      <c r="L929" s="4">
        <v>0</v>
      </c>
      <c r="M929" s="2" t="s">
        <v>22</v>
      </c>
      <c r="N929" s="2" t="b">
        <v>0</v>
      </c>
      <c r="O929" s="1">
        <v>199</v>
      </c>
      <c r="R929" s="2" t="s">
        <v>23</v>
      </c>
      <c r="S929" s="10" t="s">
        <v>24</v>
      </c>
      <c r="T929" s="11">
        <v>203800</v>
      </c>
      <c r="U929" s="12">
        <v>2020</v>
      </c>
    </row>
    <row r="930" spans="1:21" x14ac:dyDescent="0.25">
      <c r="A930" s="1">
        <v>9996</v>
      </c>
      <c r="B930" s="2" t="s">
        <v>19</v>
      </c>
      <c r="C930" s="3">
        <v>44127</v>
      </c>
      <c r="D930" s="1">
        <v>8060</v>
      </c>
      <c r="E930" s="2" t="s">
        <v>27</v>
      </c>
      <c r="F930" s="2" t="s">
        <v>791</v>
      </c>
      <c r="I930" s="4">
        <v>0</v>
      </c>
      <c r="J930" s="4">
        <v>163.06</v>
      </c>
      <c r="K930" s="4">
        <v>-163.06</v>
      </c>
      <c r="L930" s="4">
        <v>0</v>
      </c>
      <c r="M930" s="2" t="s">
        <v>22</v>
      </c>
      <c r="N930" s="2" t="b">
        <v>0</v>
      </c>
      <c r="O930" s="1">
        <v>200</v>
      </c>
      <c r="R930" s="2" t="s">
        <v>23</v>
      </c>
      <c r="S930" s="10" t="s">
        <v>24</v>
      </c>
      <c r="T930" s="11">
        <v>618508</v>
      </c>
      <c r="U930" s="12">
        <v>2020</v>
      </c>
    </row>
    <row r="931" spans="1:21" x14ac:dyDescent="0.25">
      <c r="A931" s="1">
        <v>9996</v>
      </c>
      <c r="B931" s="2" t="s">
        <v>19</v>
      </c>
      <c r="C931" s="3">
        <v>44127</v>
      </c>
      <c r="D931" s="1">
        <v>8061</v>
      </c>
      <c r="E931" s="2" t="s">
        <v>30</v>
      </c>
      <c r="F931" s="2" t="s">
        <v>792</v>
      </c>
      <c r="I931" s="4">
        <v>0</v>
      </c>
      <c r="J931" s="4">
        <v>135.80000000000001</v>
      </c>
      <c r="K931" s="4">
        <v>-135.80000000000001</v>
      </c>
      <c r="L931" s="4">
        <v>0</v>
      </c>
      <c r="M931" s="2" t="s">
        <v>22</v>
      </c>
      <c r="N931" s="2" t="b">
        <v>0</v>
      </c>
      <c r="O931" s="1">
        <v>201</v>
      </c>
      <c r="R931" s="2" t="s">
        <v>23</v>
      </c>
      <c r="S931" s="10" t="s">
        <v>24</v>
      </c>
      <c r="T931" s="11">
        <v>614812</v>
      </c>
      <c r="U931" s="12">
        <v>2019</v>
      </c>
    </row>
    <row r="932" spans="1:21" x14ac:dyDescent="0.25">
      <c r="A932" s="1">
        <v>9996</v>
      </c>
      <c r="B932" s="2" t="s">
        <v>19</v>
      </c>
      <c r="C932" s="3">
        <v>44127</v>
      </c>
      <c r="D932" s="1">
        <v>8060</v>
      </c>
      <c r="E932" s="2" t="s">
        <v>27</v>
      </c>
      <c r="F932" s="2" t="s">
        <v>793</v>
      </c>
      <c r="I932" s="4">
        <v>0</v>
      </c>
      <c r="J932" s="4">
        <v>468.99</v>
      </c>
      <c r="K932" s="4">
        <v>-468.99</v>
      </c>
      <c r="L932" s="4">
        <v>0</v>
      </c>
      <c r="M932" s="2" t="s">
        <v>22</v>
      </c>
      <c r="N932" s="2" t="b">
        <v>0</v>
      </c>
      <c r="O932" s="1">
        <v>202</v>
      </c>
      <c r="R932" s="2" t="s">
        <v>23</v>
      </c>
      <c r="S932" s="10" t="s">
        <v>24</v>
      </c>
      <c r="T932" s="11">
        <v>518474</v>
      </c>
      <c r="U932" s="12">
        <v>2020</v>
      </c>
    </row>
    <row r="933" spans="1:21" x14ac:dyDescent="0.25">
      <c r="A933" s="1">
        <v>9996</v>
      </c>
      <c r="B933" s="2" t="s">
        <v>19</v>
      </c>
      <c r="C933" s="3">
        <v>44127</v>
      </c>
      <c r="D933" s="1">
        <v>8060</v>
      </c>
      <c r="E933" s="2" t="s">
        <v>27</v>
      </c>
      <c r="F933" s="2" t="s">
        <v>794</v>
      </c>
      <c r="I933" s="4">
        <v>0</v>
      </c>
      <c r="J933" s="4">
        <v>394.02</v>
      </c>
      <c r="K933" s="4">
        <v>-394.02</v>
      </c>
      <c r="L933" s="4">
        <v>0</v>
      </c>
      <c r="M933" s="2" t="s">
        <v>22</v>
      </c>
      <c r="N933" s="2" t="b">
        <v>0</v>
      </c>
      <c r="O933" s="1">
        <v>203</v>
      </c>
      <c r="R933" s="2" t="s">
        <v>23</v>
      </c>
      <c r="S933" s="10" t="s">
        <v>24</v>
      </c>
      <c r="T933" s="11">
        <v>200800</v>
      </c>
      <c r="U933" s="12">
        <v>2020</v>
      </c>
    </row>
    <row r="934" spans="1:21" x14ac:dyDescent="0.25">
      <c r="A934" s="1">
        <v>9996</v>
      </c>
      <c r="B934" s="2" t="s">
        <v>19</v>
      </c>
      <c r="C934" s="3">
        <v>44127</v>
      </c>
      <c r="D934" s="1">
        <v>8060</v>
      </c>
      <c r="E934" s="2" t="s">
        <v>27</v>
      </c>
      <c r="F934" s="2" t="s">
        <v>795</v>
      </c>
      <c r="I934" s="4">
        <v>0</v>
      </c>
      <c r="J934" s="4">
        <v>1138.5</v>
      </c>
      <c r="K934" s="4">
        <v>-1138.5</v>
      </c>
      <c r="L934" s="4">
        <v>0</v>
      </c>
      <c r="M934" s="2" t="s">
        <v>22</v>
      </c>
      <c r="N934" s="2" t="b">
        <v>0</v>
      </c>
      <c r="O934" s="1">
        <v>204</v>
      </c>
      <c r="R934" s="2" t="s">
        <v>23</v>
      </c>
      <c r="S934" s="10" t="s">
        <v>24</v>
      </c>
      <c r="T934" s="11">
        <v>100500</v>
      </c>
      <c r="U934" s="12">
        <v>2020</v>
      </c>
    </row>
    <row r="935" spans="1:21" x14ac:dyDescent="0.25">
      <c r="A935" s="1">
        <v>9996</v>
      </c>
      <c r="B935" s="2" t="s">
        <v>19</v>
      </c>
      <c r="C935" s="3">
        <v>44127</v>
      </c>
      <c r="D935" s="1">
        <v>8060</v>
      </c>
      <c r="E935" s="2" t="s">
        <v>27</v>
      </c>
      <c r="F935" s="2" t="s">
        <v>796</v>
      </c>
      <c r="I935" s="4">
        <v>0</v>
      </c>
      <c r="J935" s="4">
        <v>571.32000000000005</v>
      </c>
      <c r="K935" s="4">
        <v>-571.32000000000005</v>
      </c>
      <c r="L935" s="4">
        <v>0</v>
      </c>
      <c r="M935" s="2" t="s">
        <v>22</v>
      </c>
      <c r="N935" s="2" t="b">
        <v>0</v>
      </c>
      <c r="O935" s="1">
        <v>205</v>
      </c>
      <c r="R935" s="2" t="s">
        <v>23</v>
      </c>
      <c r="S935" s="10" t="s">
        <v>24</v>
      </c>
      <c r="T935" s="11">
        <v>109900</v>
      </c>
      <c r="U935" s="12">
        <v>2020</v>
      </c>
    </row>
    <row r="936" spans="1:21" x14ac:dyDescent="0.25">
      <c r="A936" s="1">
        <v>9996</v>
      </c>
      <c r="B936" s="2" t="s">
        <v>19</v>
      </c>
      <c r="C936" s="3">
        <v>44127</v>
      </c>
      <c r="D936" s="1">
        <v>8060</v>
      </c>
      <c r="E936" s="2" t="s">
        <v>27</v>
      </c>
      <c r="F936" s="2" t="s">
        <v>797</v>
      </c>
      <c r="I936" s="4">
        <v>0</v>
      </c>
      <c r="J936" s="4">
        <v>1853.47</v>
      </c>
      <c r="K936" s="4">
        <v>-1853.47</v>
      </c>
      <c r="L936" s="4">
        <v>0</v>
      </c>
      <c r="M936" s="2" t="s">
        <v>22</v>
      </c>
      <c r="N936" s="2" t="b">
        <v>0</v>
      </c>
      <c r="O936" s="1">
        <v>206</v>
      </c>
      <c r="R936" s="2" t="s">
        <v>23</v>
      </c>
      <c r="S936" s="10" t="s">
        <v>24</v>
      </c>
      <c r="T936" s="11">
        <v>200100</v>
      </c>
      <c r="U936" s="12">
        <v>2020</v>
      </c>
    </row>
    <row r="937" spans="1:21" x14ac:dyDescent="0.25">
      <c r="A937" s="1">
        <v>9996</v>
      </c>
      <c r="B937" s="2" t="s">
        <v>19</v>
      </c>
      <c r="C937" s="3">
        <v>44127</v>
      </c>
      <c r="D937" s="1">
        <v>8060</v>
      </c>
      <c r="E937" s="2" t="s">
        <v>27</v>
      </c>
      <c r="F937" s="2" t="s">
        <v>798</v>
      </c>
      <c r="I937" s="4">
        <v>0</v>
      </c>
      <c r="J937" s="4">
        <v>870.93</v>
      </c>
      <c r="K937" s="4">
        <v>-870.93</v>
      </c>
      <c r="L937" s="4">
        <v>0</v>
      </c>
      <c r="M937" s="2" t="s">
        <v>22</v>
      </c>
      <c r="N937" s="2" t="b">
        <v>0</v>
      </c>
      <c r="O937" s="1">
        <v>207</v>
      </c>
      <c r="R937" s="2" t="s">
        <v>23</v>
      </c>
      <c r="S937" s="10" t="s">
        <v>24</v>
      </c>
      <c r="T937" s="11">
        <v>200900</v>
      </c>
      <c r="U937" s="12">
        <v>2020</v>
      </c>
    </row>
    <row r="938" spans="1:21" x14ac:dyDescent="0.25">
      <c r="A938" s="1">
        <v>9996</v>
      </c>
      <c r="B938" s="2" t="s">
        <v>19</v>
      </c>
      <c r="C938" s="3">
        <v>44127</v>
      </c>
      <c r="D938" s="1">
        <v>8060</v>
      </c>
      <c r="E938" s="2" t="s">
        <v>27</v>
      </c>
      <c r="F938" s="2" t="s">
        <v>799</v>
      </c>
      <c r="I938" s="4">
        <v>0</v>
      </c>
      <c r="J938" s="4">
        <v>520.11</v>
      </c>
      <c r="K938" s="4">
        <v>-520.11</v>
      </c>
      <c r="L938" s="4">
        <v>0</v>
      </c>
      <c r="M938" s="2" t="s">
        <v>22</v>
      </c>
      <c r="N938" s="2" t="b">
        <v>0</v>
      </c>
      <c r="O938" s="1">
        <v>208</v>
      </c>
      <c r="R938" s="2" t="s">
        <v>23</v>
      </c>
      <c r="S938" s="10" t="s">
        <v>24</v>
      </c>
      <c r="T938" s="11">
        <v>202300</v>
      </c>
      <c r="U938" s="12">
        <v>2020</v>
      </c>
    </row>
    <row r="939" spans="1:21" x14ac:dyDescent="0.25">
      <c r="A939" s="1">
        <v>9996</v>
      </c>
      <c r="B939" s="2" t="s">
        <v>19</v>
      </c>
      <c r="C939" s="3">
        <v>44127</v>
      </c>
      <c r="D939" s="1">
        <v>8060</v>
      </c>
      <c r="E939" s="2" t="s">
        <v>27</v>
      </c>
      <c r="F939" s="2" t="s">
        <v>800</v>
      </c>
      <c r="I939" s="4">
        <v>0</v>
      </c>
      <c r="J939" s="4">
        <v>906.3</v>
      </c>
      <c r="K939" s="4">
        <v>-906.3</v>
      </c>
      <c r="L939" s="4">
        <v>0</v>
      </c>
      <c r="M939" s="2" t="s">
        <v>22</v>
      </c>
      <c r="N939" s="2" t="b">
        <v>0</v>
      </c>
      <c r="O939" s="1">
        <v>209</v>
      </c>
      <c r="R939" s="2" t="s">
        <v>23</v>
      </c>
      <c r="S939" s="10" t="s">
        <v>24</v>
      </c>
      <c r="T939" s="11">
        <v>203400</v>
      </c>
      <c r="U939" s="12">
        <v>2020</v>
      </c>
    </row>
    <row r="940" spans="1:21" x14ac:dyDescent="0.25">
      <c r="A940" s="1">
        <v>9996</v>
      </c>
      <c r="B940" s="2" t="s">
        <v>19</v>
      </c>
      <c r="C940" s="3">
        <v>44127</v>
      </c>
      <c r="D940" s="1">
        <v>8060</v>
      </c>
      <c r="E940" s="2" t="s">
        <v>27</v>
      </c>
      <c r="F940" s="2" t="s">
        <v>801</v>
      </c>
      <c r="I940" s="4">
        <v>0</v>
      </c>
      <c r="J940" s="4">
        <v>78.84</v>
      </c>
      <c r="K940" s="4">
        <v>-78.84</v>
      </c>
      <c r="L940" s="4">
        <v>0</v>
      </c>
      <c r="M940" s="2" t="s">
        <v>22</v>
      </c>
      <c r="N940" s="2" t="b">
        <v>0</v>
      </c>
      <c r="O940" s="1">
        <v>210</v>
      </c>
      <c r="R940" s="2" t="s">
        <v>23</v>
      </c>
      <c r="S940" s="10" t="s">
        <v>24</v>
      </c>
      <c r="T940" s="11">
        <v>307800</v>
      </c>
      <c r="U940" s="12">
        <v>2020</v>
      </c>
    </row>
    <row r="941" spans="1:21" x14ac:dyDescent="0.25">
      <c r="A941" s="1">
        <v>9996</v>
      </c>
      <c r="B941" s="2" t="s">
        <v>19</v>
      </c>
      <c r="C941" s="3">
        <v>44127</v>
      </c>
      <c r="D941" s="1">
        <v>8060</v>
      </c>
      <c r="E941" s="2" t="s">
        <v>27</v>
      </c>
      <c r="F941" s="2" t="s">
        <v>802</v>
      </c>
      <c r="I941" s="4">
        <v>0</v>
      </c>
      <c r="J941" s="4">
        <v>264.24</v>
      </c>
      <c r="K941" s="4">
        <v>-264.24</v>
      </c>
      <c r="L941" s="4">
        <v>0</v>
      </c>
      <c r="M941" s="2" t="s">
        <v>22</v>
      </c>
      <c r="N941" s="2" t="b">
        <v>0</v>
      </c>
      <c r="O941" s="1">
        <v>211</v>
      </c>
      <c r="R941" s="2" t="s">
        <v>23</v>
      </c>
      <c r="S941" s="10" t="s">
        <v>24</v>
      </c>
      <c r="T941" s="11">
        <v>400300</v>
      </c>
      <c r="U941" s="12">
        <v>2020</v>
      </c>
    </row>
    <row r="942" spans="1:21" x14ac:dyDescent="0.25">
      <c r="A942" s="1">
        <v>9996</v>
      </c>
      <c r="B942" s="2" t="s">
        <v>19</v>
      </c>
      <c r="C942" s="3">
        <v>44127</v>
      </c>
      <c r="D942" s="1">
        <v>8060</v>
      </c>
      <c r="E942" s="2" t="s">
        <v>27</v>
      </c>
      <c r="F942" s="2" t="s">
        <v>803</v>
      </c>
      <c r="I942" s="4">
        <v>0</v>
      </c>
      <c r="J942" s="4">
        <v>429.57</v>
      </c>
      <c r="K942" s="4">
        <v>-429.57</v>
      </c>
      <c r="L942" s="4">
        <v>0</v>
      </c>
      <c r="M942" s="2" t="s">
        <v>22</v>
      </c>
      <c r="N942" s="2" t="b">
        <v>0</v>
      </c>
      <c r="O942" s="1">
        <v>212</v>
      </c>
      <c r="R942" s="2" t="s">
        <v>23</v>
      </c>
      <c r="S942" s="10" t="s">
        <v>24</v>
      </c>
      <c r="T942" s="11">
        <v>510090</v>
      </c>
      <c r="U942" s="12">
        <v>2020</v>
      </c>
    </row>
    <row r="943" spans="1:21" x14ac:dyDescent="0.25">
      <c r="A943" s="1">
        <v>9996</v>
      </c>
      <c r="B943" s="2" t="s">
        <v>19</v>
      </c>
      <c r="C943" s="3">
        <v>44127</v>
      </c>
      <c r="D943" s="1">
        <v>8060</v>
      </c>
      <c r="E943" s="2" t="s">
        <v>27</v>
      </c>
      <c r="F943" s="2" t="s">
        <v>804</v>
      </c>
      <c r="I943" s="4">
        <v>0</v>
      </c>
      <c r="J943" s="4">
        <v>189.27</v>
      </c>
      <c r="K943" s="4">
        <v>-189.27</v>
      </c>
      <c r="L943" s="4">
        <v>0</v>
      </c>
      <c r="M943" s="2" t="s">
        <v>22</v>
      </c>
      <c r="N943" s="2" t="b">
        <v>0</v>
      </c>
      <c r="O943" s="1">
        <v>213</v>
      </c>
      <c r="R943" s="2" t="s">
        <v>23</v>
      </c>
      <c r="S943" s="10" t="s">
        <v>24</v>
      </c>
      <c r="T943" s="11">
        <v>510330</v>
      </c>
      <c r="U943" s="12">
        <v>2020</v>
      </c>
    </row>
    <row r="944" spans="1:21" x14ac:dyDescent="0.25">
      <c r="A944" s="1">
        <v>9996</v>
      </c>
      <c r="B944" s="2" t="s">
        <v>19</v>
      </c>
      <c r="C944" s="3">
        <v>44127</v>
      </c>
      <c r="D944" s="1">
        <v>8060</v>
      </c>
      <c r="E944" s="2" t="s">
        <v>27</v>
      </c>
      <c r="F944" s="2" t="s">
        <v>805</v>
      </c>
      <c r="I944" s="4">
        <v>0</v>
      </c>
      <c r="J944" s="4">
        <v>49.85</v>
      </c>
      <c r="K944" s="4">
        <v>-49.85</v>
      </c>
      <c r="L944" s="4">
        <v>0</v>
      </c>
      <c r="M944" s="2" t="s">
        <v>22</v>
      </c>
      <c r="N944" s="2" t="b">
        <v>0</v>
      </c>
      <c r="O944" s="1">
        <v>214</v>
      </c>
      <c r="R944" s="2" t="s">
        <v>23</v>
      </c>
      <c r="S944" s="10" t="s">
        <v>24</v>
      </c>
      <c r="T944" s="11">
        <v>512821</v>
      </c>
      <c r="U944" s="12">
        <v>2020</v>
      </c>
    </row>
    <row r="945" spans="1:21" x14ac:dyDescent="0.25">
      <c r="A945" s="1">
        <v>9996</v>
      </c>
      <c r="B945" s="2" t="s">
        <v>19</v>
      </c>
      <c r="C945" s="3">
        <v>44127</v>
      </c>
      <c r="D945" s="1">
        <v>8060</v>
      </c>
      <c r="E945" s="2" t="s">
        <v>27</v>
      </c>
      <c r="F945" s="2" t="s">
        <v>806</v>
      </c>
      <c r="I945" s="4">
        <v>0</v>
      </c>
      <c r="J945" s="4">
        <v>204.39</v>
      </c>
      <c r="K945" s="4">
        <v>-204.39</v>
      </c>
      <c r="L945" s="4">
        <v>0</v>
      </c>
      <c r="M945" s="2" t="s">
        <v>22</v>
      </c>
      <c r="N945" s="2" t="b">
        <v>0</v>
      </c>
      <c r="O945" s="1">
        <v>215</v>
      </c>
      <c r="R945" s="2" t="s">
        <v>23</v>
      </c>
      <c r="S945" s="10" t="s">
        <v>24</v>
      </c>
      <c r="T945" s="11">
        <v>517800</v>
      </c>
      <c r="U945" s="12">
        <v>2020</v>
      </c>
    </row>
    <row r="946" spans="1:21" x14ac:dyDescent="0.25">
      <c r="A946" s="1">
        <v>9996</v>
      </c>
      <c r="B946" s="2" t="s">
        <v>19</v>
      </c>
      <c r="C946" s="3">
        <v>44127</v>
      </c>
      <c r="D946" s="1">
        <v>8060</v>
      </c>
      <c r="E946" s="2" t="s">
        <v>27</v>
      </c>
      <c r="F946" s="2" t="s">
        <v>807</v>
      </c>
      <c r="I946" s="4">
        <v>0</v>
      </c>
      <c r="J946" s="4">
        <v>819.63</v>
      </c>
      <c r="K946" s="4">
        <v>-819.63</v>
      </c>
      <c r="L946" s="4">
        <v>0</v>
      </c>
      <c r="M946" s="2" t="s">
        <v>22</v>
      </c>
      <c r="N946" s="2" t="b">
        <v>0</v>
      </c>
      <c r="O946" s="1">
        <v>216</v>
      </c>
      <c r="R946" s="2" t="s">
        <v>23</v>
      </c>
      <c r="S946" s="10" t="s">
        <v>24</v>
      </c>
      <c r="T946" s="11">
        <v>519700</v>
      </c>
      <c r="U946" s="12">
        <v>2020</v>
      </c>
    </row>
    <row r="947" spans="1:21" x14ac:dyDescent="0.25">
      <c r="A947" s="1">
        <v>9996</v>
      </c>
      <c r="B947" s="2" t="s">
        <v>19</v>
      </c>
      <c r="C947" s="3">
        <v>44127</v>
      </c>
      <c r="D947" s="1">
        <v>8061</v>
      </c>
      <c r="E947" s="2" t="s">
        <v>30</v>
      </c>
      <c r="F947" s="2" t="s">
        <v>808</v>
      </c>
      <c r="I947" s="4">
        <v>0</v>
      </c>
      <c r="J947" s="4">
        <v>82.64</v>
      </c>
      <c r="K947" s="4">
        <v>-82.64</v>
      </c>
      <c r="L947" s="4">
        <v>0</v>
      </c>
      <c r="M947" s="2" t="s">
        <v>22</v>
      </c>
      <c r="N947" s="2" t="b">
        <v>0</v>
      </c>
      <c r="O947" s="1">
        <v>217</v>
      </c>
      <c r="R947" s="2" t="s">
        <v>23</v>
      </c>
      <c r="S947" s="10" t="s">
        <v>24</v>
      </c>
      <c r="T947" s="11">
        <v>618017</v>
      </c>
      <c r="U947" s="12">
        <v>2019</v>
      </c>
    </row>
    <row r="948" spans="1:21" x14ac:dyDescent="0.25">
      <c r="A948" s="1">
        <v>9996</v>
      </c>
      <c r="B948" s="2" t="s">
        <v>19</v>
      </c>
      <c r="C948" s="3">
        <v>44127</v>
      </c>
      <c r="D948" s="1">
        <v>8061</v>
      </c>
      <c r="E948" s="2" t="s">
        <v>30</v>
      </c>
      <c r="F948" s="2" t="s">
        <v>809</v>
      </c>
      <c r="I948" s="4">
        <v>0</v>
      </c>
      <c r="J948" s="4">
        <v>103.3</v>
      </c>
      <c r="K948" s="4">
        <v>-103.3</v>
      </c>
      <c r="L948" s="4">
        <v>0</v>
      </c>
      <c r="M948" s="2" t="s">
        <v>22</v>
      </c>
      <c r="N948" s="2" t="b">
        <v>0</v>
      </c>
      <c r="O948" s="1">
        <v>218</v>
      </c>
      <c r="R948" s="2" t="s">
        <v>23</v>
      </c>
      <c r="S948" s="10" t="s">
        <v>24</v>
      </c>
      <c r="T948" s="11">
        <v>618016</v>
      </c>
      <c r="U948" s="12">
        <v>2019</v>
      </c>
    </row>
    <row r="949" spans="1:21" x14ac:dyDescent="0.25">
      <c r="A949" s="1">
        <v>9996</v>
      </c>
      <c r="B949" s="2" t="s">
        <v>19</v>
      </c>
      <c r="C949" s="3">
        <v>44127</v>
      </c>
      <c r="D949" s="1">
        <v>8061</v>
      </c>
      <c r="E949" s="2" t="s">
        <v>30</v>
      </c>
      <c r="F949" s="2" t="s">
        <v>810</v>
      </c>
      <c r="I949" s="4">
        <v>0</v>
      </c>
      <c r="J949" s="4">
        <v>82.64</v>
      </c>
      <c r="K949" s="4">
        <v>-82.64</v>
      </c>
      <c r="L949" s="4">
        <v>0</v>
      </c>
      <c r="M949" s="2" t="s">
        <v>22</v>
      </c>
      <c r="N949" s="2" t="b">
        <v>0</v>
      </c>
      <c r="O949" s="1">
        <v>219</v>
      </c>
      <c r="R949" s="2" t="s">
        <v>23</v>
      </c>
      <c r="S949" s="10" t="s">
        <v>24</v>
      </c>
      <c r="T949" s="11">
        <v>613180</v>
      </c>
      <c r="U949" s="12">
        <v>2019</v>
      </c>
    </row>
    <row r="950" spans="1:21" x14ac:dyDescent="0.25">
      <c r="A950" s="1">
        <v>9996</v>
      </c>
      <c r="B950" s="2" t="s">
        <v>19</v>
      </c>
      <c r="C950" s="3">
        <v>44127</v>
      </c>
      <c r="D950" s="1">
        <v>8061</v>
      </c>
      <c r="E950" s="2" t="s">
        <v>30</v>
      </c>
      <c r="F950" s="2" t="s">
        <v>811</v>
      </c>
      <c r="I950" s="4">
        <v>0</v>
      </c>
      <c r="J950" s="4">
        <v>169.42</v>
      </c>
      <c r="K950" s="4">
        <v>-169.42</v>
      </c>
      <c r="L950" s="4">
        <v>0</v>
      </c>
      <c r="M950" s="2" t="s">
        <v>22</v>
      </c>
      <c r="N950" s="2" t="b">
        <v>0</v>
      </c>
      <c r="O950" s="1">
        <v>220</v>
      </c>
      <c r="R950" s="2" t="s">
        <v>23</v>
      </c>
      <c r="S950" s="10" t="s">
        <v>24</v>
      </c>
      <c r="T950" s="11">
        <v>614485</v>
      </c>
      <c r="U950" s="12">
        <v>2019</v>
      </c>
    </row>
    <row r="951" spans="1:21" x14ac:dyDescent="0.25">
      <c r="A951" s="1">
        <v>9996</v>
      </c>
      <c r="B951" s="2" t="s">
        <v>19</v>
      </c>
      <c r="C951" s="3">
        <v>44127</v>
      </c>
      <c r="D951" s="1">
        <v>8060</v>
      </c>
      <c r="E951" s="2" t="s">
        <v>27</v>
      </c>
      <c r="F951" s="2" t="s">
        <v>812</v>
      </c>
      <c r="I951" s="4">
        <v>0</v>
      </c>
      <c r="J951" s="4">
        <v>30.99</v>
      </c>
      <c r="K951" s="4">
        <v>-30.99</v>
      </c>
      <c r="L951" s="4">
        <v>0</v>
      </c>
      <c r="M951" s="2" t="s">
        <v>22</v>
      </c>
      <c r="N951" s="2" t="b">
        <v>0</v>
      </c>
      <c r="O951" s="1">
        <v>221</v>
      </c>
      <c r="R951" s="2" t="s">
        <v>23</v>
      </c>
      <c r="S951" s="10" t="s">
        <v>24</v>
      </c>
      <c r="T951" s="11">
        <v>614485</v>
      </c>
      <c r="U951" s="12">
        <v>2020</v>
      </c>
    </row>
    <row r="952" spans="1:21" x14ac:dyDescent="0.25">
      <c r="A952" s="1">
        <v>9996</v>
      </c>
      <c r="B952" s="2" t="s">
        <v>19</v>
      </c>
      <c r="C952" s="3">
        <v>44127</v>
      </c>
      <c r="D952" s="1">
        <v>8061</v>
      </c>
      <c r="E952" s="2" t="s">
        <v>30</v>
      </c>
      <c r="F952" s="2" t="s">
        <v>813</v>
      </c>
      <c r="I952" s="4">
        <v>0</v>
      </c>
      <c r="J952" s="4">
        <v>82.64</v>
      </c>
      <c r="K952" s="4">
        <v>-82.64</v>
      </c>
      <c r="L952" s="4">
        <v>0</v>
      </c>
      <c r="M952" s="2" t="s">
        <v>22</v>
      </c>
      <c r="N952" s="2" t="b">
        <v>0</v>
      </c>
      <c r="O952" s="1">
        <v>222</v>
      </c>
      <c r="R952" s="2" t="s">
        <v>23</v>
      </c>
      <c r="S952" s="10" t="s">
        <v>24</v>
      </c>
      <c r="T952" s="11">
        <v>604300</v>
      </c>
      <c r="U952" s="12">
        <v>2019</v>
      </c>
    </row>
    <row r="953" spans="1:21" x14ac:dyDescent="0.25">
      <c r="A953" s="1">
        <v>9996</v>
      </c>
      <c r="B953" s="2" t="s">
        <v>19</v>
      </c>
      <c r="C953" s="3">
        <v>44127</v>
      </c>
      <c r="D953" s="1">
        <v>8061</v>
      </c>
      <c r="E953" s="2" t="s">
        <v>30</v>
      </c>
      <c r="F953" s="2" t="s">
        <v>814</v>
      </c>
      <c r="I953" s="4">
        <v>0</v>
      </c>
      <c r="J953" s="4">
        <v>82.64</v>
      </c>
      <c r="K953" s="4">
        <v>-82.64</v>
      </c>
      <c r="L953" s="4">
        <v>0</v>
      </c>
      <c r="M953" s="2" t="s">
        <v>22</v>
      </c>
      <c r="N953" s="2" t="b">
        <v>0</v>
      </c>
      <c r="O953" s="1">
        <v>223</v>
      </c>
      <c r="R953" s="2" t="s">
        <v>23</v>
      </c>
      <c r="S953" s="10" t="s">
        <v>24</v>
      </c>
      <c r="T953" s="11">
        <v>616640</v>
      </c>
      <c r="U953" s="12">
        <v>2019</v>
      </c>
    </row>
    <row r="954" spans="1:21" x14ac:dyDescent="0.25">
      <c r="A954" s="1">
        <v>9996</v>
      </c>
      <c r="B954" s="2" t="s">
        <v>19</v>
      </c>
      <c r="C954" s="3">
        <v>44127</v>
      </c>
      <c r="D954" s="1">
        <v>8061</v>
      </c>
      <c r="E954" s="2" t="s">
        <v>30</v>
      </c>
      <c r="F954" s="2" t="s">
        <v>815</v>
      </c>
      <c r="I954" s="4">
        <v>0</v>
      </c>
      <c r="J954" s="4">
        <v>82.64</v>
      </c>
      <c r="K954" s="4">
        <v>-82.64</v>
      </c>
      <c r="L954" s="4">
        <v>0</v>
      </c>
      <c r="M954" s="2" t="s">
        <v>22</v>
      </c>
      <c r="N954" s="2" t="b">
        <v>0</v>
      </c>
      <c r="O954" s="1">
        <v>224</v>
      </c>
      <c r="R954" s="2" t="s">
        <v>23</v>
      </c>
      <c r="S954" s="10" t="s">
        <v>24</v>
      </c>
      <c r="T954" s="11">
        <v>611703</v>
      </c>
      <c r="U954" s="12">
        <v>2019</v>
      </c>
    </row>
    <row r="955" spans="1:21" x14ac:dyDescent="0.25">
      <c r="A955" s="1">
        <v>9996</v>
      </c>
      <c r="B955" s="2" t="s">
        <v>19</v>
      </c>
      <c r="C955" s="3">
        <v>44127</v>
      </c>
      <c r="D955" s="1">
        <v>8061</v>
      </c>
      <c r="E955" s="2" t="s">
        <v>30</v>
      </c>
      <c r="F955" s="2" t="s">
        <v>816</v>
      </c>
      <c r="I955" s="4">
        <v>0</v>
      </c>
      <c r="J955" s="4">
        <v>103.3</v>
      </c>
      <c r="K955" s="4">
        <v>-103.3</v>
      </c>
      <c r="L955" s="4">
        <v>0</v>
      </c>
      <c r="M955" s="2" t="s">
        <v>22</v>
      </c>
      <c r="N955" s="2" t="b">
        <v>0</v>
      </c>
      <c r="O955" s="1">
        <v>225</v>
      </c>
      <c r="R955" s="2" t="s">
        <v>23</v>
      </c>
      <c r="S955" s="10" t="s">
        <v>24</v>
      </c>
      <c r="T955" s="11">
        <v>616360</v>
      </c>
      <c r="U955" s="12">
        <v>2019</v>
      </c>
    </row>
    <row r="956" spans="1:21" x14ac:dyDescent="0.25">
      <c r="A956" s="1">
        <v>9996</v>
      </c>
      <c r="B956" s="2" t="s">
        <v>19</v>
      </c>
      <c r="C956" s="3">
        <v>44127</v>
      </c>
      <c r="D956" s="1">
        <v>8061</v>
      </c>
      <c r="E956" s="2" t="s">
        <v>30</v>
      </c>
      <c r="F956" s="2" t="s">
        <v>817</v>
      </c>
      <c r="I956" s="4">
        <v>0</v>
      </c>
      <c r="J956" s="4">
        <v>103.3</v>
      </c>
      <c r="K956" s="4">
        <v>-103.3</v>
      </c>
      <c r="L956" s="4">
        <v>0</v>
      </c>
      <c r="M956" s="2" t="s">
        <v>22</v>
      </c>
      <c r="N956" s="2" t="b">
        <v>0</v>
      </c>
      <c r="O956" s="1">
        <v>226</v>
      </c>
      <c r="R956" s="2" t="s">
        <v>23</v>
      </c>
      <c r="S956" s="10" t="s">
        <v>24</v>
      </c>
      <c r="T956" s="11">
        <v>615562</v>
      </c>
      <c r="U956" s="12">
        <v>2019</v>
      </c>
    </row>
    <row r="957" spans="1:21" x14ac:dyDescent="0.25">
      <c r="A957" s="1">
        <v>9996</v>
      </c>
      <c r="B957" s="2" t="s">
        <v>19</v>
      </c>
      <c r="C957" s="3">
        <v>44127</v>
      </c>
      <c r="D957" s="1">
        <v>8061</v>
      </c>
      <c r="E957" s="2" t="s">
        <v>30</v>
      </c>
      <c r="F957" s="2" t="s">
        <v>818</v>
      </c>
      <c r="I957" s="4">
        <v>0</v>
      </c>
      <c r="J957" s="4">
        <v>250</v>
      </c>
      <c r="K957" s="4">
        <v>-250</v>
      </c>
      <c r="L957" s="4">
        <v>0</v>
      </c>
      <c r="M957" s="2" t="s">
        <v>22</v>
      </c>
      <c r="N957" s="2" t="b">
        <v>0</v>
      </c>
      <c r="O957" s="1">
        <v>227</v>
      </c>
      <c r="R957" s="2" t="s">
        <v>23</v>
      </c>
      <c r="S957" s="10" t="s">
        <v>24</v>
      </c>
      <c r="T957" s="11">
        <v>110900</v>
      </c>
      <c r="U957" s="12">
        <v>2019</v>
      </c>
    </row>
    <row r="958" spans="1:21" x14ac:dyDescent="0.25">
      <c r="A958" s="1">
        <v>9996</v>
      </c>
      <c r="B958" s="2" t="s">
        <v>19</v>
      </c>
      <c r="C958" s="3">
        <v>44127</v>
      </c>
      <c r="D958" s="1">
        <v>8061</v>
      </c>
      <c r="E958" s="2" t="s">
        <v>30</v>
      </c>
      <c r="F958" s="2" t="s">
        <v>819</v>
      </c>
      <c r="I958" s="4">
        <v>0</v>
      </c>
      <c r="J958" s="4">
        <v>82.64</v>
      </c>
      <c r="K958" s="4">
        <v>-82.64</v>
      </c>
      <c r="L958" s="4">
        <v>0</v>
      </c>
      <c r="M958" s="2" t="s">
        <v>22</v>
      </c>
      <c r="N958" s="2" t="b">
        <v>0</v>
      </c>
      <c r="O958" s="1">
        <v>228</v>
      </c>
      <c r="R958" s="2" t="s">
        <v>23</v>
      </c>
      <c r="S958" s="10" t="s">
        <v>24</v>
      </c>
      <c r="T958" s="11">
        <v>610261</v>
      </c>
      <c r="U958" s="12">
        <v>2019</v>
      </c>
    </row>
    <row r="959" spans="1:21" x14ac:dyDescent="0.25">
      <c r="A959" s="1">
        <v>9996</v>
      </c>
      <c r="B959" s="2" t="s">
        <v>19</v>
      </c>
      <c r="C959" s="3">
        <v>44127</v>
      </c>
      <c r="D959" s="1">
        <v>8061</v>
      </c>
      <c r="E959" s="2" t="s">
        <v>30</v>
      </c>
      <c r="F959" s="2" t="s">
        <v>820</v>
      </c>
      <c r="I959" s="4">
        <v>0</v>
      </c>
      <c r="J959" s="4">
        <v>103.3</v>
      </c>
      <c r="K959" s="4">
        <v>-103.3</v>
      </c>
      <c r="L959" s="4">
        <v>0</v>
      </c>
      <c r="M959" s="2" t="s">
        <v>22</v>
      </c>
      <c r="N959" s="2" t="b">
        <v>0</v>
      </c>
      <c r="O959" s="1">
        <v>229</v>
      </c>
      <c r="R959" s="2" t="s">
        <v>23</v>
      </c>
      <c r="S959" s="10" t="s">
        <v>24</v>
      </c>
      <c r="T959" s="11">
        <v>614358</v>
      </c>
      <c r="U959" s="12">
        <v>2019</v>
      </c>
    </row>
    <row r="960" spans="1:21" x14ac:dyDescent="0.25">
      <c r="A960" s="1">
        <v>9996</v>
      </c>
      <c r="B960" s="2" t="s">
        <v>19</v>
      </c>
      <c r="C960" s="3">
        <v>44127</v>
      </c>
      <c r="D960" s="1">
        <v>8061</v>
      </c>
      <c r="E960" s="2" t="s">
        <v>30</v>
      </c>
      <c r="F960" s="2" t="s">
        <v>821</v>
      </c>
      <c r="I960" s="4">
        <v>0</v>
      </c>
      <c r="J960" s="4">
        <v>103.3</v>
      </c>
      <c r="K960" s="4">
        <v>-103.3</v>
      </c>
      <c r="L960" s="4">
        <v>0</v>
      </c>
      <c r="M960" s="2" t="s">
        <v>22</v>
      </c>
      <c r="N960" s="2" t="b">
        <v>0</v>
      </c>
      <c r="O960" s="1">
        <v>230</v>
      </c>
      <c r="R960" s="2" t="s">
        <v>23</v>
      </c>
      <c r="S960" s="10" t="s">
        <v>24</v>
      </c>
      <c r="T960" s="11">
        <v>614495</v>
      </c>
      <c r="U960" s="12">
        <v>2019</v>
      </c>
    </row>
    <row r="961" spans="1:21" x14ac:dyDescent="0.25">
      <c r="A961" s="1">
        <v>9996</v>
      </c>
      <c r="B961" s="2" t="s">
        <v>19</v>
      </c>
      <c r="C961" s="3">
        <v>44127</v>
      </c>
      <c r="D961" s="1">
        <v>8061</v>
      </c>
      <c r="E961" s="2" t="s">
        <v>30</v>
      </c>
      <c r="F961" s="2" t="s">
        <v>822</v>
      </c>
      <c r="I961" s="4">
        <v>0</v>
      </c>
      <c r="J961" s="4">
        <v>103.3</v>
      </c>
      <c r="K961" s="4">
        <v>-103.3</v>
      </c>
      <c r="L961" s="4">
        <v>0</v>
      </c>
      <c r="M961" s="2" t="s">
        <v>22</v>
      </c>
      <c r="N961" s="2" t="b">
        <v>0</v>
      </c>
      <c r="O961" s="1">
        <v>231</v>
      </c>
      <c r="R961" s="2" t="s">
        <v>23</v>
      </c>
      <c r="S961" s="10" t="s">
        <v>24</v>
      </c>
      <c r="T961" s="11">
        <v>615506</v>
      </c>
      <c r="U961" s="12">
        <v>2019</v>
      </c>
    </row>
    <row r="962" spans="1:21" x14ac:dyDescent="0.25">
      <c r="A962" s="1">
        <v>9996</v>
      </c>
      <c r="B962" s="2" t="s">
        <v>19</v>
      </c>
      <c r="C962" s="3">
        <v>44127</v>
      </c>
      <c r="D962" s="1">
        <v>8061</v>
      </c>
      <c r="E962" s="2" t="s">
        <v>30</v>
      </c>
      <c r="F962" s="2" t="s">
        <v>823</v>
      </c>
      <c r="I962" s="4">
        <v>0</v>
      </c>
      <c r="J962" s="4">
        <v>103.3</v>
      </c>
      <c r="K962" s="4">
        <v>-103.3</v>
      </c>
      <c r="L962" s="4">
        <v>0</v>
      </c>
      <c r="M962" s="2" t="s">
        <v>22</v>
      </c>
      <c r="N962" s="2" t="b">
        <v>0</v>
      </c>
      <c r="O962" s="1">
        <v>232</v>
      </c>
      <c r="R962" s="2" t="s">
        <v>23</v>
      </c>
      <c r="S962" s="10" t="s">
        <v>24</v>
      </c>
      <c r="T962" s="11">
        <v>612991</v>
      </c>
      <c r="U962" s="12">
        <v>2019</v>
      </c>
    </row>
    <row r="963" spans="1:21" x14ac:dyDescent="0.25">
      <c r="A963" s="1">
        <v>9996</v>
      </c>
      <c r="B963" s="2" t="s">
        <v>19</v>
      </c>
      <c r="C963" s="3">
        <v>44127</v>
      </c>
      <c r="D963" s="1">
        <v>8061</v>
      </c>
      <c r="E963" s="2" t="s">
        <v>30</v>
      </c>
      <c r="F963" s="2" t="s">
        <v>824</v>
      </c>
      <c r="I963" s="4">
        <v>0</v>
      </c>
      <c r="J963" s="4">
        <v>103.3</v>
      </c>
      <c r="K963" s="4">
        <v>-103.3</v>
      </c>
      <c r="L963" s="4">
        <v>0</v>
      </c>
      <c r="M963" s="2" t="s">
        <v>22</v>
      </c>
      <c r="N963" s="2" t="b">
        <v>0</v>
      </c>
      <c r="O963" s="1">
        <v>233</v>
      </c>
      <c r="R963" s="2" t="s">
        <v>23</v>
      </c>
      <c r="S963" s="10" t="s">
        <v>24</v>
      </c>
      <c r="T963" s="11">
        <v>611937</v>
      </c>
      <c r="U963" s="12">
        <v>2019</v>
      </c>
    </row>
    <row r="964" spans="1:21" x14ac:dyDescent="0.25">
      <c r="A964" s="1">
        <v>9996</v>
      </c>
      <c r="B964" s="2" t="s">
        <v>19</v>
      </c>
      <c r="C964" s="3">
        <v>44127</v>
      </c>
      <c r="D964" s="1">
        <v>8061</v>
      </c>
      <c r="E964" s="2" t="s">
        <v>30</v>
      </c>
      <c r="F964" s="2" t="s">
        <v>825</v>
      </c>
      <c r="I964" s="4">
        <v>0</v>
      </c>
      <c r="J964" s="4">
        <v>103.3</v>
      </c>
      <c r="K964" s="4">
        <v>-103.3</v>
      </c>
      <c r="L964" s="4">
        <v>0</v>
      </c>
      <c r="M964" s="2" t="s">
        <v>22</v>
      </c>
      <c r="N964" s="2" t="b">
        <v>0</v>
      </c>
      <c r="O964" s="1">
        <v>234</v>
      </c>
      <c r="R964" s="2" t="s">
        <v>23</v>
      </c>
      <c r="S964" s="10" t="s">
        <v>24</v>
      </c>
      <c r="T964" s="11">
        <v>611308</v>
      </c>
      <c r="U964" s="12">
        <v>2019</v>
      </c>
    </row>
    <row r="965" spans="1:21" x14ac:dyDescent="0.25">
      <c r="A965" s="1">
        <v>9996</v>
      </c>
      <c r="B965" s="2" t="s">
        <v>19</v>
      </c>
      <c r="C965" s="3">
        <v>44127</v>
      </c>
      <c r="D965" s="1">
        <v>8061</v>
      </c>
      <c r="E965" s="2" t="s">
        <v>30</v>
      </c>
      <c r="F965" s="2" t="s">
        <v>826</v>
      </c>
      <c r="I965" s="4">
        <v>0</v>
      </c>
      <c r="J965" s="4">
        <v>78.510000000000005</v>
      </c>
      <c r="K965" s="4">
        <v>-78.510000000000005</v>
      </c>
      <c r="L965" s="4">
        <v>0</v>
      </c>
      <c r="M965" s="2" t="s">
        <v>22</v>
      </c>
      <c r="N965" s="2" t="b">
        <v>0</v>
      </c>
      <c r="O965" s="1">
        <v>235</v>
      </c>
      <c r="R965" s="2" t="s">
        <v>23</v>
      </c>
      <c r="S965" s="10" t="s">
        <v>24</v>
      </c>
      <c r="T965" s="11">
        <v>11135</v>
      </c>
      <c r="U965" s="12">
        <v>2019</v>
      </c>
    </row>
    <row r="966" spans="1:21" x14ac:dyDescent="0.25">
      <c r="A966" s="1">
        <v>9996</v>
      </c>
      <c r="B966" s="2" t="s">
        <v>19</v>
      </c>
      <c r="C966" s="3">
        <v>44127</v>
      </c>
      <c r="D966" s="1">
        <v>8061</v>
      </c>
      <c r="E966" s="2" t="s">
        <v>30</v>
      </c>
      <c r="F966" s="2" t="s">
        <v>827</v>
      </c>
      <c r="I966" s="4">
        <v>0</v>
      </c>
      <c r="J966" s="4">
        <v>82.64</v>
      </c>
      <c r="K966" s="4">
        <v>-82.64</v>
      </c>
      <c r="L966" s="4">
        <v>0</v>
      </c>
      <c r="M966" s="2" t="s">
        <v>22</v>
      </c>
      <c r="N966" s="2" t="b">
        <v>0</v>
      </c>
      <c r="O966" s="1">
        <v>236</v>
      </c>
      <c r="R966" s="2" t="s">
        <v>23</v>
      </c>
      <c r="S966" s="10" t="s">
        <v>24</v>
      </c>
      <c r="T966" s="11">
        <v>618936</v>
      </c>
      <c r="U966" s="12">
        <v>2019</v>
      </c>
    </row>
    <row r="967" spans="1:21" x14ac:dyDescent="0.25">
      <c r="A967" s="1">
        <v>9996</v>
      </c>
      <c r="B967" s="2" t="s">
        <v>19</v>
      </c>
      <c r="C967" s="3">
        <v>44127</v>
      </c>
      <c r="D967" s="1">
        <v>8061</v>
      </c>
      <c r="E967" s="2" t="s">
        <v>30</v>
      </c>
      <c r="F967" s="2" t="s">
        <v>828</v>
      </c>
      <c r="I967" s="4">
        <v>0</v>
      </c>
      <c r="J967" s="4">
        <v>103.31</v>
      </c>
      <c r="K967" s="4">
        <v>-103.31</v>
      </c>
      <c r="L967" s="4">
        <v>0</v>
      </c>
      <c r="M967" s="2" t="s">
        <v>22</v>
      </c>
      <c r="N967" s="2" t="b">
        <v>0</v>
      </c>
      <c r="O967" s="1">
        <v>237</v>
      </c>
      <c r="R967" s="2" t="s">
        <v>23</v>
      </c>
      <c r="S967" s="10" t="s">
        <v>24</v>
      </c>
      <c r="T967" s="11">
        <v>616536</v>
      </c>
      <c r="U967" s="12">
        <v>2019</v>
      </c>
    </row>
    <row r="968" spans="1:21" x14ac:dyDescent="0.25">
      <c r="A968" s="1">
        <v>9996</v>
      </c>
      <c r="B968" s="2" t="s">
        <v>19</v>
      </c>
      <c r="C968" s="3">
        <v>44127</v>
      </c>
      <c r="D968" s="1">
        <v>8061</v>
      </c>
      <c r="E968" s="2" t="s">
        <v>30</v>
      </c>
      <c r="F968" s="2" t="s">
        <v>829</v>
      </c>
      <c r="I968" s="4">
        <v>0</v>
      </c>
      <c r="J968" s="4">
        <v>103.3</v>
      </c>
      <c r="K968" s="4">
        <v>-103.3</v>
      </c>
      <c r="L968" s="4">
        <v>0</v>
      </c>
      <c r="M968" s="2" t="s">
        <v>22</v>
      </c>
      <c r="N968" s="2" t="b">
        <v>0</v>
      </c>
      <c r="O968" s="1">
        <v>238</v>
      </c>
      <c r="R968" s="2" t="s">
        <v>23</v>
      </c>
      <c r="S968" s="10" t="s">
        <v>24</v>
      </c>
      <c r="T968" s="11">
        <v>610903</v>
      </c>
      <c r="U968" s="12">
        <v>2019</v>
      </c>
    </row>
    <row r="969" spans="1:21" x14ac:dyDescent="0.25">
      <c r="A969" s="1">
        <v>9996</v>
      </c>
      <c r="B969" s="2" t="s">
        <v>19</v>
      </c>
      <c r="C969" s="3">
        <v>44127</v>
      </c>
      <c r="D969" s="1">
        <v>8061</v>
      </c>
      <c r="E969" s="2" t="s">
        <v>30</v>
      </c>
      <c r="F969" s="2" t="s">
        <v>830</v>
      </c>
      <c r="I969" s="4">
        <v>0</v>
      </c>
      <c r="J969" s="4">
        <v>82.64</v>
      </c>
      <c r="K969" s="4">
        <v>-82.64</v>
      </c>
      <c r="L969" s="4">
        <v>0</v>
      </c>
      <c r="M969" s="2" t="s">
        <v>22</v>
      </c>
      <c r="N969" s="2" t="b">
        <v>0</v>
      </c>
      <c r="O969" s="1">
        <v>239</v>
      </c>
      <c r="R969" s="2" t="s">
        <v>23</v>
      </c>
      <c r="S969" s="10" t="s">
        <v>24</v>
      </c>
      <c r="T969" s="11">
        <v>618510</v>
      </c>
      <c r="U969" s="12">
        <v>2019</v>
      </c>
    </row>
    <row r="970" spans="1:21" x14ac:dyDescent="0.25">
      <c r="A970" s="1">
        <v>9996</v>
      </c>
      <c r="B970" s="2" t="s">
        <v>19</v>
      </c>
      <c r="C970" s="3">
        <v>44127</v>
      </c>
      <c r="D970" s="1">
        <v>8061</v>
      </c>
      <c r="E970" s="2" t="s">
        <v>30</v>
      </c>
      <c r="F970" s="2" t="s">
        <v>831</v>
      </c>
      <c r="I970" s="4">
        <v>0</v>
      </c>
      <c r="J970" s="4">
        <v>103.3</v>
      </c>
      <c r="K970" s="4">
        <v>-103.3</v>
      </c>
      <c r="L970" s="4">
        <v>0</v>
      </c>
      <c r="M970" s="2" t="s">
        <v>22</v>
      </c>
      <c r="N970" s="2" t="b">
        <v>0</v>
      </c>
      <c r="O970" s="1">
        <v>240</v>
      </c>
      <c r="R970" s="2" t="s">
        <v>23</v>
      </c>
      <c r="S970" s="10" t="s">
        <v>24</v>
      </c>
      <c r="T970" s="11">
        <v>608100</v>
      </c>
      <c r="U970" s="12">
        <v>2019</v>
      </c>
    </row>
    <row r="971" spans="1:21" x14ac:dyDescent="0.25">
      <c r="A971" s="1">
        <v>9996</v>
      </c>
      <c r="B971" s="2" t="s">
        <v>19</v>
      </c>
      <c r="C971" s="3">
        <v>44127</v>
      </c>
      <c r="D971" s="1">
        <v>8061</v>
      </c>
      <c r="E971" s="2" t="s">
        <v>30</v>
      </c>
      <c r="F971" s="2" t="s">
        <v>832</v>
      </c>
      <c r="I971" s="4">
        <v>0</v>
      </c>
      <c r="J971" s="4">
        <v>82.64</v>
      </c>
      <c r="K971" s="4">
        <v>-82.64</v>
      </c>
      <c r="L971" s="4">
        <v>0</v>
      </c>
      <c r="M971" s="2" t="s">
        <v>22</v>
      </c>
      <c r="N971" s="2" t="b">
        <v>0</v>
      </c>
      <c r="O971" s="1">
        <v>241</v>
      </c>
      <c r="R971" s="2" t="s">
        <v>23</v>
      </c>
      <c r="S971" s="10" t="s">
        <v>24</v>
      </c>
      <c r="T971" s="11">
        <v>610953</v>
      </c>
      <c r="U971" s="12">
        <v>2019</v>
      </c>
    </row>
    <row r="972" spans="1:21" x14ac:dyDescent="0.25">
      <c r="A972" s="1">
        <v>9996</v>
      </c>
      <c r="B972" s="2" t="s">
        <v>19</v>
      </c>
      <c r="C972" s="3">
        <v>44127</v>
      </c>
      <c r="D972" s="1">
        <v>8061</v>
      </c>
      <c r="E972" s="2" t="s">
        <v>30</v>
      </c>
      <c r="F972" s="2" t="s">
        <v>833</v>
      </c>
      <c r="I972" s="4">
        <v>0</v>
      </c>
      <c r="J972" s="4">
        <v>103.3</v>
      </c>
      <c r="K972" s="4">
        <v>-103.3</v>
      </c>
      <c r="L972" s="4">
        <v>0</v>
      </c>
      <c r="M972" s="2" t="s">
        <v>22</v>
      </c>
      <c r="N972" s="2" t="b">
        <v>0</v>
      </c>
      <c r="O972" s="1">
        <v>242</v>
      </c>
      <c r="R972" s="2" t="s">
        <v>23</v>
      </c>
      <c r="S972" s="10" t="s">
        <v>24</v>
      </c>
      <c r="T972" s="11">
        <v>619802</v>
      </c>
      <c r="U972" s="12">
        <v>2019</v>
      </c>
    </row>
    <row r="973" spans="1:21" x14ac:dyDescent="0.25">
      <c r="A973" s="1">
        <v>9996</v>
      </c>
      <c r="B973" s="2" t="s">
        <v>19</v>
      </c>
      <c r="C973" s="3">
        <v>44127</v>
      </c>
      <c r="D973" s="1">
        <v>8061</v>
      </c>
      <c r="E973" s="2" t="s">
        <v>30</v>
      </c>
      <c r="F973" s="2" t="s">
        <v>834</v>
      </c>
      <c r="I973" s="4">
        <v>0</v>
      </c>
      <c r="J973" s="4">
        <v>103.3</v>
      </c>
      <c r="K973" s="4">
        <v>-103.3</v>
      </c>
      <c r="L973" s="4">
        <v>0</v>
      </c>
      <c r="M973" s="2" t="s">
        <v>22</v>
      </c>
      <c r="N973" s="2" t="b">
        <v>0</v>
      </c>
      <c r="O973" s="1">
        <v>243</v>
      </c>
      <c r="R973" s="2" t="s">
        <v>23</v>
      </c>
      <c r="S973" s="10" t="s">
        <v>24</v>
      </c>
      <c r="T973" s="11">
        <v>619822</v>
      </c>
      <c r="U973" s="12">
        <v>2019</v>
      </c>
    </row>
    <row r="974" spans="1:21" x14ac:dyDescent="0.25">
      <c r="A974" s="1">
        <v>9996</v>
      </c>
      <c r="B974" s="2" t="s">
        <v>19</v>
      </c>
      <c r="C974" s="3">
        <v>44127</v>
      </c>
      <c r="D974" s="1">
        <v>8061</v>
      </c>
      <c r="E974" s="2" t="s">
        <v>30</v>
      </c>
      <c r="F974" s="2" t="s">
        <v>835</v>
      </c>
      <c r="I974" s="4">
        <v>0</v>
      </c>
      <c r="J974" s="4">
        <v>82.64</v>
      </c>
      <c r="K974" s="4">
        <v>-82.64</v>
      </c>
      <c r="L974" s="4">
        <v>0</v>
      </c>
      <c r="M974" s="2" t="s">
        <v>22</v>
      </c>
      <c r="N974" s="2" t="b">
        <v>0</v>
      </c>
      <c r="O974" s="1">
        <v>244</v>
      </c>
      <c r="R974" s="2" t="s">
        <v>23</v>
      </c>
      <c r="S974" s="10" t="s">
        <v>24</v>
      </c>
      <c r="T974" s="11">
        <v>613745</v>
      </c>
      <c r="U974" s="12">
        <v>2019</v>
      </c>
    </row>
    <row r="975" spans="1:21" x14ac:dyDescent="0.25">
      <c r="A975" s="1">
        <v>9996</v>
      </c>
      <c r="B975" s="2" t="s">
        <v>19</v>
      </c>
      <c r="C975" s="3">
        <v>44127</v>
      </c>
      <c r="D975" s="1">
        <v>8061</v>
      </c>
      <c r="E975" s="2" t="s">
        <v>30</v>
      </c>
      <c r="F975" s="2" t="s">
        <v>836</v>
      </c>
      <c r="I975" s="4">
        <v>0</v>
      </c>
      <c r="J975" s="4">
        <v>103.3</v>
      </c>
      <c r="K975" s="4">
        <v>-103.3</v>
      </c>
      <c r="L975" s="4">
        <v>0</v>
      </c>
      <c r="M975" s="2" t="s">
        <v>22</v>
      </c>
      <c r="N975" s="2" t="b">
        <v>0</v>
      </c>
      <c r="O975" s="1">
        <v>245</v>
      </c>
      <c r="R975" s="2" t="s">
        <v>23</v>
      </c>
      <c r="S975" s="10" t="s">
        <v>24</v>
      </c>
      <c r="T975" s="11">
        <v>616244</v>
      </c>
      <c r="U975" s="12">
        <v>2019</v>
      </c>
    </row>
    <row r="976" spans="1:21" x14ac:dyDescent="0.25">
      <c r="A976" s="1">
        <v>9996</v>
      </c>
      <c r="B976" s="2" t="s">
        <v>19</v>
      </c>
      <c r="C976" s="3">
        <v>44127</v>
      </c>
      <c r="D976" s="1">
        <v>8061</v>
      </c>
      <c r="E976" s="2" t="s">
        <v>30</v>
      </c>
      <c r="F976" s="2" t="s">
        <v>837</v>
      </c>
      <c r="I976" s="4">
        <v>0</v>
      </c>
      <c r="J976" s="4">
        <v>82.64</v>
      </c>
      <c r="K976" s="4">
        <v>-82.64</v>
      </c>
      <c r="L976" s="4">
        <v>0</v>
      </c>
      <c r="M976" s="2" t="s">
        <v>22</v>
      </c>
      <c r="N976" s="2" t="b">
        <v>0</v>
      </c>
      <c r="O976" s="1">
        <v>246</v>
      </c>
      <c r="R976" s="2" t="s">
        <v>23</v>
      </c>
      <c r="S976" s="10" t="s">
        <v>24</v>
      </c>
      <c r="T976" s="11">
        <v>618093</v>
      </c>
      <c r="U976" s="12">
        <v>2019</v>
      </c>
    </row>
    <row r="977" spans="1:21" x14ac:dyDescent="0.25">
      <c r="A977" s="1">
        <v>9996</v>
      </c>
      <c r="B977" s="2" t="s">
        <v>19</v>
      </c>
      <c r="C977" s="3">
        <v>44127</v>
      </c>
      <c r="D977" s="1">
        <v>8061</v>
      </c>
      <c r="E977" s="2" t="s">
        <v>30</v>
      </c>
      <c r="F977" s="2" t="s">
        <v>838</v>
      </c>
      <c r="I977" s="4">
        <v>0</v>
      </c>
      <c r="J977" s="4">
        <v>103.3</v>
      </c>
      <c r="K977" s="4">
        <v>-103.3</v>
      </c>
      <c r="L977" s="4">
        <v>0</v>
      </c>
      <c r="M977" s="2" t="s">
        <v>22</v>
      </c>
      <c r="N977" s="2" t="b">
        <v>0</v>
      </c>
      <c r="O977" s="1">
        <v>247</v>
      </c>
      <c r="R977" s="2" t="s">
        <v>23</v>
      </c>
      <c r="S977" s="10" t="s">
        <v>24</v>
      </c>
      <c r="T977" s="11">
        <v>610027</v>
      </c>
      <c r="U977" s="12">
        <v>2019</v>
      </c>
    </row>
    <row r="978" spans="1:21" x14ac:dyDescent="0.25">
      <c r="A978" s="1">
        <v>9996</v>
      </c>
      <c r="B978" s="2" t="s">
        <v>19</v>
      </c>
      <c r="C978" s="3">
        <v>44127</v>
      </c>
      <c r="D978" s="1">
        <v>8061</v>
      </c>
      <c r="E978" s="2" t="s">
        <v>30</v>
      </c>
      <c r="F978" s="2" t="s">
        <v>839</v>
      </c>
      <c r="I978" s="4">
        <v>0</v>
      </c>
      <c r="J978" s="4">
        <v>82.64</v>
      </c>
      <c r="K978" s="4">
        <v>-82.64</v>
      </c>
      <c r="L978" s="4">
        <v>0</v>
      </c>
      <c r="M978" s="2" t="s">
        <v>22</v>
      </c>
      <c r="N978" s="2" t="b">
        <v>0</v>
      </c>
      <c r="O978" s="1">
        <v>248</v>
      </c>
      <c r="R978" s="2" t="s">
        <v>23</v>
      </c>
      <c r="S978" s="10" t="s">
        <v>24</v>
      </c>
      <c r="T978" s="11">
        <v>610934</v>
      </c>
      <c r="U978" s="12">
        <v>2019</v>
      </c>
    </row>
    <row r="979" spans="1:21" x14ac:dyDescent="0.25">
      <c r="A979" s="1">
        <v>9996</v>
      </c>
      <c r="B979" s="2" t="s">
        <v>19</v>
      </c>
      <c r="C979" s="3">
        <v>44127</v>
      </c>
      <c r="D979" s="1">
        <v>8061</v>
      </c>
      <c r="E979" s="2" t="s">
        <v>30</v>
      </c>
      <c r="F979" s="2" t="s">
        <v>840</v>
      </c>
      <c r="I979" s="4">
        <v>0</v>
      </c>
      <c r="J979" s="4">
        <v>82.64</v>
      </c>
      <c r="K979" s="4">
        <v>-82.64</v>
      </c>
      <c r="L979" s="4">
        <v>0</v>
      </c>
      <c r="M979" s="2" t="s">
        <v>22</v>
      </c>
      <c r="N979" s="2" t="b">
        <v>0</v>
      </c>
      <c r="O979" s="1">
        <v>249</v>
      </c>
      <c r="R979" s="2" t="s">
        <v>23</v>
      </c>
      <c r="S979" s="10" t="s">
        <v>24</v>
      </c>
      <c r="T979" s="11">
        <v>610972</v>
      </c>
      <c r="U979" s="12">
        <v>2019</v>
      </c>
    </row>
    <row r="980" spans="1:21" x14ac:dyDescent="0.25">
      <c r="A980" s="1">
        <v>9996</v>
      </c>
      <c r="B980" s="2" t="s">
        <v>19</v>
      </c>
      <c r="C980" s="3">
        <v>44127</v>
      </c>
      <c r="D980" s="1">
        <v>8061</v>
      </c>
      <c r="E980" s="2" t="s">
        <v>30</v>
      </c>
      <c r="F980" s="2" t="s">
        <v>841</v>
      </c>
      <c r="I980" s="4">
        <v>0</v>
      </c>
      <c r="J980" s="4">
        <v>103.3</v>
      </c>
      <c r="K980" s="4">
        <v>-103.3</v>
      </c>
      <c r="L980" s="4">
        <v>0</v>
      </c>
      <c r="M980" s="2" t="s">
        <v>22</v>
      </c>
      <c r="N980" s="2" t="b">
        <v>0</v>
      </c>
      <c r="O980" s="1">
        <v>250</v>
      </c>
      <c r="R980" s="2" t="s">
        <v>23</v>
      </c>
      <c r="S980" s="10" t="s">
        <v>24</v>
      </c>
      <c r="T980" s="11">
        <v>613221</v>
      </c>
      <c r="U980" s="12">
        <v>2019</v>
      </c>
    </row>
    <row r="981" spans="1:21" x14ac:dyDescent="0.25">
      <c r="A981" s="1">
        <v>9996</v>
      </c>
      <c r="B981" s="2" t="s">
        <v>19</v>
      </c>
      <c r="C981" s="3">
        <v>44127</v>
      </c>
      <c r="D981" s="1">
        <v>8061</v>
      </c>
      <c r="E981" s="2" t="s">
        <v>30</v>
      </c>
      <c r="F981" s="2" t="s">
        <v>842</v>
      </c>
      <c r="I981" s="4">
        <v>0</v>
      </c>
      <c r="J981" s="4">
        <v>82.64</v>
      </c>
      <c r="K981" s="4">
        <v>-82.64</v>
      </c>
      <c r="L981" s="4">
        <v>0</v>
      </c>
      <c r="M981" s="2" t="s">
        <v>22</v>
      </c>
      <c r="N981" s="2" t="b">
        <v>0</v>
      </c>
      <c r="O981" s="1">
        <v>251</v>
      </c>
      <c r="R981" s="2" t="s">
        <v>23</v>
      </c>
      <c r="S981" s="10" t="s">
        <v>24</v>
      </c>
      <c r="T981" s="11">
        <v>613791</v>
      </c>
      <c r="U981" s="12">
        <v>2019</v>
      </c>
    </row>
    <row r="982" spans="1:21" x14ac:dyDescent="0.25">
      <c r="A982" s="1">
        <v>9996</v>
      </c>
      <c r="B982" s="2" t="s">
        <v>19</v>
      </c>
      <c r="C982" s="3">
        <v>44127</v>
      </c>
      <c r="D982" s="1">
        <v>8061</v>
      </c>
      <c r="E982" s="2" t="s">
        <v>30</v>
      </c>
      <c r="F982" s="2" t="s">
        <v>843</v>
      </c>
      <c r="I982" s="4">
        <v>0</v>
      </c>
      <c r="J982" s="4">
        <v>82.64</v>
      </c>
      <c r="K982" s="4">
        <v>-82.64</v>
      </c>
      <c r="L982" s="4">
        <v>0</v>
      </c>
      <c r="M982" s="2" t="s">
        <v>22</v>
      </c>
      <c r="N982" s="2" t="b">
        <v>0</v>
      </c>
      <c r="O982" s="1">
        <v>252</v>
      </c>
      <c r="R982" s="2" t="s">
        <v>23</v>
      </c>
      <c r="S982" s="10" t="s">
        <v>24</v>
      </c>
      <c r="T982" s="11">
        <v>611770</v>
      </c>
      <c r="U982" s="12">
        <v>2019</v>
      </c>
    </row>
    <row r="983" spans="1:21" x14ac:dyDescent="0.25">
      <c r="A983" s="1">
        <v>9996</v>
      </c>
      <c r="B983" s="2" t="s">
        <v>19</v>
      </c>
      <c r="C983" s="3">
        <v>44127</v>
      </c>
      <c r="D983" s="1">
        <v>8061</v>
      </c>
      <c r="E983" s="2" t="s">
        <v>30</v>
      </c>
      <c r="F983" s="2" t="s">
        <v>844</v>
      </c>
      <c r="I983" s="4">
        <v>0</v>
      </c>
      <c r="J983" s="4">
        <v>103.3</v>
      </c>
      <c r="K983" s="4">
        <v>-103.3</v>
      </c>
      <c r="L983" s="4">
        <v>0</v>
      </c>
      <c r="M983" s="2" t="s">
        <v>22</v>
      </c>
      <c r="N983" s="2" t="b">
        <v>0</v>
      </c>
      <c r="O983" s="1">
        <v>253</v>
      </c>
      <c r="R983" s="2" t="s">
        <v>23</v>
      </c>
      <c r="S983" s="10" t="s">
        <v>24</v>
      </c>
      <c r="T983" s="11">
        <v>613794</v>
      </c>
      <c r="U983" s="12">
        <v>2019</v>
      </c>
    </row>
    <row r="984" spans="1:21" x14ac:dyDescent="0.25">
      <c r="A984" s="1">
        <v>9996</v>
      </c>
      <c r="B984" s="2" t="s">
        <v>19</v>
      </c>
      <c r="C984" s="3">
        <v>44127</v>
      </c>
      <c r="D984" s="1">
        <v>8060</v>
      </c>
      <c r="E984" s="2" t="s">
        <v>27</v>
      </c>
      <c r="F984" s="2" t="s">
        <v>845</v>
      </c>
      <c r="I984" s="4">
        <v>0</v>
      </c>
      <c r="J984" s="4">
        <v>398.8</v>
      </c>
      <c r="K984" s="4">
        <v>-398.8</v>
      </c>
      <c r="L984" s="4">
        <v>0</v>
      </c>
      <c r="M984" s="2" t="s">
        <v>22</v>
      </c>
      <c r="N984" s="2" t="b">
        <v>0</v>
      </c>
      <c r="O984" s="1">
        <v>254</v>
      </c>
      <c r="R984" s="2" t="s">
        <v>23</v>
      </c>
      <c r="S984" s="10" t="s">
        <v>24</v>
      </c>
      <c r="T984" s="11">
        <v>512821</v>
      </c>
      <c r="U984" s="12">
        <v>2020</v>
      </c>
    </row>
    <row r="985" spans="1:21" x14ac:dyDescent="0.25">
      <c r="A985" s="1">
        <v>9996</v>
      </c>
      <c r="B985" s="2" t="s">
        <v>19</v>
      </c>
      <c r="C985" s="3">
        <v>44127</v>
      </c>
      <c r="D985" s="1">
        <v>8061</v>
      </c>
      <c r="E985" s="2" t="s">
        <v>30</v>
      </c>
      <c r="F985" s="2" t="s">
        <v>846</v>
      </c>
      <c r="I985" s="4">
        <v>0</v>
      </c>
      <c r="J985" s="4">
        <v>692.96</v>
      </c>
      <c r="K985" s="4">
        <v>-692.96</v>
      </c>
      <c r="L985" s="4">
        <v>0</v>
      </c>
      <c r="M985" s="2" t="s">
        <v>22</v>
      </c>
      <c r="N985" s="2" t="b">
        <v>0</v>
      </c>
      <c r="O985" s="1">
        <v>255</v>
      </c>
      <c r="R985" s="2" t="s">
        <v>23</v>
      </c>
      <c r="S985" s="10" t="s">
        <v>24</v>
      </c>
      <c r="T985" s="11">
        <v>512821</v>
      </c>
      <c r="U985" s="12">
        <v>2019</v>
      </c>
    </row>
    <row r="986" spans="1:21" x14ac:dyDescent="0.25">
      <c r="A986" s="1">
        <v>9996</v>
      </c>
      <c r="B986" s="2" t="s">
        <v>19</v>
      </c>
      <c r="C986" s="3">
        <v>44127</v>
      </c>
      <c r="D986" s="1">
        <v>8062</v>
      </c>
      <c r="E986" s="2" t="s">
        <v>20</v>
      </c>
      <c r="F986" s="2" t="s">
        <v>847</v>
      </c>
      <c r="I986" s="4">
        <v>0</v>
      </c>
      <c r="J986" s="4">
        <v>527.5</v>
      </c>
      <c r="K986" s="4">
        <v>-527.5</v>
      </c>
      <c r="L986" s="4">
        <v>0</v>
      </c>
      <c r="M986" s="2" t="s">
        <v>22</v>
      </c>
      <c r="N986" s="2" t="b">
        <v>0</v>
      </c>
      <c r="O986" s="1">
        <v>256</v>
      </c>
      <c r="R986" s="2" t="s">
        <v>23</v>
      </c>
      <c r="S986" s="10" t="s">
        <v>24</v>
      </c>
      <c r="T986" s="11">
        <v>519741</v>
      </c>
      <c r="U986" s="12">
        <v>2018</v>
      </c>
    </row>
    <row r="987" spans="1:21" x14ac:dyDescent="0.25">
      <c r="A987" s="1">
        <v>9996</v>
      </c>
      <c r="B987" s="2" t="s">
        <v>19</v>
      </c>
      <c r="C987" s="3">
        <v>44127</v>
      </c>
      <c r="D987" s="1">
        <v>8061</v>
      </c>
      <c r="E987" s="2" t="s">
        <v>30</v>
      </c>
      <c r="F987" s="2" t="s">
        <v>848</v>
      </c>
      <c r="I987" s="4">
        <v>0</v>
      </c>
      <c r="J987" s="4">
        <v>82.64</v>
      </c>
      <c r="K987" s="4">
        <v>-82.64</v>
      </c>
      <c r="L987" s="4">
        <v>0</v>
      </c>
      <c r="M987" s="2" t="s">
        <v>22</v>
      </c>
      <c r="N987" s="2" t="b">
        <v>0</v>
      </c>
      <c r="O987" s="1">
        <v>257</v>
      </c>
      <c r="R987" s="2" t="s">
        <v>23</v>
      </c>
      <c r="S987" s="10" t="s">
        <v>24</v>
      </c>
      <c r="T987" s="11">
        <v>610940</v>
      </c>
      <c r="U987" s="12">
        <v>2019</v>
      </c>
    </row>
    <row r="988" spans="1:21" x14ac:dyDescent="0.25">
      <c r="A988" s="1">
        <v>9996</v>
      </c>
      <c r="B988" s="2" t="s">
        <v>19</v>
      </c>
      <c r="C988" s="3">
        <v>44127</v>
      </c>
      <c r="D988" s="1">
        <v>8061</v>
      </c>
      <c r="E988" s="2" t="s">
        <v>30</v>
      </c>
      <c r="F988" s="2" t="s">
        <v>849</v>
      </c>
      <c r="I988" s="4">
        <v>0</v>
      </c>
      <c r="J988" s="4">
        <v>103.3</v>
      </c>
      <c r="K988" s="4">
        <v>-103.3</v>
      </c>
      <c r="L988" s="4">
        <v>0</v>
      </c>
      <c r="M988" s="2" t="s">
        <v>22</v>
      </c>
      <c r="N988" s="2" t="b">
        <v>0</v>
      </c>
      <c r="O988" s="1">
        <v>258</v>
      </c>
      <c r="R988" s="2" t="s">
        <v>23</v>
      </c>
      <c r="S988" s="10" t="s">
        <v>24</v>
      </c>
      <c r="T988" s="11">
        <v>611760</v>
      </c>
      <c r="U988" s="12">
        <v>2019</v>
      </c>
    </row>
    <row r="989" spans="1:21" x14ac:dyDescent="0.25">
      <c r="A989" s="1">
        <v>9996</v>
      </c>
      <c r="B989" s="2" t="s">
        <v>19</v>
      </c>
      <c r="C989" s="3">
        <v>44127</v>
      </c>
      <c r="D989" s="1">
        <v>8061</v>
      </c>
      <c r="E989" s="2" t="s">
        <v>30</v>
      </c>
      <c r="F989" s="2" t="s">
        <v>850</v>
      </c>
      <c r="I989" s="4">
        <v>0</v>
      </c>
      <c r="J989" s="4">
        <v>103.3</v>
      </c>
      <c r="K989" s="4">
        <v>-103.3</v>
      </c>
      <c r="L989" s="4">
        <v>0</v>
      </c>
      <c r="M989" s="2" t="s">
        <v>22</v>
      </c>
      <c r="N989" s="2" t="b">
        <v>0</v>
      </c>
      <c r="O989" s="1">
        <v>259</v>
      </c>
      <c r="R989" s="2" t="s">
        <v>23</v>
      </c>
      <c r="S989" s="10" t="s">
        <v>24</v>
      </c>
      <c r="T989" s="11">
        <v>618280</v>
      </c>
      <c r="U989" s="12">
        <v>2019</v>
      </c>
    </row>
    <row r="990" spans="1:21" x14ac:dyDescent="0.25">
      <c r="A990" s="1">
        <v>9996</v>
      </c>
      <c r="B990" s="2" t="s">
        <v>19</v>
      </c>
      <c r="C990" s="3">
        <v>44127</v>
      </c>
      <c r="D990" s="1">
        <v>8061</v>
      </c>
      <c r="E990" s="2" t="s">
        <v>30</v>
      </c>
      <c r="F990" s="2" t="s">
        <v>851</v>
      </c>
      <c r="I990" s="4">
        <v>0</v>
      </c>
      <c r="J990" s="4">
        <v>82.64</v>
      </c>
      <c r="K990" s="4">
        <v>-82.64</v>
      </c>
      <c r="L990" s="4">
        <v>0</v>
      </c>
      <c r="M990" s="2" t="s">
        <v>22</v>
      </c>
      <c r="N990" s="2" t="b">
        <v>0</v>
      </c>
      <c r="O990" s="1">
        <v>260</v>
      </c>
      <c r="R990" s="2" t="s">
        <v>23</v>
      </c>
      <c r="S990" s="10" t="s">
        <v>24</v>
      </c>
      <c r="T990" s="11">
        <v>612093</v>
      </c>
      <c r="U990" s="12">
        <v>2019</v>
      </c>
    </row>
    <row r="991" spans="1:21" x14ac:dyDescent="0.25">
      <c r="A991" s="1">
        <v>9996</v>
      </c>
      <c r="B991" s="2" t="s">
        <v>19</v>
      </c>
      <c r="C991" s="3">
        <v>44127</v>
      </c>
      <c r="D991" s="1">
        <v>8061</v>
      </c>
      <c r="E991" s="2" t="s">
        <v>30</v>
      </c>
      <c r="F991" s="2" t="s">
        <v>852</v>
      </c>
      <c r="I991" s="4">
        <v>0</v>
      </c>
      <c r="J991" s="4">
        <v>82.64</v>
      </c>
      <c r="K991" s="4">
        <v>-82.64</v>
      </c>
      <c r="L991" s="4">
        <v>0</v>
      </c>
      <c r="M991" s="2" t="s">
        <v>22</v>
      </c>
      <c r="N991" s="2" t="b">
        <v>0</v>
      </c>
      <c r="O991" s="1">
        <v>261</v>
      </c>
      <c r="R991" s="2" t="s">
        <v>23</v>
      </c>
      <c r="S991" s="10" t="s">
        <v>24</v>
      </c>
      <c r="T991" s="11">
        <v>613214</v>
      </c>
      <c r="U991" s="12">
        <v>2019</v>
      </c>
    </row>
    <row r="992" spans="1:21" x14ac:dyDescent="0.25">
      <c r="A992" s="1">
        <v>9996</v>
      </c>
      <c r="B992" s="2" t="s">
        <v>19</v>
      </c>
      <c r="C992" s="3">
        <v>44127</v>
      </c>
      <c r="D992" s="1">
        <v>8061</v>
      </c>
      <c r="E992" s="2" t="s">
        <v>30</v>
      </c>
      <c r="F992" s="2" t="s">
        <v>853</v>
      </c>
      <c r="I992" s="4">
        <v>0</v>
      </c>
      <c r="J992" s="4">
        <v>103.3</v>
      </c>
      <c r="K992" s="4">
        <v>-103.3</v>
      </c>
      <c r="L992" s="4">
        <v>0</v>
      </c>
      <c r="M992" s="2" t="s">
        <v>22</v>
      </c>
      <c r="N992" s="2" t="b">
        <v>0</v>
      </c>
      <c r="O992" s="1">
        <v>262</v>
      </c>
      <c r="R992" s="2" t="s">
        <v>23</v>
      </c>
      <c r="S992" s="10" t="s">
        <v>24</v>
      </c>
      <c r="T992" s="11">
        <v>615538</v>
      </c>
      <c r="U992" s="12">
        <v>2019</v>
      </c>
    </row>
    <row r="993" spans="1:21" x14ac:dyDescent="0.25">
      <c r="A993" s="1">
        <v>9996</v>
      </c>
      <c r="B993" s="2" t="s">
        <v>19</v>
      </c>
      <c r="C993" s="3">
        <v>44127</v>
      </c>
      <c r="D993" s="1">
        <v>8061</v>
      </c>
      <c r="E993" s="2" t="s">
        <v>30</v>
      </c>
      <c r="F993" s="2" t="s">
        <v>854</v>
      </c>
      <c r="I993" s="4">
        <v>0</v>
      </c>
      <c r="J993" s="4">
        <v>82.64</v>
      </c>
      <c r="K993" s="4">
        <v>-82.64</v>
      </c>
      <c r="L993" s="4">
        <v>0</v>
      </c>
      <c r="M993" s="2" t="s">
        <v>22</v>
      </c>
      <c r="N993" s="2" t="b">
        <v>0</v>
      </c>
      <c r="O993" s="1">
        <v>263</v>
      </c>
      <c r="R993" s="2" t="s">
        <v>23</v>
      </c>
      <c r="S993" s="10" t="s">
        <v>24</v>
      </c>
      <c r="T993" s="11">
        <v>618655</v>
      </c>
      <c r="U993" s="12">
        <v>2019</v>
      </c>
    </row>
    <row r="994" spans="1:21" x14ac:dyDescent="0.25">
      <c r="A994" s="1">
        <v>9996</v>
      </c>
      <c r="B994" s="2" t="s">
        <v>19</v>
      </c>
      <c r="C994" s="3">
        <v>44127</v>
      </c>
      <c r="D994" s="1">
        <v>8061</v>
      </c>
      <c r="E994" s="2" t="s">
        <v>30</v>
      </c>
      <c r="F994" s="2" t="s">
        <v>855</v>
      </c>
      <c r="I994" s="4">
        <v>0</v>
      </c>
      <c r="J994" s="4">
        <v>450</v>
      </c>
      <c r="K994" s="4">
        <v>-450</v>
      </c>
      <c r="L994" s="4">
        <v>0</v>
      </c>
      <c r="M994" s="2" t="s">
        <v>22</v>
      </c>
      <c r="N994" s="2" t="b">
        <v>0</v>
      </c>
      <c r="O994" s="1">
        <v>264</v>
      </c>
      <c r="R994" s="2" t="s">
        <v>23</v>
      </c>
      <c r="S994" s="10" t="s">
        <v>24</v>
      </c>
      <c r="T994" s="11">
        <v>518220</v>
      </c>
      <c r="U994" s="12">
        <v>2019</v>
      </c>
    </row>
    <row r="995" spans="1:21" x14ac:dyDescent="0.25">
      <c r="A995" s="1">
        <v>9996</v>
      </c>
      <c r="B995" s="2" t="s">
        <v>19</v>
      </c>
      <c r="C995" s="3">
        <v>44127</v>
      </c>
      <c r="D995" s="1">
        <v>8061</v>
      </c>
      <c r="E995" s="2" t="s">
        <v>30</v>
      </c>
      <c r="F995" s="2" t="s">
        <v>856</v>
      </c>
      <c r="I995" s="4">
        <v>0</v>
      </c>
      <c r="J995" s="4">
        <v>103.3</v>
      </c>
      <c r="K995" s="4">
        <v>-103.3</v>
      </c>
      <c r="L995" s="4">
        <v>0</v>
      </c>
      <c r="M995" s="2" t="s">
        <v>22</v>
      </c>
      <c r="N995" s="2" t="b">
        <v>0</v>
      </c>
      <c r="O995" s="1">
        <v>265</v>
      </c>
      <c r="R995" s="2" t="s">
        <v>23</v>
      </c>
      <c r="S995" s="10" t="s">
        <v>24</v>
      </c>
      <c r="T995" s="11">
        <v>619825</v>
      </c>
      <c r="U995" s="12">
        <v>2019</v>
      </c>
    </row>
    <row r="996" spans="1:21" x14ac:dyDescent="0.25">
      <c r="A996" s="1">
        <v>9996</v>
      </c>
      <c r="B996" s="2" t="s">
        <v>19</v>
      </c>
      <c r="C996" s="3">
        <v>44127</v>
      </c>
      <c r="D996" s="1">
        <v>8061</v>
      </c>
      <c r="E996" s="2" t="s">
        <v>30</v>
      </c>
      <c r="F996" s="2" t="s">
        <v>857</v>
      </c>
      <c r="I996" s="4">
        <v>0</v>
      </c>
      <c r="J996" s="4">
        <v>82.64</v>
      </c>
      <c r="K996" s="4">
        <v>-82.64</v>
      </c>
      <c r="L996" s="4">
        <v>0</v>
      </c>
      <c r="M996" s="2" t="s">
        <v>22</v>
      </c>
      <c r="N996" s="2" t="b">
        <v>0</v>
      </c>
      <c r="O996" s="1">
        <v>266</v>
      </c>
      <c r="R996" s="2" t="s">
        <v>23</v>
      </c>
      <c r="S996" s="10" t="s">
        <v>24</v>
      </c>
      <c r="T996" s="11">
        <v>614049</v>
      </c>
      <c r="U996" s="12">
        <v>2019</v>
      </c>
    </row>
    <row r="997" spans="1:21" x14ac:dyDescent="0.25">
      <c r="A997" s="1">
        <v>9996</v>
      </c>
      <c r="B997" s="2" t="s">
        <v>19</v>
      </c>
      <c r="C997" s="3">
        <v>44127</v>
      </c>
      <c r="D997" s="1">
        <v>8061</v>
      </c>
      <c r="E997" s="2" t="s">
        <v>30</v>
      </c>
      <c r="F997" s="2" t="s">
        <v>858</v>
      </c>
      <c r="I997" s="4">
        <v>0</v>
      </c>
      <c r="J997" s="4">
        <v>103.3</v>
      </c>
      <c r="K997" s="4">
        <v>-103.3</v>
      </c>
      <c r="L997" s="4">
        <v>0</v>
      </c>
      <c r="M997" s="2" t="s">
        <v>22</v>
      </c>
      <c r="N997" s="2" t="b">
        <v>0</v>
      </c>
      <c r="O997" s="1">
        <v>267</v>
      </c>
      <c r="R997" s="2" t="s">
        <v>23</v>
      </c>
      <c r="S997" s="10" t="s">
        <v>24</v>
      </c>
      <c r="T997" s="11">
        <v>619155</v>
      </c>
      <c r="U997" s="12">
        <v>2019</v>
      </c>
    </row>
    <row r="998" spans="1:21" x14ac:dyDescent="0.25">
      <c r="A998" s="1">
        <v>9996</v>
      </c>
      <c r="B998" s="2" t="s">
        <v>19</v>
      </c>
      <c r="C998" s="3">
        <v>44127</v>
      </c>
      <c r="D998" s="1">
        <v>8060</v>
      </c>
      <c r="E998" s="2" t="s">
        <v>27</v>
      </c>
      <c r="F998" s="2" t="s">
        <v>859</v>
      </c>
      <c r="I998" s="4">
        <v>0</v>
      </c>
      <c r="J998" s="4">
        <v>8.26</v>
      </c>
      <c r="K998" s="4">
        <v>-8.26</v>
      </c>
      <c r="L998" s="4">
        <v>0</v>
      </c>
      <c r="M998" s="2" t="s">
        <v>22</v>
      </c>
      <c r="N998" s="2" t="b">
        <v>0</v>
      </c>
      <c r="O998" s="1">
        <v>268</v>
      </c>
      <c r="R998" s="2" t="s">
        <v>23</v>
      </c>
      <c r="S998" s="10" t="s">
        <v>24</v>
      </c>
      <c r="T998" s="11">
        <v>619155</v>
      </c>
      <c r="U998" s="12">
        <v>2020</v>
      </c>
    </row>
    <row r="999" spans="1:21" x14ac:dyDescent="0.25">
      <c r="A999" s="1">
        <v>9996</v>
      </c>
      <c r="B999" s="2" t="s">
        <v>19</v>
      </c>
      <c r="C999" s="3">
        <v>44127</v>
      </c>
      <c r="D999" s="1">
        <v>8061</v>
      </c>
      <c r="E999" s="2" t="s">
        <v>30</v>
      </c>
      <c r="F999" s="2" t="s">
        <v>860</v>
      </c>
      <c r="I999" s="4">
        <v>0</v>
      </c>
      <c r="J999" s="4">
        <v>103.3</v>
      </c>
      <c r="K999" s="4">
        <v>-103.3</v>
      </c>
      <c r="L999" s="4">
        <v>0</v>
      </c>
      <c r="M999" s="2" t="s">
        <v>22</v>
      </c>
      <c r="N999" s="2" t="b">
        <v>0</v>
      </c>
      <c r="O999" s="1">
        <v>269</v>
      </c>
      <c r="R999" s="2" t="s">
        <v>23</v>
      </c>
      <c r="S999" s="10" t="s">
        <v>24</v>
      </c>
      <c r="T999" s="11">
        <v>612035</v>
      </c>
      <c r="U999" s="12">
        <v>2019</v>
      </c>
    </row>
    <row r="1000" spans="1:21" x14ac:dyDescent="0.25">
      <c r="A1000" s="1">
        <v>9996</v>
      </c>
      <c r="B1000" s="2" t="s">
        <v>19</v>
      </c>
      <c r="C1000" s="3">
        <v>44127</v>
      </c>
      <c r="D1000" s="1">
        <v>8061</v>
      </c>
      <c r="E1000" s="2" t="s">
        <v>30</v>
      </c>
      <c r="F1000" s="2" t="s">
        <v>861</v>
      </c>
      <c r="I1000" s="4">
        <v>0</v>
      </c>
      <c r="J1000" s="4">
        <v>82.64</v>
      </c>
      <c r="K1000" s="4">
        <v>-82.64</v>
      </c>
      <c r="L1000" s="4">
        <v>0</v>
      </c>
      <c r="M1000" s="2" t="s">
        <v>22</v>
      </c>
      <c r="N1000" s="2" t="b">
        <v>0</v>
      </c>
      <c r="O1000" s="1">
        <v>270</v>
      </c>
      <c r="R1000" s="2" t="s">
        <v>23</v>
      </c>
      <c r="S1000" s="10" t="s">
        <v>24</v>
      </c>
      <c r="T1000" s="11">
        <v>612040</v>
      </c>
      <c r="U1000" s="12">
        <v>2019</v>
      </c>
    </row>
    <row r="1001" spans="1:21" x14ac:dyDescent="0.25">
      <c r="A1001" s="1">
        <v>9996</v>
      </c>
      <c r="B1001" s="2" t="s">
        <v>19</v>
      </c>
      <c r="C1001" s="3">
        <v>44127</v>
      </c>
      <c r="D1001" s="1">
        <v>8061</v>
      </c>
      <c r="E1001" s="2" t="s">
        <v>30</v>
      </c>
      <c r="F1001" s="2" t="s">
        <v>862</v>
      </c>
      <c r="I1001" s="4">
        <v>0</v>
      </c>
      <c r="J1001" s="4">
        <v>103.3</v>
      </c>
      <c r="K1001" s="4">
        <v>-103.3</v>
      </c>
      <c r="L1001" s="4">
        <v>0</v>
      </c>
      <c r="M1001" s="2" t="s">
        <v>22</v>
      </c>
      <c r="N1001" s="2" t="b">
        <v>0</v>
      </c>
      <c r="O1001" s="1">
        <v>271</v>
      </c>
      <c r="R1001" s="2" t="s">
        <v>23</v>
      </c>
      <c r="S1001" s="10" t="s">
        <v>24</v>
      </c>
      <c r="T1001" s="11">
        <v>612231</v>
      </c>
      <c r="U1001" s="12">
        <v>2019</v>
      </c>
    </row>
    <row r="1002" spans="1:21" x14ac:dyDescent="0.25">
      <c r="A1002" s="1">
        <v>9996</v>
      </c>
      <c r="B1002" s="2" t="s">
        <v>19</v>
      </c>
      <c r="C1002" s="3">
        <v>44127</v>
      </c>
      <c r="D1002" s="1">
        <v>8061</v>
      </c>
      <c r="E1002" s="2" t="s">
        <v>30</v>
      </c>
      <c r="F1002" s="2" t="s">
        <v>863</v>
      </c>
      <c r="I1002" s="4">
        <v>0</v>
      </c>
      <c r="J1002" s="4">
        <v>82.64</v>
      </c>
      <c r="K1002" s="4">
        <v>-82.64</v>
      </c>
      <c r="L1002" s="4">
        <v>0</v>
      </c>
      <c r="M1002" s="2" t="s">
        <v>22</v>
      </c>
      <c r="N1002" s="2" t="b">
        <v>0</v>
      </c>
      <c r="O1002" s="1">
        <v>272</v>
      </c>
      <c r="R1002" s="2" t="s">
        <v>23</v>
      </c>
      <c r="S1002" s="10" t="s">
        <v>24</v>
      </c>
      <c r="T1002" s="11">
        <v>616607</v>
      </c>
      <c r="U1002" s="12">
        <v>2019</v>
      </c>
    </row>
    <row r="1003" spans="1:21" x14ac:dyDescent="0.25">
      <c r="A1003" s="1">
        <v>9996</v>
      </c>
      <c r="B1003" s="2" t="s">
        <v>19</v>
      </c>
      <c r="C1003" s="3">
        <v>44127</v>
      </c>
      <c r="D1003" s="1">
        <v>8061</v>
      </c>
      <c r="E1003" s="2" t="s">
        <v>30</v>
      </c>
      <c r="F1003" s="2" t="s">
        <v>864</v>
      </c>
      <c r="I1003" s="4">
        <v>0</v>
      </c>
      <c r="J1003" s="4">
        <v>103.3</v>
      </c>
      <c r="K1003" s="4">
        <v>-103.3</v>
      </c>
      <c r="L1003" s="4">
        <v>0</v>
      </c>
      <c r="M1003" s="2" t="s">
        <v>22</v>
      </c>
      <c r="N1003" s="2" t="b">
        <v>0</v>
      </c>
      <c r="O1003" s="1">
        <v>273</v>
      </c>
      <c r="R1003" s="2" t="s">
        <v>23</v>
      </c>
      <c r="S1003" s="10" t="s">
        <v>24</v>
      </c>
      <c r="T1003" s="11">
        <v>618468</v>
      </c>
      <c r="U1003" s="12">
        <v>2019</v>
      </c>
    </row>
    <row r="1004" spans="1:21" x14ac:dyDescent="0.25">
      <c r="A1004" s="1">
        <v>9996</v>
      </c>
      <c r="B1004" s="2" t="s">
        <v>19</v>
      </c>
      <c r="C1004" s="3">
        <v>44127</v>
      </c>
      <c r="D1004" s="1">
        <v>8061</v>
      </c>
      <c r="E1004" s="2" t="s">
        <v>30</v>
      </c>
      <c r="F1004" s="2" t="s">
        <v>865</v>
      </c>
      <c r="I1004" s="4">
        <v>0</v>
      </c>
      <c r="J1004" s="4">
        <v>103.3</v>
      </c>
      <c r="K1004" s="4">
        <v>-103.3</v>
      </c>
      <c r="L1004" s="4">
        <v>0</v>
      </c>
      <c r="M1004" s="2" t="s">
        <v>22</v>
      </c>
      <c r="N1004" s="2" t="b">
        <v>0</v>
      </c>
      <c r="O1004" s="1">
        <v>274</v>
      </c>
      <c r="R1004" s="2" t="s">
        <v>23</v>
      </c>
      <c r="S1004" s="10" t="s">
        <v>24</v>
      </c>
      <c r="T1004" s="11">
        <v>618650</v>
      </c>
      <c r="U1004" s="12">
        <v>2019</v>
      </c>
    </row>
    <row r="1005" spans="1:21" x14ac:dyDescent="0.25">
      <c r="A1005" s="1">
        <v>9996</v>
      </c>
      <c r="B1005" s="2" t="s">
        <v>19</v>
      </c>
      <c r="C1005" s="3">
        <v>44127</v>
      </c>
      <c r="D1005" s="1">
        <v>8062</v>
      </c>
      <c r="E1005" s="2" t="s">
        <v>20</v>
      </c>
      <c r="F1005" s="2" t="s">
        <v>866</v>
      </c>
      <c r="I1005" s="4">
        <v>0</v>
      </c>
      <c r="J1005" s="4">
        <v>82.64</v>
      </c>
      <c r="K1005" s="4">
        <v>-82.64</v>
      </c>
      <c r="L1005" s="4">
        <v>0</v>
      </c>
      <c r="M1005" s="2" t="s">
        <v>22</v>
      </c>
      <c r="N1005" s="2" t="b">
        <v>0</v>
      </c>
      <c r="O1005" s="1">
        <v>275</v>
      </c>
      <c r="R1005" s="2" t="s">
        <v>23</v>
      </c>
      <c r="S1005" s="10" t="s">
        <v>24</v>
      </c>
      <c r="T1005" s="11">
        <v>616628</v>
      </c>
      <c r="U1005" s="12">
        <v>2018</v>
      </c>
    </row>
    <row r="1006" spans="1:21" x14ac:dyDescent="0.25">
      <c r="A1006" s="1">
        <v>9996</v>
      </c>
      <c r="B1006" s="2" t="s">
        <v>19</v>
      </c>
      <c r="C1006" s="3">
        <v>44127</v>
      </c>
      <c r="D1006" s="1">
        <v>8061</v>
      </c>
      <c r="E1006" s="2" t="s">
        <v>30</v>
      </c>
      <c r="F1006" s="2" t="s">
        <v>867</v>
      </c>
      <c r="I1006" s="4">
        <v>0</v>
      </c>
      <c r="J1006" s="4">
        <v>624</v>
      </c>
      <c r="K1006" s="4">
        <v>-624</v>
      </c>
      <c r="L1006" s="4">
        <v>0</v>
      </c>
      <c r="M1006" s="2" t="s">
        <v>22</v>
      </c>
      <c r="N1006" s="2" t="b">
        <v>0</v>
      </c>
      <c r="O1006" s="1">
        <v>276</v>
      </c>
      <c r="R1006" s="2" t="s">
        <v>23</v>
      </c>
      <c r="S1006" s="10" t="s">
        <v>24</v>
      </c>
      <c r="T1006" s="11">
        <v>514452</v>
      </c>
      <c r="U1006" s="12">
        <v>2019</v>
      </c>
    </row>
    <row r="1007" spans="1:21" x14ac:dyDescent="0.25">
      <c r="A1007" s="1">
        <v>9996</v>
      </c>
      <c r="B1007" s="2" t="s">
        <v>19</v>
      </c>
      <c r="C1007" s="3">
        <v>44127</v>
      </c>
      <c r="D1007" s="1">
        <v>8061</v>
      </c>
      <c r="E1007" s="2" t="s">
        <v>30</v>
      </c>
      <c r="F1007" s="2" t="s">
        <v>868</v>
      </c>
      <c r="I1007" s="4">
        <v>0</v>
      </c>
      <c r="J1007" s="4">
        <v>82.64</v>
      </c>
      <c r="K1007" s="4">
        <v>-82.64</v>
      </c>
      <c r="L1007" s="4">
        <v>0</v>
      </c>
      <c r="M1007" s="2" t="s">
        <v>22</v>
      </c>
      <c r="N1007" s="2" t="b">
        <v>0</v>
      </c>
      <c r="O1007" s="1">
        <v>277</v>
      </c>
      <c r="R1007" s="2" t="s">
        <v>23</v>
      </c>
      <c r="S1007" s="10" t="s">
        <v>24</v>
      </c>
      <c r="T1007" s="11">
        <v>614760</v>
      </c>
      <c r="U1007" s="12">
        <v>2019</v>
      </c>
    </row>
    <row r="1008" spans="1:21" x14ac:dyDescent="0.25">
      <c r="A1008" s="1">
        <v>9996</v>
      </c>
      <c r="B1008" s="2" t="s">
        <v>19</v>
      </c>
      <c r="C1008" s="3">
        <v>44127</v>
      </c>
      <c r="D1008" s="1">
        <v>8061</v>
      </c>
      <c r="E1008" s="2" t="s">
        <v>30</v>
      </c>
      <c r="F1008" s="2" t="s">
        <v>869</v>
      </c>
      <c r="I1008" s="4">
        <v>0</v>
      </c>
      <c r="J1008" s="4">
        <v>82.64</v>
      </c>
      <c r="K1008" s="4">
        <v>-82.64</v>
      </c>
      <c r="L1008" s="4">
        <v>0</v>
      </c>
      <c r="M1008" s="2" t="s">
        <v>22</v>
      </c>
      <c r="N1008" s="2" t="b">
        <v>0</v>
      </c>
      <c r="O1008" s="1">
        <v>278</v>
      </c>
      <c r="R1008" s="2" t="s">
        <v>23</v>
      </c>
      <c r="S1008" s="10" t="s">
        <v>24</v>
      </c>
      <c r="T1008" s="11">
        <v>619490</v>
      </c>
      <c r="U1008" s="12">
        <v>2019</v>
      </c>
    </row>
    <row r="1009" spans="1:21" x14ac:dyDescent="0.25">
      <c r="A1009" s="1">
        <v>9996</v>
      </c>
      <c r="B1009" s="2" t="s">
        <v>19</v>
      </c>
      <c r="C1009" s="3">
        <v>44127</v>
      </c>
      <c r="D1009" s="1">
        <v>8061</v>
      </c>
      <c r="E1009" s="2" t="s">
        <v>30</v>
      </c>
      <c r="F1009" s="2" t="s">
        <v>870</v>
      </c>
      <c r="I1009" s="4">
        <v>0</v>
      </c>
      <c r="J1009" s="4">
        <v>103.3</v>
      </c>
      <c r="K1009" s="4">
        <v>-103.3</v>
      </c>
      <c r="L1009" s="4">
        <v>0</v>
      </c>
      <c r="M1009" s="2" t="s">
        <v>22</v>
      </c>
      <c r="N1009" s="2" t="b">
        <v>0</v>
      </c>
      <c r="O1009" s="1">
        <v>279</v>
      </c>
      <c r="R1009" s="2" t="s">
        <v>23</v>
      </c>
      <c r="S1009" s="10" t="s">
        <v>24</v>
      </c>
      <c r="T1009" s="11">
        <v>615780</v>
      </c>
      <c r="U1009" s="12">
        <v>2019</v>
      </c>
    </row>
    <row r="1010" spans="1:21" x14ac:dyDescent="0.25">
      <c r="A1010" s="1">
        <v>9996</v>
      </c>
      <c r="B1010" s="2" t="s">
        <v>19</v>
      </c>
      <c r="C1010" s="3">
        <v>44127</v>
      </c>
      <c r="D1010" s="1">
        <v>8060</v>
      </c>
      <c r="E1010" s="2" t="s">
        <v>27</v>
      </c>
      <c r="F1010" s="2" t="s">
        <v>871</v>
      </c>
      <c r="I1010" s="4">
        <v>0</v>
      </c>
      <c r="J1010" s="4">
        <v>30.99</v>
      </c>
      <c r="K1010" s="4">
        <v>-30.99</v>
      </c>
      <c r="L1010" s="4">
        <v>0</v>
      </c>
      <c r="M1010" s="2" t="s">
        <v>22</v>
      </c>
      <c r="N1010" s="2" t="b">
        <v>0</v>
      </c>
      <c r="O1010" s="1">
        <v>280</v>
      </c>
      <c r="R1010" s="2" t="s">
        <v>23</v>
      </c>
      <c r="S1010" s="10" t="s">
        <v>24</v>
      </c>
      <c r="T1010" s="11">
        <v>614760</v>
      </c>
      <c r="U1010" s="12">
        <v>2020</v>
      </c>
    </row>
    <row r="1011" spans="1:21" x14ac:dyDescent="0.25">
      <c r="A1011" s="1">
        <v>9996</v>
      </c>
      <c r="B1011" s="2" t="s">
        <v>19</v>
      </c>
      <c r="C1011" s="3">
        <v>44127</v>
      </c>
      <c r="D1011" s="1">
        <v>8061</v>
      </c>
      <c r="E1011" s="2" t="s">
        <v>30</v>
      </c>
      <c r="F1011" s="2" t="s">
        <v>872</v>
      </c>
      <c r="I1011" s="4">
        <v>0</v>
      </c>
      <c r="J1011" s="4">
        <v>103.3</v>
      </c>
      <c r="K1011" s="4">
        <v>-103.3</v>
      </c>
      <c r="L1011" s="4">
        <v>0</v>
      </c>
      <c r="M1011" s="2" t="s">
        <v>22</v>
      </c>
      <c r="N1011" s="2" t="b">
        <v>0</v>
      </c>
      <c r="O1011" s="1">
        <v>281</v>
      </c>
      <c r="R1011" s="2" t="s">
        <v>23</v>
      </c>
      <c r="S1011" s="10" t="s">
        <v>24</v>
      </c>
      <c r="T1011" s="11">
        <v>616530</v>
      </c>
      <c r="U1011" s="12">
        <v>2019</v>
      </c>
    </row>
    <row r="1012" spans="1:21" x14ac:dyDescent="0.25">
      <c r="A1012" s="1">
        <v>9996</v>
      </c>
      <c r="B1012" s="2" t="s">
        <v>19</v>
      </c>
      <c r="C1012" s="3">
        <v>44127</v>
      </c>
      <c r="D1012" s="1">
        <v>8061</v>
      </c>
      <c r="E1012" s="2" t="s">
        <v>30</v>
      </c>
      <c r="F1012" s="2" t="s">
        <v>873</v>
      </c>
      <c r="I1012" s="4">
        <v>0</v>
      </c>
      <c r="J1012" s="4">
        <v>175</v>
      </c>
      <c r="K1012" s="4">
        <v>-175</v>
      </c>
      <c r="L1012" s="4">
        <v>0</v>
      </c>
      <c r="M1012" s="2" t="s">
        <v>22</v>
      </c>
      <c r="N1012" s="2" t="b">
        <v>0</v>
      </c>
      <c r="O1012" s="1">
        <v>282</v>
      </c>
      <c r="R1012" s="2" t="s">
        <v>23</v>
      </c>
      <c r="S1012" s="10" t="s">
        <v>24</v>
      </c>
      <c r="T1012" s="11">
        <v>518010</v>
      </c>
      <c r="U1012" s="12">
        <v>2019</v>
      </c>
    </row>
    <row r="1013" spans="1:21" x14ac:dyDescent="0.25">
      <c r="A1013" s="1">
        <v>9996</v>
      </c>
      <c r="B1013" s="2" t="s">
        <v>19</v>
      </c>
      <c r="C1013" s="3">
        <v>44127</v>
      </c>
      <c r="D1013" s="1">
        <v>8061</v>
      </c>
      <c r="E1013" s="2" t="s">
        <v>30</v>
      </c>
      <c r="F1013" s="2" t="s">
        <v>874</v>
      </c>
      <c r="I1013" s="4">
        <v>0</v>
      </c>
      <c r="J1013" s="4">
        <v>82.64</v>
      </c>
      <c r="K1013" s="4">
        <v>-82.64</v>
      </c>
      <c r="L1013" s="4">
        <v>0</v>
      </c>
      <c r="M1013" s="2" t="s">
        <v>22</v>
      </c>
      <c r="N1013" s="2" t="b">
        <v>0</v>
      </c>
      <c r="O1013" s="1">
        <v>283</v>
      </c>
      <c r="R1013" s="2" t="s">
        <v>23</v>
      </c>
      <c r="S1013" s="10" t="s">
        <v>24</v>
      </c>
      <c r="T1013" s="11">
        <v>618503</v>
      </c>
      <c r="U1013" s="12">
        <v>2019</v>
      </c>
    </row>
    <row r="1014" spans="1:21" x14ac:dyDescent="0.25">
      <c r="A1014" s="1">
        <v>9996</v>
      </c>
      <c r="B1014" s="2" t="s">
        <v>19</v>
      </c>
      <c r="C1014" s="3">
        <v>44127</v>
      </c>
      <c r="D1014" s="1">
        <v>8061</v>
      </c>
      <c r="E1014" s="2" t="s">
        <v>30</v>
      </c>
      <c r="F1014" s="2" t="s">
        <v>875</v>
      </c>
      <c r="I1014" s="4">
        <v>0</v>
      </c>
      <c r="J1014" s="4">
        <v>82.64</v>
      </c>
      <c r="K1014" s="4">
        <v>-82.64</v>
      </c>
      <c r="L1014" s="4">
        <v>0</v>
      </c>
      <c r="M1014" s="2" t="s">
        <v>22</v>
      </c>
      <c r="N1014" s="2" t="b">
        <v>0</v>
      </c>
      <c r="O1014" s="1">
        <v>284</v>
      </c>
      <c r="R1014" s="2" t="s">
        <v>23</v>
      </c>
      <c r="S1014" s="10" t="s">
        <v>24</v>
      </c>
      <c r="T1014" s="11">
        <v>614925</v>
      </c>
      <c r="U1014" s="12">
        <v>2019</v>
      </c>
    </row>
    <row r="1015" spans="1:21" x14ac:dyDescent="0.25">
      <c r="A1015" s="1">
        <v>9996</v>
      </c>
      <c r="B1015" s="2" t="s">
        <v>19</v>
      </c>
      <c r="C1015" s="3">
        <v>44127</v>
      </c>
      <c r="D1015" s="1">
        <v>8061</v>
      </c>
      <c r="E1015" s="2" t="s">
        <v>30</v>
      </c>
      <c r="F1015" s="2" t="s">
        <v>876</v>
      </c>
      <c r="I1015" s="4">
        <v>0</v>
      </c>
      <c r="J1015" s="4">
        <v>103.3</v>
      </c>
      <c r="K1015" s="4">
        <v>-103.3</v>
      </c>
      <c r="L1015" s="4">
        <v>0</v>
      </c>
      <c r="M1015" s="2" t="s">
        <v>22</v>
      </c>
      <c r="N1015" s="2" t="b">
        <v>0</v>
      </c>
      <c r="O1015" s="1">
        <v>285</v>
      </c>
      <c r="R1015" s="2" t="s">
        <v>23</v>
      </c>
      <c r="S1015" s="10" t="s">
        <v>24</v>
      </c>
      <c r="T1015" s="11">
        <v>614922</v>
      </c>
      <c r="U1015" s="12">
        <v>2019</v>
      </c>
    </row>
    <row r="1016" spans="1:21" x14ac:dyDescent="0.25">
      <c r="A1016" s="1">
        <v>9996</v>
      </c>
      <c r="B1016" s="2" t="s">
        <v>19</v>
      </c>
      <c r="C1016" s="3">
        <v>44127</v>
      </c>
      <c r="D1016" s="1">
        <v>8061</v>
      </c>
      <c r="E1016" s="2" t="s">
        <v>30</v>
      </c>
      <c r="F1016" s="2" t="s">
        <v>877</v>
      </c>
      <c r="I1016" s="4">
        <v>0</v>
      </c>
      <c r="J1016" s="4">
        <v>103.3</v>
      </c>
      <c r="K1016" s="4">
        <v>-103.3</v>
      </c>
      <c r="L1016" s="4">
        <v>0</v>
      </c>
      <c r="M1016" s="2" t="s">
        <v>22</v>
      </c>
      <c r="N1016" s="2" t="b">
        <v>0</v>
      </c>
      <c r="O1016" s="1">
        <v>286</v>
      </c>
      <c r="R1016" s="2" t="s">
        <v>23</v>
      </c>
      <c r="S1016" s="10" t="s">
        <v>24</v>
      </c>
      <c r="T1016" s="11">
        <v>613878</v>
      </c>
      <c r="U1016" s="12">
        <v>2019</v>
      </c>
    </row>
    <row r="1017" spans="1:21" x14ac:dyDescent="0.25">
      <c r="A1017" s="1">
        <v>9996</v>
      </c>
      <c r="B1017" s="2" t="s">
        <v>19</v>
      </c>
      <c r="C1017" s="3">
        <v>44127</v>
      </c>
      <c r="D1017" s="1">
        <v>8061</v>
      </c>
      <c r="E1017" s="2" t="s">
        <v>30</v>
      </c>
      <c r="F1017" s="2" t="s">
        <v>878</v>
      </c>
      <c r="I1017" s="4">
        <v>0</v>
      </c>
      <c r="J1017" s="4">
        <v>103.3</v>
      </c>
      <c r="K1017" s="4">
        <v>-103.3</v>
      </c>
      <c r="L1017" s="4">
        <v>0</v>
      </c>
      <c r="M1017" s="2" t="s">
        <v>22</v>
      </c>
      <c r="N1017" s="2" t="b">
        <v>0</v>
      </c>
      <c r="O1017" s="1">
        <v>287</v>
      </c>
      <c r="R1017" s="2" t="s">
        <v>23</v>
      </c>
      <c r="S1017" s="10" t="s">
        <v>24</v>
      </c>
      <c r="T1017" s="11">
        <v>615500</v>
      </c>
      <c r="U1017" s="12">
        <v>2019</v>
      </c>
    </row>
    <row r="1018" spans="1:21" x14ac:dyDescent="0.25">
      <c r="A1018" s="1">
        <v>9996</v>
      </c>
      <c r="B1018" s="2" t="s">
        <v>19</v>
      </c>
      <c r="C1018" s="3">
        <v>44127</v>
      </c>
      <c r="D1018" s="1">
        <v>8061</v>
      </c>
      <c r="E1018" s="2" t="s">
        <v>30</v>
      </c>
      <c r="F1018" s="2" t="s">
        <v>879</v>
      </c>
      <c r="I1018" s="4">
        <v>0</v>
      </c>
      <c r="J1018" s="4">
        <v>82.64</v>
      </c>
      <c r="K1018" s="4">
        <v>-82.64</v>
      </c>
      <c r="L1018" s="4">
        <v>0</v>
      </c>
      <c r="M1018" s="2" t="s">
        <v>22</v>
      </c>
      <c r="N1018" s="2" t="b">
        <v>0</v>
      </c>
      <c r="O1018" s="1">
        <v>288</v>
      </c>
      <c r="R1018" s="2" t="s">
        <v>23</v>
      </c>
      <c r="S1018" s="10" t="s">
        <v>24</v>
      </c>
      <c r="T1018" s="11">
        <v>613895</v>
      </c>
      <c r="U1018" s="12">
        <v>2019</v>
      </c>
    </row>
    <row r="1019" spans="1:21" x14ac:dyDescent="0.25">
      <c r="A1019" s="1">
        <v>9996</v>
      </c>
      <c r="B1019" s="2" t="s">
        <v>19</v>
      </c>
      <c r="C1019" s="3">
        <v>44127</v>
      </c>
      <c r="D1019" s="1">
        <v>8061</v>
      </c>
      <c r="E1019" s="2" t="s">
        <v>30</v>
      </c>
      <c r="F1019" s="2" t="s">
        <v>880</v>
      </c>
      <c r="I1019" s="4">
        <v>0</v>
      </c>
      <c r="J1019" s="4">
        <v>103.3</v>
      </c>
      <c r="K1019" s="4">
        <v>-103.3</v>
      </c>
      <c r="L1019" s="4">
        <v>0</v>
      </c>
      <c r="M1019" s="2" t="s">
        <v>22</v>
      </c>
      <c r="N1019" s="2" t="b">
        <v>0</v>
      </c>
      <c r="O1019" s="1">
        <v>289</v>
      </c>
      <c r="R1019" s="2" t="s">
        <v>23</v>
      </c>
      <c r="S1019" s="10" t="s">
        <v>24</v>
      </c>
      <c r="T1019" s="11">
        <v>619319</v>
      </c>
      <c r="U1019" s="12">
        <v>2019</v>
      </c>
    </row>
    <row r="1020" spans="1:21" x14ac:dyDescent="0.25">
      <c r="A1020" s="1">
        <v>9996</v>
      </c>
      <c r="B1020" s="2" t="s">
        <v>19</v>
      </c>
      <c r="C1020" s="3">
        <v>44127</v>
      </c>
      <c r="D1020" s="1">
        <v>8061</v>
      </c>
      <c r="E1020" s="2" t="s">
        <v>30</v>
      </c>
      <c r="F1020" s="2" t="s">
        <v>881</v>
      </c>
      <c r="I1020" s="4">
        <v>0</v>
      </c>
      <c r="J1020" s="4">
        <v>82.64</v>
      </c>
      <c r="K1020" s="4">
        <v>-82.64</v>
      </c>
      <c r="L1020" s="4">
        <v>0</v>
      </c>
      <c r="M1020" s="2" t="s">
        <v>22</v>
      </c>
      <c r="N1020" s="2" t="b">
        <v>0</v>
      </c>
      <c r="O1020" s="1">
        <v>290</v>
      </c>
      <c r="R1020" s="2" t="s">
        <v>23</v>
      </c>
      <c r="S1020" s="10" t="s">
        <v>24</v>
      </c>
      <c r="T1020" s="11">
        <v>617825</v>
      </c>
      <c r="U1020" s="12">
        <v>2019</v>
      </c>
    </row>
    <row r="1021" spans="1:21" x14ac:dyDescent="0.25">
      <c r="A1021" s="1">
        <v>9996</v>
      </c>
      <c r="B1021" s="2" t="s">
        <v>19</v>
      </c>
      <c r="C1021" s="3">
        <v>44127</v>
      </c>
      <c r="D1021" s="1">
        <v>8061</v>
      </c>
      <c r="E1021" s="2" t="s">
        <v>30</v>
      </c>
      <c r="F1021" s="2" t="s">
        <v>882</v>
      </c>
      <c r="I1021" s="4">
        <v>0</v>
      </c>
      <c r="J1021" s="4">
        <v>103.3</v>
      </c>
      <c r="K1021" s="4">
        <v>-103.3</v>
      </c>
      <c r="L1021" s="4">
        <v>0</v>
      </c>
      <c r="M1021" s="2" t="s">
        <v>22</v>
      </c>
      <c r="N1021" s="2" t="b">
        <v>0</v>
      </c>
      <c r="O1021" s="1">
        <v>291</v>
      </c>
      <c r="R1021" s="2" t="s">
        <v>23</v>
      </c>
      <c r="S1021" s="10" t="s">
        <v>24</v>
      </c>
      <c r="T1021" s="11">
        <v>612450</v>
      </c>
      <c r="U1021" s="12">
        <v>2019</v>
      </c>
    </row>
    <row r="1022" spans="1:21" x14ac:dyDescent="0.25">
      <c r="A1022" s="1">
        <v>9996</v>
      </c>
      <c r="B1022" s="2" t="s">
        <v>19</v>
      </c>
      <c r="C1022" s="3">
        <v>44127</v>
      </c>
      <c r="D1022" s="1">
        <v>8061</v>
      </c>
      <c r="E1022" s="2" t="s">
        <v>30</v>
      </c>
      <c r="F1022" s="2" t="s">
        <v>883</v>
      </c>
      <c r="I1022" s="4">
        <v>0</v>
      </c>
      <c r="J1022" s="4">
        <v>103.3</v>
      </c>
      <c r="K1022" s="4">
        <v>-103.3</v>
      </c>
      <c r="L1022" s="4">
        <v>0</v>
      </c>
      <c r="M1022" s="2" t="s">
        <v>22</v>
      </c>
      <c r="N1022" s="2" t="b">
        <v>0</v>
      </c>
      <c r="O1022" s="1">
        <v>292</v>
      </c>
      <c r="R1022" s="2" t="s">
        <v>23</v>
      </c>
      <c r="S1022" s="10" t="s">
        <v>24</v>
      </c>
      <c r="T1022" s="11">
        <v>618459</v>
      </c>
      <c r="U1022" s="12">
        <v>2019</v>
      </c>
    </row>
    <row r="1023" spans="1:21" x14ac:dyDescent="0.25">
      <c r="A1023" s="1">
        <v>9996</v>
      </c>
      <c r="B1023" s="2" t="s">
        <v>19</v>
      </c>
      <c r="C1023" s="3">
        <v>44127</v>
      </c>
      <c r="D1023" s="1">
        <v>8061</v>
      </c>
      <c r="E1023" s="2" t="s">
        <v>30</v>
      </c>
      <c r="F1023" s="2" t="s">
        <v>884</v>
      </c>
      <c r="I1023" s="4">
        <v>0</v>
      </c>
      <c r="J1023" s="4">
        <v>82.64</v>
      </c>
      <c r="K1023" s="4">
        <v>-82.64</v>
      </c>
      <c r="L1023" s="4">
        <v>0</v>
      </c>
      <c r="M1023" s="2" t="s">
        <v>22</v>
      </c>
      <c r="N1023" s="2" t="b">
        <v>0</v>
      </c>
      <c r="O1023" s="1">
        <v>293</v>
      </c>
      <c r="R1023" s="2" t="s">
        <v>23</v>
      </c>
      <c r="S1023" s="10" t="s">
        <v>24</v>
      </c>
      <c r="T1023" s="11">
        <v>615150</v>
      </c>
      <c r="U1023" s="12">
        <v>2019</v>
      </c>
    </row>
    <row r="1024" spans="1:21" x14ac:dyDescent="0.25">
      <c r="A1024" s="1">
        <v>9996</v>
      </c>
      <c r="B1024" s="2" t="s">
        <v>19</v>
      </c>
      <c r="C1024" s="3">
        <v>44127</v>
      </c>
      <c r="D1024" s="1">
        <v>8061</v>
      </c>
      <c r="E1024" s="2" t="s">
        <v>30</v>
      </c>
      <c r="F1024" s="2" t="s">
        <v>885</v>
      </c>
      <c r="I1024" s="4">
        <v>0</v>
      </c>
      <c r="J1024" s="4">
        <v>103.3</v>
      </c>
      <c r="K1024" s="4">
        <v>-103.3</v>
      </c>
      <c r="L1024" s="4">
        <v>0</v>
      </c>
      <c r="M1024" s="2" t="s">
        <v>22</v>
      </c>
      <c r="N1024" s="2" t="b">
        <v>0</v>
      </c>
      <c r="O1024" s="1">
        <v>294</v>
      </c>
      <c r="R1024" s="2" t="s">
        <v>23</v>
      </c>
      <c r="S1024" s="10" t="s">
        <v>24</v>
      </c>
      <c r="T1024" s="11">
        <v>615899</v>
      </c>
      <c r="U1024" s="12">
        <v>2019</v>
      </c>
    </row>
    <row r="1025" spans="1:21" x14ac:dyDescent="0.25">
      <c r="A1025" s="1">
        <v>9996</v>
      </c>
      <c r="B1025" s="2" t="s">
        <v>19</v>
      </c>
      <c r="C1025" s="3">
        <v>44127</v>
      </c>
      <c r="D1025" s="1">
        <v>8061</v>
      </c>
      <c r="E1025" s="2" t="s">
        <v>30</v>
      </c>
      <c r="F1025" s="2" t="s">
        <v>886</v>
      </c>
      <c r="I1025" s="4">
        <v>0</v>
      </c>
      <c r="J1025" s="4">
        <v>202.48</v>
      </c>
      <c r="K1025" s="4">
        <v>-202.48</v>
      </c>
      <c r="L1025" s="4">
        <v>0</v>
      </c>
      <c r="M1025" s="2" t="s">
        <v>22</v>
      </c>
      <c r="N1025" s="2" t="b">
        <v>0</v>
      </c>
      <c r="O1025" s="1">
        <v>295</v>
      </c>
      <c r="R1025" s="2" t="s">
        <v>23</v>
      </c>
      <c r="S1025" s="10" t="s">
        <v>24</v>
      </c>
      <c r="T1025" s="11">
        <v>519627</v>
      </c>
      <c r="U1025" s="12">
        <v>2019</v>
      </c>
    </row>
    <row r="1026" spans="1:21" x14ac:dyDescent="0.25">
      <c r="A1026" s="1">
        <v>9996</v>
      </c>
      <c r="B1026" s="2" t="s">
        <v>19</v>
      </c>
      <c r="C1026" s="3">
        <v>44127</v>
      </c>
      <c r="D1026" s="1">
        <v>8061</v>
      </c>
      <c r="E1026" s="2" t="s">
        <v>30</v>
      </c>
      <c r="F1026" s="2" t="s">
        <v>887</v>
      </c>
      <c r="I1026" s="4">
        <v>0</v>
      </c>
      <c r="J1026" s="4">
        <v>130.16</v>
      </c>
      <c r="K1026" s="4">
        <v>-130.16</v>
      </c>
      <c r="L1026" s="4">
        <v>0</v>
      </c>
      <c r="M1026" s="2" t="s">
        <v>22</v>
      </c>
      <c r="N1026" s="2" t="b">
        <v>0</v>
      </c>
      <c r="O1026" s="1">
        <v>296</v>
      </c>
      <c r="R1026" s="2" t="s">
        <v>23</v>
      </c>
      <c r="S1026" s="10" t="s">
        <v>24</v>
      </c>
      <c r="T1026" s="11">
        <v>619758</v>
      </c>
      <c r="U1026" s="12">
        <v>2019</v>
      </c>
    </row>
    <row r="1027" spans="1:21" x14ac:dyDescent="0.25">
      <c r="A1027" s="1">
        <v>9996</v>
      </c>
      <c r="B1027" s="2" t="s">
        <v>19</v>
      </c>
      <c r="C1027" s="3">
        <v>44127</v>
      </c>
      <c r="D1027" s="1">
        <v>8061</v>
      </c>
      <c r="E1027" s="2" t="s">
        <v>30</v>
      </c>
      <c r="F1027" s="2" t="s">
        <v>888</v>
      </c>
      <c r="I1027" s="4">
        <v>0</v>
      </c>
      <c r="J1027" s="4">
        <v>103.3</v>
      </c>
      <c r="K1027" s="4">
        <v>-103.3</v>
      </c>
      <c r="L1027" s="4">
        <v>0</v>
      </c>
      <c r="M1027" s="2" t="s">
        <v>22</v>
      </c>
      <c r="N1027" s="2" t="b">
        <v>0</v>
      </c>
      <c r="O1027" s="1">
        <v>297</v>
      </c>
      <c r="R1027" s="2" t="s">
        <v>23</v>
      </c>
      <c r="S1027" s="10" t="s">
        <v>24</v>
      </c>
      <c r="T1027" s="11">
        <v>611701</v>
      </c>
      <c r="U1027" s="12">
        <v>2019</v>
      </c>
    </row>
    <row r="1028" spans="1:21" x14ac:dyDescent="0.25">
      <c r="A1028" s="1">
        <v>9996</v>
      </c>
      <c r="B1028" s="2" t="s">
        <v>19</v>
      </c>
      <c r="C1028" s="3">
        <v>44127</v>
      </c>
      <c r="D1028" s="1">
        <v>8061</v>
      </c>
      <c r="E1028" s="2" t="s">
        <v>30</v>
      </c>
      <c r="F1028" s="2" t="s">
        <v>889</v>
      </c>
      <c r="I1028" s="4">
        <v>0</v>
      </c>
      <c r="J1028" s="4">
        <v>82.64</v>
      </c>
      <c r="K1028" s="4">
        <v>-82.64</v>
      </c>
      <c r="L1028" s="4">
        <v>0</v>
      </c>
      <c r="M1028" s="2" t="s">
        <v>22</v>
      </c>
      <c r="N1028" s="2" t="b">
        <v>0</v>
      </c>
      <c r="O1028" s="1">
        <v>298</v>
      </c>
      <c r="R1028" s="2" t="s">
        <v>23</v>
      </c>
      <c r="S1028" s="10" t="s">
        <v>24</v>
      </c>
      <c r="T1028" s="11">
        <v>618631</v>
      </c>
      <c r="U1028" s="12">
        <v>2019</v>
      </c>
    </row>
    <row r="1029" spans="1:21" x14ac:dyDescent="0.25">
      <c r="A1029" s="1">
        <v>9996</v>
      </c>
      <c r="B1029" s="2" t="s">
        <v>19</v>
      </c>
      <c r="C1029" s="3">
        <v>44127</v>
      </c>
      <c r="D1029" s="1">
        <v>8061</v>
      </c>
      <c r="E1029" s="2" t="s">
        <v>30</v>
      </c>
      <c r="F1029" s="2" t="s">
        <v>890</v>
      </c>
      <c r="I1029" s="4">
        <v>0</v>
      </c>
      <c r="J1029" s="4">
        <v>82.64</v>
      </c>
      <c r="K1029" s="4">
        <v>-82.64</v>
      </c>
      <c r="L1029" s="4">
        <v>0</v>
      </c>
      <c r="M1029" s="2" t="s">
        <v>22</v>
      </c>
      <c r="N1029" s="2" t="b">
        <v>0</v>
      </c>
      <c r="O1029" s="1">
        <v>299</v>
      </c>
      <c r="R1029" s="2" t="s">
        <v>23</v>
      </c>
      <c r="S1029" s="10" t="s">
        <v>24</v>
      </c>
      <c r="T1029" s="11">
        <v>615371</v>
      </c>
      <c r="U1029" s="12">
        <v>2019</v>
      </c>
    </row>
    <row r="1030" spans="1:21" x14ac:dyDescent="0.25">
      <c r="A1030" s="1">
        <v>9996</v>
      </c>
      <c r="B1030" s="2" t="s">
        <v>19</v>
      </c>
      <c r="C1030" s="3">
        <v>44127</v>
      </c>
      <c r="D1030" s="1">
        <v>8060</v>
      </c>
      <c r="E1030" s="2" t="s">
        <v>27</v>
      </c>
      <c r="F1030" s="2" t="s">
        <v>891</v>
      </c>
      <c r="I1030" s="4">
        <v>0</v>
      </c>
      <c r="J1030" s="4">
        <v>28.93</v>
      </c>
      <c r="K1030" s="4">
        <v>-28.93</v>
      </c>
      <c r="L1030" s="4">
        <v>0</v>
      </c>
      <c r="M1030" s="2" t="s">
        <v>22</v>
      </c>
      <c r="N1030" s="2" t="b">
        <v>0</v>
      </c>
      <c r="O1030" s="1">
        <v>300</v>
      </c>
      <c r="R1030" s="2" t="s">
        <v>23</v>
      </c>
      <c r="S1030" s="10" t="s">
        <v>24</v>
      </c>
      <c r="T1030" s="11">
        <v>615371</v>
      </c>
      <c r="U1030" s="12">
        <v>2020</v>
      </c>
    </row>
    <row r="1031" spans="1:21" x14ac:dyDescent="0.25">
      <c r="A1031" s="1">
        <v>9996</v>
      </c>
      <c r="B1031" s="2" t="s">
        <v>19</v>
      </c>
      <c r="C1031" s="3">
        <v>44127</v>
      </c>
      <c r="D1031" s="1">
        <v>8061</v>
      </c>
      <c r="E1031" s="2" t="s">
        <v>30</v>
      </c>
      <c r="F1031" s="2" t="s">
        <v>892</v>
      </c>
      <c r="I1031" s="4">
        <v>0</v>
      </c>
      <c r="J1031" s="4">
        <v>103.3</v>
      </c>
      <c r="K1031" s="4">
        <v>-103.3</v>
      </c>
      <c r="L1031" s="4">
        <v>0</v>
      </c>
      <c r="M1031" s="2" t="s">
        <v>22</v>
      </c>
      <c r="N1031" s="2" t="b">
        <v>0</v>
      </c>
      <c r="O1031" s="1">
        <v>301</v>
      </c>
      <c r="R1031" s="2" t="s">
        <v>23</v>
      </c>
      <c r="S1031" s="10" t="s">
        <v>24</v>
      </c>
      <c r="T1031" s="11">
        <v>617235</v>
      </c>
      <c r="U1031" s="12">
        <v>2019</v>
      </c>
    </row>
    <row r="1032" spans="1:21" x14ac:dyDescent="0.25">
      <c r="A1032" s="1">
        <v>9996</v>
      </c>
      <c r="B1032" s="2" t="s">
        <v>19</v>
      </c>
      <c r="C1032" s="3">
        <v>44127</v>
      </c>
      <c r="D1032" s="1">
        <v>8061</v>
      </c>
      <c r="E1032" s="2" t="s">
        <v>30</v>
      </c>
      <c r="F1032" s="2" t="s">
        <v>893</v>
      </c>
      <c r="I1032" s="4">
        <v>0</v>
      </c>
      <c r="J1032" s="4">
        <v>103.3</v>
      </c>
      <c r="K1032" s="4">
        <v>-103.3</v>
      </c>
      <c r="L1032" s="4">
        <v>0</v>
      </c>
      <c r="M1032" s="2" t="s">
        <v>22</v>
      </c>
      <c r="N1032" s="2" t="b">
        <v>0</v>
      </c>
      <c r="O1032" s="1">
        <v>302</v>
      </c>
      <c r="R1032" s="2" t="s">
        <v>23</v>
      </c>
      <c r="S1032" s="10" t="s">
        <v>24</v>
      </c>
      <c r="T1032" s="11">
        <v>619498</v>
      </c>
      <c r="U1032" s="12">
        <v>2019</v>
      </c>
    </row>
    <row r="1033" spans="1:21" x14ac:dyDescent="0.25">
      <c r="A1033" s="1">
        <v>9996</v>
      </c>
      <c r="B1033" s="2" t="s">
        <v>19</v>
      </c>
      <c r="C1033" s="3">
        <v>44127</v>
      </c>
      <c r="D1033" s="1">
        <v>8061</v>
      </c>
      <c r="E1033" s="2" t="s">
        <v>30</v>
      </c>
      <c r="F1033" s="2" t="s">
        <v>894</v>
      </c>
      <c r="I1033" s="4">
        <v>0</v>
      </c>
      <c r="J1033" s="4">
        <v>82.64</v>
      </c>
      <c r="K1033" s="4">
        <v>-82.64</v>
      </c>
      <c r="L1033" s="4">
        <v>0</v>
      </c>
      <c r="M1033" s="2" t="s">
        <v>22</v>
      </c>
      <c r="N1033" s="2" t="b">
        <v>0</v>
      </c>
      <c r="O1033" s="1">
        <v>303</v>
      </c>
      <c r="R1033" s="2" t="s">
        <v>23</v>
      </c>
      <c r="S1033" s="10" t="s">
        <v>24</v>
      </c>
      <c r="T1033" s="11">
        <v>606900</v>
      </c>
      <c r="U1033" s="12">
        <v>2019</v>
      </c>
    </row>
    <row r="1034" spans="1:21" x14ac:dyDescent="0.25">
      <c r="A1034" s="1">
        <v>9996</v>
      </c>
      <c r="B1034" s="2" t="s">
        <v>19</v>
      </c>
      <c r="C1034" s="3">
        <v>44127</v>
      </c>
      <c r="D1034" s="1">
        <v>8061</v>
      </c>
      <c r="E1034" s="2" t="s">
        <v>30</v>
      </c>
      <c r="F1034" s="2" t="s">
        <v>895</v>
      </c>
      <c r="I1034" s="4">
        <v>0</v>
      </c>
      <c r="J1034" s="4">
        <v>82.64</v>
      </c>
      <c r="K1034" s="4">
        <v>-82.64</v>
      </c>
      <c r="L1034" s="4">
        <v>0</v>
      </c>
      <c r="M1034" s="2" t="s">
        <v>22</v>
      </c>
      <c r="N1034" s="2" t="b">
        <v>0</v>
      </c>
      <c r="O1034" s="1">
        <v>304</v>
      </c>
      <c r="R1034" s="2" t="s">
        <v>23</v>
      </c>
      <c r="S1034" s="10" t="s">
        <v>24</v>
      </c>
      <c r="T1034" s="11">
        <v>612101</v>
      </c>
      <c r="U1034" s="12">
        <v>2019</v>
      </c>
    </row>
    <row r="1035" spans="1:21" x14ac:dyDescent="0.25">
      <c r="A1035" s="1">
        <v>9996</v>
      </c>
      <c r="B1035" s="2" t="s">
        <v>19</v>
      </c>
      <c r="C1035" s="3">
        <v>44127</v>
      </c>
      <c r="D1035" s="1">
        <v>8061</v>
      </c>
      <c r="E1035" s="2" t="s">
        <v>30</v>
      </c>
      <c r="F1035" s="2" t="s">
        <v>896</v>
      </c>
      <c r="I1035" s="4">
        <v>0</v>
      </c>
      <c r="J1035" s="4">
        <v>103.3</v>
      </c>
      <c r="K1035" s="4">
        <v>-103.3</v>
      </c>
      <c r="L1035" s="4">
        <v>0</v>
      </c>
      <c r="M1035" s="2" t="s">
        <v>22</v>
      </c>
      <c r="N1035" s="2" t="b">
        <v>0</v>
      </c>
      <c r="O1035" s="1">
        <v>305</v>
      </c>
      <c r="R1035" s="2" t="s">
        <v>23</v>
      </c>
      <c r="S1035" s="10" t="s">
        <v>24</v>
      </c>
      <c r="T1035" s="11">
        <v>611887</v>
      </c>
      <c r="U1035" s="12">
        <v>2019</v>
      </c>
    </row>
    <row r="1036" spans="1:21" x14ac:dyDescent="0.25">
      <c r="A1036" s="1">
        <v>9996</v>
      </c>
      <c r="B1036" s="2" t="s">
        <v>19</v>
      </c>
      <c r="C1036" s="3">
        <v>44127</v>
      </c>
      <c r="D1036" s="1">
        <v>8061</v>
      </c>
      <c r="E1036" s="2" t="s">
        <v>30</v>
      </c>
      <c r="F1036" s="2" t="s">
        <v>897</v>
      </c>
      <c r="I1036" s="4">
        <v>0</v>
      </c>
      <c r="J1036" s="4">
        <v>82.64</v>
      </c>
      <c r="K1036" s="4">
        <v>-82.64</v>
      </c>
      <c r="L1036" s="4">
        <v>0</v>
      </c>
      <c r="M1036" s="2" t="s">
        <v>22</v>
      </c>
      <c r="N1036" s="2" t="b">
        <v>0</v>
      </c>
      <c r="O1036" s="1">
        <v>306</v>
      </c>
      <c r="R1036" s="2" t="s">
        <v>23</v>
      </c>
      <c r="S1036" s="10" t="s">
        <v>24</v>
      </c>
      <c r="T1036" s="11">
        <v>616176</v>
      </c>
      <c r="U1036" s="12">
        <v>2019</v>
      </c>
    </row>
    <row r="1037" spans="1:21" x14ac:dyDescent="0.25">
      <c r="A1037" s="1">
        <v>9996</v>
      </c>
      <c r="B1037" s="2" t="s">
        <v>19</v>
      </c>
      <c r="C1037" s="3">
        <v>44127</v>
      </c>
      <c r="D1037" s="1">
        <v>8061</v>
      </c>
      <c r="E1037" s="2" t="s">
        <v>30</v>
      </c>
      <c r="F1037" s="2" t="s">
        <v>898</v>
      </c>
      <c r="I1037" s="4">
        <v>0</v>
      </c>
      <c r="J1037" s="4">
        <v>82.64</v>
      </c>
      <c r="K1037" s="4">
        <v>-82.64</v>
      </c>
      <c r="L1037" s="4">
        <v>0</v>
      </c>
      <c r="M1037" s="2" t="s">
        <v>22</v>
      </c>
      <c r="N1037" s="2" t="b">
        <v>0</v>
      </c>
      <c r="O1037" s="1">
        <v>307</v>
      </c>
      <c r="R1037" s="2" t="s">
        <v>23</v>
      </c>
      <c r="S1037" s="10" t="s">
        <v>24</v>
      </c>
      <c r="T1037" s="11">
        <v>613458</v>
      </c>
      <c r="U1037" s="12">
        <v>2019</v>
      </c>
    </row>
    <row r="1038" spans="1:21" x14ac:dyDescent="0.25">
      <c r="A1038" s="1">
        <v>9996</v>
      </c>
      <c r="B1038" s="2" t="s">
        <v>19</v>
      </c>
      <c r="C1038" s="3">
        <v>44127</v>
      </c>
      <c r="D1038" s="1">
        <v>8061</v>
      </c>
      <c r="E1038" s="2" t="s">
        <v>30</v>
      </c>
      <c r="F1038" s="2" t="s">
        <v>899</v>
      </c>
      <c r="I1038" s="4">
        <v>0</v>
      </c>
      <c r="J1038" s="4">
        <v>82.64</v>
      </c>
      <c r="K1038" s="4">
        <v>-82.64</v>
      </c>
      <c r="L1038" s="4">
        <v>0</v>
      </c>
      <c r="M1038" s="2" t="s">
        <v>22</v>
      </c>
      <c r="N1038" s="2" t="b">
        <v>0</v>
      </c>
      <c r="O1038" s="1">
        <v>308</v>
      </c>
      <c r="R1038" s="2" t="s">
        <v>23</v>
      </c>
      <c r="S1038" s="10" t="s">
        <v>24</v>
      </c>
      <c r="T1038" s="11">
        <v>611017</v>
      </c>
      <c r="U1038" s="12">
        <v>2019</v>
      </c>
    </row>
    <row r="1039" spans="1:21" x14ac:dyDescent="0.25">
      <c r="A1039" s="1">
        <v>9996</v>
      </c>
      <c r="B1039" s="2" t="s">
        <v>19</v>
      </c>
      <c r="C1039" s="3">
        <v>44127</v>
      </c>
      <c r="D1039" s="1">
        <v>8061</v>
      </c>
      <c r="E1039" s="2" t="s">
        <v>30</v>
      </c>
      <c r="F1039" s="2" t="s">
        <v>900</v>
      </c>
      <c r="I1039" s="4">
        <v>0</v>
      </c>
      <c r="J1039" s="4">
        <v>82.64</v>
      </c>
      <c r="K1039" s="4">
        <v>-82.64</v>
      </c>
      <c r="L1039" s="4">
        <v>0</v>
      </c>
      <c r="M1039" s="2" t="s">
        <v>22</v>
      </c>
      <c r="N1039" s="2" t="b">
        <v>0</v>
      </c>
      <c r="O1039" s="1">
        <v>309</v>
      </c>
      <c r="R1039" s="2" t="s">
        <v>23</v>
      </c>
      <c r="S1039" s="10" t="s">
        <v>24</v>
      </c>
      <c r="T1039" s="11">
        <v>618158</v>
      </c>
      <c r="U1039" s="12">
        <v>2019</v>
      </c>
    </row>
    <row r="1040" spans="1:21" x14ac:dyDescent="0.25">
      <c r="A1040" s="1">
        <v>9996</v>
      </c>
      <c r="B1040" s="2" t="s">
        <v>19</v>
      </c>
      <c r="C1040" s="3">
        <v>44127</v>
      </c>
      <c r="D1040" s="1">
        <v>8061</v>
      </c>
      <c r="E1040" s="2" t="s">
        <v>30</v>
      </c>
      <c r="F1040" s="2" t="s">
        <v>901</v>
      </c>
      <c r="I1040" s="4">
        <v>0</v>
      </c>
      <c r="J1040" s="4">
        <v>103.3</v>
      </c>
      <c r="K1040" s="4">
        <v>-103.3</v>
      </c>
      <c r="L1040" s="4">
        <v>0</v>
      </c>
      <c r="M1040" s="2" t="s">
        <v>22</v>
      </c>
      <c r="N1040" s="2" t="b">
        <v>0</v>
      </c>
      <c r="O1040" s="1">
        <v>310</v>
      </c>
      <c r="R1040" s="2" t="s">
        <v>23</v>
      </c>
      <c r="S1040" s="10" t="s">
        <v>24</v>
      </c>
      <c r="T1040" s="11">
        <v>619997</v>
      </c>
      <c r="U1040" s="12">
        <v>2019</v>
      </c>
    </row>
    <row r="1041" spans="1:21" x14ac:dyDescent="0.25">
      <c r="A1041" s="1">
        <v>9996</v>
      </c>
      <c r="B1041" s="2" t="s">
        <v>19</v>
      </c>
      <c r="C1041" s="3">
        <v>44127</v>
      </c>
      <c r="D1041" s="1">
        <v>8061</v>
      </c>
      <c r="E1041" s="2" t="s">
        <v>30</v>
      </c>
      <c r="F1041" s="2" t="s">
        <v>902</v>
      </c>
      <c r="I1041" s="4">
        <v>0</v>
      </c>
      <c r="J1041" s="4">
        <v>103.3</v>
      </c>
      <c r="K1041" s="4">
        <v>-103.3</v>
      </c>
      <c r="L1041" s="4">
        <v>0</v>
      </c>
      <c r="M1041" s="2" t="s">
        <v>22</v>
      </c>
      <c r="N1041" s="2" t="b">
        <v>0</v>
      </c>
      <c r="O1041" s="1">
        <v>311</v>
      </c>
      <c r="R1041" s="2" t="s">
        <v>23</v>
      </c>
      <c r="S1041" s="10" t="s">
        <v>24</v>
      </c>
      <c r="T1041" s="11">
        <v>614636</v>
      </c>
      <c r="U1041" s="12">
        <v>2019</v>
      </c>
    </row>
    <row r="1042" spans="1:21" x14ac:dyDescent="0.25">
      <c r="A1042" s="1">
        <v>9996</v>
      </c>
      <c r="B1042" s="2" t="s">
        <v>19</v>
      </c>
      <c r="C1042" s="3">
        <v>44127</v>
      </c>
      <c r="D1042" s="1">
        <v>8061</v>
      </c>
      <c r="E1042" s="2" t="s">
        <v>30</v>
      </c>
      <c r="F1042" s="2" t="s">
        <v>903</v>
      </c>
      <c r="I1042" s="4">
        <v>0</v>
      </c>
      <c r="J1042" s="4">
        <v>103.3</v>
      </c>
      <c r="K1042" s="4">
        <v>-103.3</v>
      </c>
      <c r="L1042" s="4">
        <v>0</v>
      </c>
      <c r="M1042" s="2" t="s">
        <v>22</v>
      </c>
      <c r="N1042" s="2" t="b">
        <v>0</v>
      </c>
      <c r="O1042" s="1">
        <v>312</v>
      </c>
      <c r="R1042" s="2" t="s">
        <v>23</v>
      </c>
      <c r="S1042" s="10" t="s">
        <v>24</v>
      </c>
      <c r="T1042" s="11">
        <v>618508</v>
      </c>
      <c r="U1042" s="12">
        <v>2019</v>
      </c>
    </row>
    <row r="1043" spans="1:21" x14ac:dyDescent="0.25">
      <c r="A1043" s="1">
        <v>9996</v>
      </c>
      <c r="B1043" s="2" t="s">
        <v>19</v>
      </c>
      <c r="C1043" s="3">
        <v>44127</v>
      </c>
      <c r="D1043" s="1">
        <v>8061</v>
      </c>
      <c r="E1043" s="2" t="s">
        <v>30</v>
      </c>
      <c r="F1043" s="2" t="s">
        <v>904</v>
      </c>
      <c r="I1043" s="4">
        <v>0</v>
      </c>
      <c r="J1043" s="4">
        <v>103.3</v>
      </c>
      <c r="K1043" s="4">
        <v>-103.3</v>
      </c>
      <c r="L1043" s="4">
        <v>0</v>
      </c>
      <c r="M1043" s="2" t="s">
        <v>22</v>
      </c>
      <c r="N1043" s="2" t="b">
        <v>0</v>
      </c>
      <c r="O1043" s="1">
        <v>313</v>
      </c>
      <c r="R1043" s="2" t="s">
        <v>23</v>
      </c>
      <c r="S1043" s="10" t="s">
        <v>24</v>
      </c>
      <c r="T1043" s="11">
        <v>615354</v>
      </c>
      <c r="U1043" s="12">
        <v>2019</v>
      </c>
    </row>
    <row r="1044" spans="1:21" x14ac:dyDescent="0.25">
      <c r="A1044" s="1">
        <v>9996</v>
      </c>
      <c r="B1044" s="2" t="s">
        <v>19</v>
      </c>
      <c r="C1044" s="3">
        <v>44127</v>
      </c>
      <c r="D1044" s="1">
        <v>8061</v>
      </c>
      <c r="E1044" s="2" t="s">
        <v>30</v>
      </c>
      <c r="F1044" s="2" t="s">
        <v>905</v>
      </c>
      <c r="I1044" s="4">
        <v>0</v>
      </c>
      <c r="J1044" s="4">
        <v>82.64</v>
      </c>
      <c r="K1044" s="4">
        <v>-82.64</v>
      </c>
      <c r="L1044" s="4">
        <v>0</v>
      </c>
      <c r="M1044" s="2" t="s">
        <v>22</v>
      </c>
      <c r="N1044" s="2" t="b">
        <v>0</v>
      </c>
      <c r="O1044" s="1">
        <v>314</v>
      </c>
      <c r="R1044" s="2" t="s">
        <v>23</v>
      </c>
      <c r="S1044" s="10" t="s">
        <v>24</v>
      </c>
      <c r="T1044" s="11">
        <v>610600</v>
      </c>
      <c r="U1044" s="12">
        <v>2019</v>
      </c>
    </row>
    <row r="1045" spans="1:21" x14ac:dyDescent="0.25">
      <c r="A1045" s="1">
        <v>9996</v>
      </c>
      <c r="B1045" s="2" t="s">
        <v>19</v>
      </c>
      <c r="C1045" s="3">
        <v>44127</v>
      </c>
      <c r="D1045" s="1">
        <v>8060</v>
      </c>
      <c r="E1045" s="2" t="s">
        <v>27</v>
      </c>
      <c r="F1045" s="2" t="s">
        <v>906</v>
      </c>
      <c r="I1045" s="4">
        <v>0</v>
      </c>
      <c r="J1045" s="4">
        <v>20.66</v>
      </c>
      <c r="K1045" s="4">
        <v>-20.66</v>
      </c>
      <c r="L1045" s="4">
        <v>0</v>
      </c>
      <c r="M1045" s="2" t="s">
        <v>22</v>
      </c>
      <c r="N1045" s="2" t="b">
        <v>0</v>
      </c>
      <c r="O1045" s="1">
        <v>315</v>
      </c>
      <c r="R1045" s="2" t="s">
        <v>23</v>
      </c>
      <c r="S1045" s="10" t="s">
        <v>24</v>
      </c>
      <c r="T1045" s="11">
        <v>610600</v>
      </c>
      <c r="U1045" s="12">
        <v>2020</v>
      </c>
    </row>
    <row r="1046" spans="1:21" x14ac:dyDescent="0.25">
      <c r="A1046" s="1">
        <v>9996</v>
      </c>
      <c r="B1046" s="2" t="s">
        <v>19</v>
      </c>
      <c r="C1046" s="3">
        <v>44127</v>
      </c>
      <c r="D1046" s="1">
        <v>8061</v>
      </c>
      <c r="E1046" s="2" t="s">
        <v>30</v>
      </c>
      <c r="F1046" s="2" t="s">
        <v>907</v>
      </c>
      <c r="I1046" s="4">
        <v>0</v>
      </c>
      <c r="J1046" s="4">
        <v>103.3</v>
      </c>
      <c r="K1046" s="4">
        <v>-103.3</v>
      </c>
      <c r="L1046" s="4">
        <v>0</v>
      </c>
      <c r="M1046" s="2" t="s">
        <v>22</v>
      </c>
      <c r="N1046" s="2" t="b">
        <v>0</v>
      </c>
      <c r="O1046" s="1">
        <v>316</v>
      </c>
      <c r="R1046" s="2" t="s">
        <v>23</v>
      </c>
      <c r="S1046" s="10" t="s">
        <v>24</v>
      </c>
      <c r="T1046" s="11">
        <v>17059</v>
      </c>
      <c r="U1046" s="12">
        <v>2019</v>
      </c>
    </row>
    <row r="1047" spans="1:21" x14ac:dyDescent="0.25">
      <c r="A1047" s="1">
        <v>9996</v>
      </c>
      <c r="B1047" s="2" t="s">
        <v>19</v>
      </c>
      <c r="C1047" s="3">
        <v>44127</v>
      </c>
      <c r="D1047" s="1">
        <v>8062</v>
      </c>
      <c r="E1047" s="2" t="s">
        <v>20</v>
      </c>
      <c r="F1047" s="2" t="s">
        <v>908</v>
      </c>
      <c r="I1047" s="4">
        <v>0</v>
      </c>
      <c r="J1047" s="4">
        <v>82.64</v>
      </c>
      <c r="K1047" s="4">
        <v>-82.64</v>
      </c>
      <c r="L1047" s="4">
        <v>0</v>
      </c>
      <c r="M1047" s="2" t="s">
        <v>22</v>
      </c>
      <c r="N1047" s="2" t="b">
        <v>0</v>
      </c>
      <c r="O1047" s="1">
        <v>317</v>
      </c>
      <c r="R1047" s="2" t="s">
        <v>23</v>
      </c>
      <c r="S1047" s="10" t="s">
        <v>24</v>
      </c>
      <c r="T1047" s="11">
        <v>512285</v>
      </c>
      <c r="U1047" s="12">
        <v>2018</v>
      </c>
    </row>
    <row r="1048" spans="1:21" x14ac:dyDescent="0.25">
      <c r="A1048" s="1">
        <v>9996</v>
      </c>
      <c r="B1048" s="2" t="s">
        <v>19</v>
      </c>
      <c r="C1048" s="3">
        <v>44127</v>
      </c>
      <c r="D1048" s="1">
        <v>8061</v>
      </c>
      <c r="E1048" s="2" t="s">
        <v>30</v>
      </c>
      <c r="F1048" s="2" t="s">
        <v>909</v>
      </c>
      <c r="I1048" s="4">
        <v>0</v>
      </c>
      <c r="J1048" s="4">
        <v>82.64</v>
      </c>
      <c r="K1048" s="4">
        <v>-82.64</v>
      </c>
      <c r="L1048" s="4">
        <v>0</v>
      </c>
      <c r="M1048" s="2" t="s">
        <v>22</v>
      </c>
      <c r="N1048" s="2" t="b">
        <v>0</v>
      </c>
      <c r="O1048" s="1">
        <v>318</v>
      </c>
      <c r="R1048" s="2" t="s">
        <v>23</v>
      </c>
      <c r="S1048" s="10" t="s">
        <v>24</v>
      </c>
      <c r="T1048" s="11">
        <v>619761</v>
      </c>
      <c r="U1048" s="12">
        <v>2019</v>
      </c>
    </row>
    <row r="1049" spans="1:21" x14ac:dyDescent="0.25">
      <c r="A1049" s="1">
        <v>9996</v>
      </c>
      <c r="B1049" s="2" t="s">
        <v>19</v>
      </c>
      <c r="C1049" s="3">
        <v>44127</v>
      </c>
      <c r="D1049" s="1">
        <v>8061</v>
      </c>
      <c r="E1049" s="2" t="s">
        <v>30</v>
      </c>
      <c r="F1049" s="2" t="s">
        <v>910</v>
      </c>
      <c r="I1049" s="4">
        <v>0</v>
      </c>
      <c r="J1049" s="4">
        <v>103.3</v>
      </c>
      <c r="K1049" s="4">
        <v>-103.3</v>
      </c>
      <c r="L1049" s="4">
        <v>0</v>
      </c>
      <c r="M1049" s="2" t="s">
        <v>22</v>
      </c>
      <c r="N1049" s="2" t="b">
        <v>0</v>
      </c>
      <c r="O1049" s="1">
        <v>319</v>
      </c>
      <c r="R1049" s="2" t="s">
        <v>23</v>
      </c>
      <c r="S1049" s="10" t="s">
        <v>24</v>
      </c>
      <c r="T1049" s="11">
        <v>612515</v>
      </c>
      <c r="U1049" s="12">
        <v>2019</v>
      </c>
    </row>
    <row r="1050" spans="1:21" x14ac:dyDescent="0.25">
      <c r="A1050" s="1">
        <v>9996</v>
      </c>
      <c r="B1050" s="2" t="s">
        <v>19</v>
      </c>
      <c r="C1050" s="3">
        <v>44127</v>
      </c>
      <c r="D1050" s="1">
        <v>8061</v>
      </c>
      <c r="E1050" s="2" t="s">
        <v>30</v>
      </c>
      <c r="F1050" s="2" t="s">
        <v>911</v>
      </c>
      <c r="I1050" s="4">
        <v>0</v>
      </c>
      <c r="J1050" s="4">
        <v>103.3</v>
      </c>
      <c r="K1050" s="4">
        <v>-103.3</v>
      </c>
      <c r="L1050" s="4">
        <v>0</v>
      </c>
      <c r="M1050" s="2" t="s">
        <v>22</v>
      </c>
      <c r="N1050" s="2" t="b">
        <v>0</v>
      </c>
      <c r="O1050" s="1">
        <v>320</v>
      </c>
      <c r="R1050" s="2" t="s">
        <v>23</v>
      </c>
      <c r="S1050" s="10" t="s">
        <v>24</v>
      </c>
      <c r="T1050" s="11">
        <v>514644</v>
      </c>
      <c r="U1050" s="12">
        <v>2019</v>
      </c>
    </row>
    <row r="1051" spans="1:21" x14ac:dyDescent="0.25">
      <c r="A1051" s="1">
        <v>9996</v>
      </c>
      <c r="B1051" s="2" t="s">
        <v>19</v>
      </c>
      <c r="C1051" s="3">
        <v>44127</v>
      </c>
      <c r="D1051" s="1">
        <v>8061</v>
      </c>
      <c r="E1051" s="2" t="s">
        <v>30</v>
      </c>
      <c r="F1051" s="2" t="s">
        <v>912</v>
      </c>
      <c r="I1051" s="4">
        <v>0</v>
      </c>
      <c r="J1051" s="4">
        <v>103.3</v>
      </c>
      <c r="K1051" s="4">
        <v>-103.3</v>
      </c>
      <c r="L1051" s="4">
        <v>0</v>
      </c>
      <c r="M1051" s="2" t="s">
        <v>22</v>
      </c>
      <c r="N1051" s="2" t="b">
        <v>0</v>
      </c>
      <c r="O1051" s="1">
        <v>321</v>
      </c>
      <c r="R1051" s="2" t="s">
        <v>23</v>
      </c>
      <c r="S1051" s="10" t="s">
        <v>24</v>
      </c>
      <c r="T1051" s="11">
        <v>613680</v>
      </c>
      <c r="U1051" s="12">
        <v>2019</v>
      </c>
    </row>
    <row r="1052" spans="1:21" x14ac:dyDescent="0.25">
      <c r="A1052" s="1">
        <v>9996</v>
      </c>
      <c r="B1052" s="2" t="s">
        <v>19</v>
      </c>
      <c r="C1052" s="3">
        <v>44127</v>
      </c>
      <c r="D1052" s="1">
        <v>8061</v>
      </c>
      <c r="E1052" s="2" t="s">
        <v>30</v>
      </c>
      <c r="F1052" s="2" t="s">
        <v>913</v>
      </c>
      <c r="I1052" s="4">
        <v>0</v>
      </c>
      <c r="J1052" s="4">
        <v>103.3</v>
      </c>
      <c r="K1052" s="4">
        <v>-103.3</v>
      </c>
      <c r="L1052" s="4">
        <v>0</v>
      </c>
      <c r="M1052" s="2" t="s">
        <v>22</v>
      </c>
      <c r="N1052" s="2" t="b">
        <v>0</v>
      </c>
      <c r="O1052" s="1">
        <v>322</v>
      </c>
      <c r="R1052" s="2" t="s">
        <v>23</v>
      </c>
      <c r="S1052" s="10" t="s">
        <v>24</v>
      </c>
      <c r="T1052" s="11">
        <v>613776</v>
      </c>
      <c r="U1052" s="12">
        <v>2019</v>
      </c>
    </row>
    <row r="1053" spans="1:21" x14ac:dyDescent="0.25">
      <c r="A1053" s="1">
        <v>9996</v>
      </c>
      <c r="B1053" s="2" t="s">
        <v>19</v>
      </c>
      <c r="C1053" s="3">
        <v>44127</v>
      </c>
      <c r="D1053" s="1">
        <v>8061</v>
      </c>
      <c r="E1053" s="2" t="s">
        <v>30</v>
      </c>
      <c r="F1053" s="2" t="s">
        <v>914</v>
      </c>
      <c r="I1053" s="4">
        <v>0</v>
      </c>
      <c r="J1053" s="4">
        <v>103.3</v>
      </c>
      <c r="K1053" s="4">
        <v>-103.3</v>
      </c>
      <c r="L1053" s="4">
        <v>0</v>
      </c>
      <c r="M1053" s="2" t="s">
        <v>22</v>
      </c>
      <c r="N1053" s="2" t="b">
        <v>0</v>
      </c>
      <c r="O1053" s="1">
        <v>323</v>
      </c>
      <c r="R1053" s="2" t="s">
        <v>23</v>
      </c>
      <c r="S1053" s="10" t="s">
        <v>24</v>
      </c>
      <c r="T1053" s="11">
        <v>610025</v>
      </c>
      <c r="U1053" s="12">
        <v>2019</v>
      </c>
    </row>
    <row r="1054" spans="1:21" x14ac:dyDescent="0.25">
      <c r="A1054" s="1">
        <v>9996</v>
      </c>
      <c r="B1054" s="2" t="s">
        <v>19</v>
      </c>
      <c r="C1054" s="3">
        <v>44127</v>
      </c>
      <c r="D1054" s="1">
        <v>8061</v>
      </c>
      <c r="E1054" s="2" t="s">
        <v>30</v>
      </c>
      <c r="F1054" s="2" t="s">
        <v>915</v>
      </c>
      <c r="I1054" s="4">
        <v>0</v>
      </c>
      <c r="J1054" s="4">
        <v>103.3</v>
      </c>
      <c r="K1054" s="4">
        <v>-103.3</v>
      </c>
      <c r="L1054" s="4">
        <v>0</v>
      </c>
      <c r="M1054" s="2" t="s">
        <v>22</v>
      </c>
      <c r="N1054" s="2" t="b">
        <v>0</v>
      </c>
      <c r="O1054" s="1">
        <v>324</v>
      </c>
      <c r="R1054" s="2" t="s">
        <v>23</v>
      </c>
      <c r="S1054" s="10" t="s">
        <v>24</v>
      </c>
      <c r="T1054" s="11">
        <v>612154</v>
      </c>
      <c r="U1054" s="12">
        <v>2019</v>
      </c>
    </row>
    <row r="1055" spans="1:21" x14ac:dyDescent="0.25">
      <c r="A1055" s="1">
        <v>9996</v>
      </c>
      <c r="B1055" s="2" t="s">
        <v>19</v>
      </c>
      <c r="C1055" s="3">
        <v>44127</v>
      </c>
      <c r="D1055" s="1">
        <v>8061</v>
      </c>
      <c r="E1055" s="2" t="s">
        <v>30</v>
      </c>
      <c r="F1055" s="2" t="s">
        <v>916</v>
      </c>
      <c r="I1055" s="4">
        <v>0</v>
      </c>
      <c r="J1055" s="4">
        <v>103.3</v>
      </c>
      <c r="K1055" s="4">
        <v>-103.3</v>
      </c>
      <c r="L1055" s="4">
        <v>0</v>
      </c>
      <c r="M1055" s="2" t="s">
        <v>22</v>
      </c>
      <c r="N1055" s="2" t="b">
        <v>0</v>
      </c>
      <c r="O1055" s="1">
        <v>325</v>
      </c>
      <c r="R1055" s="2" t="s">
        <v>23</v>
      </c>
      <c r="S1055" s="10" t="s">
        <v>24</v>
      </c>
      <c r="T1055" s="11">
        <v>618276</v>
      </c>
      <c r="U1055" s="12">
        <v>2019</v>
      </c>
    </row>
    <row r="1056" spans="1:21" x14ac:dyDescent="0.25">
      <c r="A1056" s="1">
        <v>9996</v>
      </c>
      <c r="B1056" s="2" t="s">
        <v>19</v>
      </c>
      <c r="C1056" s="3">
        <v>44127</v>
      </c>
      <c r="D1056" s="1">
        <v>8061</v>
      </c>
      <c r="E1056" s="2" t="s">
        <v>30</v>
      </c>
      <c r="F1056" s="2" t="s">
        <v>917</v>
      </c>
      <c r="I1056" s="4">
        <v>0</v>
      </c>
      <c r="J1056" s="4">
        <v>103.3</v>
      </c>
      <c r="K1056" s="4">
        <v>-103.3</v>
      </c>
      <c r="L1056" s="4">
        <v>0</v>
      </c>
      <c r="M1056" s="2" t="s">
        <v>22</v>
      </c>
      <c r="N1056" s="2" t="b">
        <v>0</v>
      </c>
      <c r="O1056" s="1">
        <v>326</v>
      </c>
      <c r="R1056" s="2" t="s">
        <v>23</v>
      </c>
      <c r="S1056" s="10" t="s">
        <v>24</v>
      </c>
      <c r="T1056" s="11">
        <v>613238</v>
      </c>
      <c r="U1056" s="12">
        <v>2019</v>
      </c>
    </row>
    <row r="1057" spans="1:21" x14ac:dyDescent="0.25">
      <c r="A1057" s="1">
        <v>9996</v>
      </c>
      <c r="B1057" s="2" t="s">
        <v>19</v>
      </c>
      <c r="C1057" s="3">
        <v>44127</v>
      </c>
      <c r="D1057" s="1">
        <v>8061</v>
      </c>
      <c r="E1057" s="2" t="s">
        <v>30</v>
      </c>
      <c r="F1057" s="2" t="s">
        <v>918</v>
      </c>
      <c r="I1057" s="4">
        <v>0</v>
      </c>
      <c r="J1057" s="4">
        <v>103.3</v>
      </c>
      <c r="K1057" s="4">
        <v>-103.3</v>
      </c>
      <c r="L1057" s="4">
        <v>0</v>
      </c>
      <c r="M1057" s="2" t="s">
        <v>22</v>
      </c>
      <c r="N1057" s="2" t="b">
        <v>0</v>
      </c>
      <c r="O1057" s="1">
        <v>327</v>
      </c>
      <c r="R1057" s="2" t="s">
        <v>23</v>
      </c>
      <c r="S1057" s="10" t="s">
        <v>24</v>
      </c>
      <c r="T1057" s="11">
        <v>612110</v>
      </c>
      <c r="U1057" s="12">
        <v>2019</v>
      </c>
    </row>
    <row r="1058" spans="1:21" x14ac:dyDescent="0.25">
      <c r="A1058" s="1">
        <v>9996</v>
      </c>
      <c r="B1058" s="2" t="s">
        <v>19</v>
      </c>
      <c r="C1058" s="3">
        <v>44127</v>
      </c>
      <c r="D1058" s="1">
        <v>8061</v>
      </c>
      <c r="E1058" s="2" t="s">
        <v>30</v>
      </c>
      <c r="F1058" s="2" t="s">
        <v>919</v>
      </c>
      <c r="I1058" s="4">
        <v>0</v>
      </c>
      <c r="J1058" s="4">
        <v>103.3</v>
      </c>
      <c r="K1058" s="4">
        <v>-103.3</v>
      </c>
      <c r="L1058" s="4">
        <v>0</v>
      </c>
      <c r="M1058" s="2" t="s">
        <v>22</v>
      </c>
      <c r="N1058" s="2" t="b">
        <v>0</v>
      </c>
      <c r="O1058" s="1">
        <v>328</v>
      </c>
      <c r="R1058" s="2" t="s">
        <v>23</v>
      </c>
      <c r="S1058" s="10" t="s">
        <v>24</v>
      </c>
      <c r="T1058" s="11">
        <v>613814</v>
      </c>
      <c r="U1058" s="12">
        <v>2019</v>
      </c>
    </row>
    <row r="1059" spans="1:21" x14ac:dyDescent="0.25">
      <c r="A1059" s="1">
        <v>9996</v>
      </c>
      <c r="B1059" s="2" t="s">
        <v>19</v>
      </c>
      <c r="C1059" s="3">
        <v>44127</v>
      </c>
      <c r="D1059" s="1">
        <v>8061</v>
      </c>
      <c r="E1059" s="2" t="s">
        <v>30</v>
      </c>
      <c r="F1059" s="2" t="s">
        <v>920</v>
      </c>
      <c r="I1059" s="4">
        <v>0</v>
      </c>
      <c r="J1059" s="4">
        <v>103.3</v>
      </c>
      <c r="K1059" s="4">
        <v>-103.3</v>
      </c>
      <c r="L1059" s="4">
        <v>0</v>
      </c>
      <c r="M1059" s="2" t="s">
        <v>22</v>
      </c>
      <c r="N1059" s="2" t="b">
        <v>0</v>
      </c>
      <c r="O1059" s="1">
        <v>329</v>
      </c>
      <c r="R1059" s="2" t="s">
        <v>23</v>
      </c>
      <c r="S1059" s="10" t="s">
        <v>24</v>
      </c>
      <c r="T1059" s="11">
        <v>616510</v>
      </c>
      <c r="U1059" s="12">
        <v>2019</v>
      </c>
    </row>
    <row r="1060" spans="1:21" x14ac:dyDescent="0.25">
      <c r="A1060" s="1">
        <v>9996</v>
      </c>
      <c r="B1060" s="2" t="s">
        <v>19</v>
      </c>
      <c r="C1060" s="3">
        <v>44127</v>
      </c>
      <c r="D1060" s="1">
        <v>8061</v>
      </c>
      <c r="E1060" s="2" t="s">
        <v>30</v>
      </c>
      <c r="F1060" s="2" t="s">
        <v>921</v>
      </c>
      <c r="I1060" s="4">
        <v>0</v>
      </c>
      <c r="J1060" s="4">
        <v>103.3</v>
      </c>
      <c r="K1060" s="4">
        <v>-103.3</v>
      </c>
      <c r="L1060" s="4">
        <v>0</v>
      </c>
      <c r="M1060" s="2" t="s">
        <v>22</v>
      </c>
      <c r="N1060" s="2" t="b">
        <v>0</v>
      </c>
      <c r="O1060" s="1">
        <v>330</v>
      </c>
      <c r="R1060" s="2" t="s">
        <v>23</v>
      </c>
      <c r="S1060" s="10" t="s">
        <v>24</v>
      </c>
      <c r="T1060" s="11">
        <v>610943</v>
      </c>
      <c r="U1060" s="12">
        <v>2019</v>
      </c>
    </row>
    <row r="1061" spans="1:21" x14ac:dyDescent="0.25">
      <c r="A1061" s="1">
        <v>9996</v>
      </c>
      <c r="B1061" s="2" t="s">
        <v>19</v>
      </c>
      <c r="C1061" s="3">
        <v>44127</v>
      </c>
      <c r="D1061" s="1">
        <v>8061</v>
      </c>
      <c r="E1061" s="2" t="s">
        <v>30</v>
      </c>
      <c r="F1061" s="2" t="s">
        <v>922</v>
      </c>
      <c r="I1061" s="4">
        <v>0</v>
      </c>
      <c r="J1061" s="4">
        <v>82.64</v>
      </c>
      <c r="K1061" s="4">
        <v>-82.64</v>
      </c>
      <c r="L1061" s="4">
        <v>0</v>
      </c>
      <c r="M1061" s="2" t="s">
        <v>22</v>
      </c>
      <c r="N1061" s="2" t="b">
        <v>0</v>
      </c>
      <c r="O1061" s="1">
        <v>331</v>
      </c>
      <c r="R1061" s="2" t="s">
        <v>23</v>
      </c>
      <c r="S1061" s="10" t="s">
        <v>24</v>
      </c>
      <c r="T1061" s="11">
        <v>613470</v>
      </c>
      <c r="U1061" s="12">
        <v>2019</v>
      </c>
    </row>
    <row r="1062" spans="1:21" x14ac:dyDescent="0.25">
      <c r="A1062" s="1">
        <v>9996</v>
      </c>
      <c r="B1062" s="2" t="s">
        <v>19</v>
      </c>
      <c r="C1062" s="3">
        <v>44127</v>
      </c>
      <c r="D1062" s="1">
        <v>8061</v>
      </c>
      <c r="E1062" s="2" t="s">
        <v>30</v>
      </c>
      <c r="F1062" s="2" t="s">
        <v>923</v>
      </c>
      <c r="I1062" s="4">
        <v>0</v>
      </c>
      <c r="J1062" s="4">
        <v>82.64</v>
      </c>
      <c r="K1062" s="4">
        <v>-82.64</v>
      </c>
      <c r="L1062" s="4">
        <v>0</v>
      </c>
      <c r="M1062" s="2" t="s">
        <v>22</v>
      </c>
      <c r="N1062" s="2" t="b">
        <v>0</v>
      </c>
      <c r="O1062" s="1">
        <v>332</v>
      </c>
      <c r="R1062" s="2" t="s">
        <v>23</v>
      </c>
      <c r="S1062" s="10" t="s">
        <v>24</v>
      </c>
      <c r="T1062" s="11">
        <v>618394</v>
      </c>
      <c r="U1062" s="12">
        <v>2019</v>
      </c>
    </row>
    <row r="1063" spans="1:21" x14ac:dyDescent="0.25">
      <c r="A1063" s="1">
        <v>9996</v>
      </c>
      <c r="B1063" s="2" t="s">
        <v>19</v>
      </c>
      <c r="C1063" s="3">
        <v>44127</v>
      </c>
      <c r="D1063" s="1">
        <v>8061</v>
      </c>
      <c r="E1063" s="2" t="s">
        <v>30</v>
      </c>
      <c r="F1063" s="2" t="s">
        <v>924</v>
      </c>
      <c r="I1063" s="4">
        <v>0</v>
      </c>
      <c r="J1063" s="4">
        <v>103.3</v>
      </c>
      <c r="K1063" s="4">
        <v>-103.3</v>
      </c>
      <c r="L1063" s="4">
        <v>0</v>
      </c>
      <c r="M1063" s="2" t="s">
        <v>22</v>
      </c>
      <c r="N1063" s="2" t="b">
        <v>0</v>
      </c>
      <c r="O1063" s="1">
        <v>333</v>
      </c>
      <c r="R1063" s="2" t="s">
        <v>23</v>
      </c>
      <c r="S1063" s="10" t="s">
        <v>24</v>
      </c>
      <c r="T1063" s="11">
        <v>616700</v>
      </c>
      <c r="U1063" s="12">
        <v>2019</v>
      </c>
    </row>
    <row r="1064" spans="1:21" x14ac:dyDescent="0.25">
      <c r="A1064" s="1">
        <v>9996</v>
      </c>
      <c r="B1064" s="2" t="s">
        <v>19</v>
      </c>
      <c r="C1064" s="3">
        <v>44127</v>
      </c>
      <c r="D1064" s="1">
        <v>8061</v>
      </c>
      <c r="E1064" s="2" t="s">
        <v>30</v>
      </c>
      <c r="F1064" s="2" t="s">
        <v>925</v>
      </c>
      <c r="I1064" s="4">
        <v>0</v>
      </c>
      <c r="J1064" s="4">
        <v>82.64</v>
      </c>
      <c r="K1064" s="4">
        <v>-82.64</v>
      </c>
      <c r="L1064" s="4">
        <v>0</v>
      </c>
      <c r="M1064" s="2" t="s">
        <v>22</v>
      </c>
      <c r="N1064" s="2" t="b">
        <v>0</v>
      </c>
      <c r="O1064" s="1">
        <v>334</v>
      </c>
      <c r="R1064" s="2" t="s">
        <v>23</v>
      </c>
      <c r="S1064" s="10" t="s">
        <v>24</v>
      </c>
      <c r="T1064" s="11">
        <v>610860</v>
      </c>
      <c r="U1064" s="12">
        <v>2019</v>
      </c>
    </row>
    <row r="1065" spans="1:21" x14ac:dyDescent="0.25">
      <c r="A1065" s="1">
        <v>9996</v>
      </c>
      <c r="B1065" s="2" t="s">
        <v>19</v>
      </c>
      <c r="C1065" s="3">
        <v>44127</v>
      </c>
      <c r="D1065" s="1">
        <v>8061</v>
      </c>
      <c r="E1065" s="2" t="s">
        <v>30</v>
      </c>
      <c r="F1065" s="2" t="s">
        <v>926</v>
      </c>
      <c r="I1065" s="4">
        <v>0</v>
      </c>
      <c r="J1065" s="4">
        <v>82.64</v>
      </c>
      <c r="K1065" s="4">
        <v>-82.64</v>
      </c>
      <c r="L1065" s="4">
        <v>0</v>
      </c>
      <c r="M1065" s="2" t="s">
        <v>22</v>
      </c>
      <c r="N1065" s="2" t="b">
        <v>0</v>
      </c>
      <c r="O1065" s="1">
        <v>335</v>
      </c>
      <c r="R1065" s="2" t="s">
        <v>23</v>
      </c>
      <c r="S1065" s="10" t="s">
        <v>24</v>
      </c>
      <c r="T1065" s="11">
        <v>610853</v>
      </c>
      <c r="U1065" s="12">
        <v>2019</v>
      </c>
    </row>
    <row r="1066" spans="1:21" x14ac:dyDescent="0.25">
      <c r="A1066" s="1">
        <v>9996</v>
      </c>
      <c r="B1066" s="2" t="s">
        <v>19</v>
      </c>
      <c r="C1066" s="3">
        <v>44127</v>
      </c>
      <c r="D1066" s="1">
        <v>8061</v>
      </c>
      <c r="E1066" s="2" t="s">
        <v>30</v>
      </c>
      <c r="F1066" s="2" t="s">
        <v>927</v>
      </c>
      <c r="I1066" s="4">
        <v>0</v>
      </c>
      <c r="J1066" s="4">
        <v>103.3</v>
      </c>
      <c r="K1066" s="4">
        <v>-103.3</v>
      </c>
      <c r="L1066" s="4">
        <v>0</v>
      </c>
      <c r="M1066" s="2" t="s">
        <v>22</v>
      </c>
      <c r="N1066" s="2" t="b">
        <v>0</v>
      </c>
      <c r="O1066" s="1">
        <v>336</v>
      </c>
      <c r="R1066" s="2" t="s">
        <v>23</v>
      </c>
      <c r="S1066" s="10" t="s">
        <v>24</v>
      </c>
      <c r="T1066" s="11">
        <v>617550</v>
      </c>
      <c r="U1066" s="12">
        <v>2019</v>
      </c>
    </row>
    <row r="1067" spans="1:21" x14ac:dyDescent="0.25">
      <c r="A1067" s="1">
        <v>9996</v>
      </c>
      <c r="B1067" s="2" t="s">
        <v>19</v>
      </c>
      <c r="C1067" s="3">
        <v>44127</v>
      </c>
      <c r="D1067" s="1">
        <v>8061</v>
      </c>
      <c r="E1067" s="2" t="s">
        <v>30</v>
      </c>
      <c r="F1067" s="2" t="s">
        <v>928</v>
      </c>
      <c r="I1067" s="4">
        <v>0</v>
      </c>
      <c r="J1067" s="4">
        <v>103.3</v>
      </c>
      <c r="K1067" s="4">
        <v>-103.3</v>
      </c>
      <c r="L1067" s="4">
        <v>0</v>
      </c>
      <c r="M1067" s="2" t="s">
        <v>22</v>
      </c>
      <c r="N1067" s="2" t="b">
        <v>0</v>
      </c>
      <c r="O1067" s="1">
        <v>337</v>
      </c>
      <c r="R1067" s="2" t="s">
        <v>23</v>
      </c>
      <c r="S1067" s="10" t="s">
        <v>24</v>
      </c>
      <c r="T1067" s="11">
        <v>619399</v>
      </c>
      <c r="U1067" s="12">
        <v>2019</v>
      </c>
    </row>
    <row r="1068" spans="1:21" x14ac:dyDescent="0.25">
      <c r="A1068" s="1">
        <v>9996</v>
      </c>
      <c r="B1068" s="2" t="s">
        <v>19</v>
      </c>
      <c r="C1068" s="3">
        <v>44127</v>
      </c>
      <c r="D1068" s="1">
        <v>8061</v>
      </c>
      <c r="E1068" s="2" t="s">
        <v>30</v>
      </c>
      <c r="F1068" s="2" t="s">
        <v>929</v>
      </c>
      <c r="I1068" s="4">
        <v>0</v>
      </c>
      <c r="J1068" s="4">
        <v>82.64</v>
      </c>
      <c r="K1068" s="4">
        <v>-82.64</v>
      </c>
      <c r="L1068" s="4">
        <v>0</v>
      </c>
      <c r="M1068" s="2" t="s">
        <v>22</v>
      </c>
      <c r="N1068" s="2" t="b">
        <v>0</v>
      </c>
      <c r="O1068" s="1">
        <v>338</v>
      </c>
      <c r="R1068" s="2" t="s">
        <v>23</v>
      </c>
      <c r="S1068" s="10" t="s">
        <v>24</v>
      </c>
      <c r="T1068" s="11">
        <v>612137</v>
      </c>
      <c r="U1068" s="12">
        <v>2019</v>
      </c>
    </row>
    <row r="1069" spans="1:21" x14ac:dyDescent="0.25">
      <c r="A1069" s="1">
        <v>9996</v>
      </c>
      <c r="B1069" s="2" t="s">
        <v>19</v>
      </c>
      <c r="C1069" s="3">
        <v>44127</v>
      </c>
      <c r="D1069" s="1">
        <v>8061</v>
      </c>
      <c r="E1069" s="2" t="s">
        <v>30</v>
      </c>
      <c r="F1069" s="2" t="s">
        <v>930</v>
      </c>
      <c r="I1069" s="4">
        <v>0</v>
      </c>
      <c r="J1069" s="4">
        <v>103.3</v>
      </c>
      <c r="K1069" s="4">
        <v>-103.3</v>
      </c>
      <c r="L1069" s="4">
        <v>0</v>
      </c>
      <c r="M1069" s="2" t="s">
        <v>22</v>
      </c>
      <c r="N1069" s="2" t="b">
        <v>0</v>
      </c>
      <c r="O1069" s="1">
        <v>339</v>
      </c>
      <c r="R1069" s="2" t="s">
        <v>23</v>
      </c>
      <c r="S1069" s="10" t="s">
        <v>24</v>
      </c>
      <c r="T1069" s="11">
        <v>611360</v>
      </c>
      <c r="U1069" s="12">
        <v>2019</v>
      </c>
    </row>
    <row r="1070" spans="1:21" x14ac:dyDescent="0.25">
      <c r="A1070" s="1">
        <v>9996</v>
      </c>
      <c r="B1070" s="2" t="s">
        <v>19</v>
      </c>
      <c r="C1070" s="3">
        <v>44127</v>
      </c>
      <c r="D1070" s="1">
        <v>8060</v>
      </c>
      <c r="E1070" s="2" t="s">
        <v>27</v>
      </c>
      <c r="F1070" s="2" t="s">
        <v>931</v>
      </c>
      <c r="I1070" s="4">
        <v>0</v>
      </c>
      <c r="J1070" s="4">
        <v>20.66</v>
      </c>
      <c r="K1070" s="4">
        <v>-20.66</v>
      </c>
      <c r="L1070" s="4">
        <v>0</v>
      </c>
      <c r="M1070" s="2" t="s">
        <v>22</v>
      </c>
      <c r="N1070" s="2" t="b">
        <v>0</v>
      </c>
      <c r="O1070" s="1">
        <v>340</v>
      </c>
      <c r="R1070" s="2" t="s">
        <v>23</v>
      </c>
      <c r="S1070" s="10" t="s">
        <v>24</v>
      </c>
      <c r="T1070" s="11">
        <v>611360</v>
      </c>
      <c r="U1070" s="12">
        <v>2020</v>
      </c>
    </row>
    <row r="1071" spans="1:21" x14ac:dyDescent="0.25">
      <c r="A1071" s="1">
        <v>9996</v>
      </c>
      <c r="B1071" s="2" t="s">
        <v>19</v>
      </c>
      <c r="C1071" s="3">
        <v>44127</v>
      </c>
      <c r="D1071" s="1">
        <v>8061</v>
      </c>
      <c r="E1071" s="2" t="s">
        <v>30</v>
      </c>
      <c r="F1071" s="2" t="s">
        <v>932</v>
      </c>
      <c r="I1071" s="4">
        <v>0</v>
      </c>
      <c r="J1071" s="4">
        <v>103.3</v>
      </c>
      <c r="K1071" s="4">
        <v>-103.3</v>
      </c>
      <c r="L1071" s="4">
        <v>0</v>
      </c>
      <c r="M1071" s="2" t="s">
        <v>22</v>
      </c>
      <c r="N1071" s="2" t="b">
        <v>0</v>
      </c>
      <c r="O1071" s="1">
        <v>341</v>
      </c>
      <c r="R1071" s="2" t="s">
        <v>23</v>
      </c>
      <c r="S1071" s="10" t="s">
        <v>24</v>
      </c>
      <c r="T1071" s="11">
        <v>614708</v>
      </c>
      <c r="U1071" s="12">
        <v>2019</v>
      </c>
    </row>
    <row r="1072" spans="1:21" x14ac:dyDescent="0.25">
      <c r="A1072" s="1">
        <v>9996</v>
      </c>
      <c r="B1072" s="2" t="s">
        <v>19</v>
      </c>
      <c r="C1072" s="3">
        <v>44127</v>
      </c>
      <c r="D1072" s="1">
        <v>8061</v>
      </c>
      <c r="E1072" s="2" t="s">
        <v>30</v>
      </c>
      <c r="F1072" s="2" t="s">
        <v>933</v>
      </c>
      <c r="I1072" s="4">
        <v>0</v>
      </c>
      <c r="J1072" s="4">
        <v>103.3</v>
      </c>
      <c r="K1072" s="4">
        <v>-103.3</v>
      </c>
      <c r="L1072" s="4">
        <v>0</v>
      </c>
      <c r="M1072" s="2" t="s">
        <v>22</v>
      </c>
      <c r="N1072" s="2" t="b">
        <v>0</v>
      </c>
      <c r="O1072" s="1">
        <v>342</v>
      </c>
      <c r="R1072" s="2" t="s">
        <v>23</v>
      </c>
      <c r="S1072" s="10" t="s">
        <v>24</v>
      </c>
      <c r="T1072" s="11">
        <v>611811</v>
      </c>
      <c r="U1072" s="12">
        <v>2019</v>
      </c>
    </row>
    <row r="1073" spans="1:21" x14ac:dyDescent="0.25">
      <c r="A1073" s="1">
        <v>9996</v>
      </c>
      <c r="B1073" s="2" t="s">
        <v>19</v>
      </c>
      <c r="C1073" s="3">
        <v>44127</v>
      </c>
      <c r="D1073" s="1">
        <v>8061</v>
      </c>
      <c r="E1073" s="2" t="s">
        <v>30</v>
      </c>
      <c r="F1073" s="2" t="s">
        <v>934</v>
      </c>
      <c r="I1073" s="4">
        <v>0</v>
      </c>
      <c r="J1073" s="4">
        <v>82.64</v>
      </c>
      <c r="K1073" s="4">
        <v>-82.64</v>
      </c>
      <c r="L1073" s="4">
        <v>0</v>
      </c>
      <c r="M1073" s="2" t="s">
        <v>22</v>
      </c>
      <c r="N1073" s="2" t="b">
        <v>0</v>
      </c>
      <c r="O1073" s="1">
        <v>343</v>
      </c>
      <c r="R1073" s="2" t="s">
        <v>23</v>
      </c>
      <c r="S1073" s="10" t="s">
        <v>24</v>
      </c>
      <c r="T1073" s="11">
        <v>613472</v>
      </c>
      <c r="U1073" s="12">
        <v>2019</v>
      </c>
    </row>
    <row r="1074" spans="1:21" x14ac:dyDescent="0.25">
      <c r="A1074" s="1">
        <v>9996</v>
      </c>
      <c r="B1074" s="2" t="s">
        <v>19</v>
      </c>
      <c r="C1074" s="3">
        <v>44127</v>
      </c>
      <c r="D1074" s="1">
        <v>8061</v>
      </c>
      <c r="E1074" s="2" t="s">
        <v>30</v>
      </c>
      <c r="F1074" s="2" t="s">
        <v>935</v>
      </c>
      <c r="I1074" s="4">
        <v>0</v>
      </c>
      <c r="J1074" s="4">
        <v>103.3</v>
      </c>
      <c r="K1074" s="4">
        <v>-103.3</v>
      </c>
      <c r="L1074" s="4">
        <v>0</v>
      </c>
      <c r="M1074" s="2" t="s">
        <v>22</v>
      </c>
      <c r="N1074" s="2" t="b">
        <v>0</v>
      </c>
      <c r="O1074" s="1">
        <v>344</v>
      </c>
      <c r="R1074" s="2" t="s">
        <v>23</v>
      </c>
      <c r="S1074" s="10" t="s">
        <v>24</v>
      </c>
      <c r="T1074" s="11">
        <v>617633</v>
      </c>
      <c r="U1074" s="12">
        <v>2019</v>
      </c>
    </row>
    <row r="1075" spans="1:21" x14ac:dyDescent="0.25">
      <c r="A1075" s="1">
        <v>9996</v>
      </c>
      <c r="B1075" s="2" t="s">
        <v>19</v>
      </c>
      <c r="C1075" s="3">
        <v>44127</v>
      </c>
      <c r="D1075" s="1">
        <v>8061</v>
      </c>
      <c r="E1075" s="2" t="s">
        <v>30</v>
      </c>
      <c r="F1075" s="2" t="s">
        <v>936</v>
      </c>
      <c r="I1075" s="4">
        <v>0</v>
      </c>
      <c r="J1075" s="4">
        <v>82.64</v>
      </c>
      <c r="K1075" s="4">
        <v>-82.64</v>
      </c>
      <c r="L1075" s="4">
        <v>0</v>
      </c>
      <c r="M1075" s="2" t="s">
        <v>22</v>
      </c>
      <c r="N1075" s="2" t="b">
        <v>0</v>
      </c>
      <c r="O1075" s="1">
        <v>345</v>
      </c>
      <c r="R1075" s="2" t="s">
        <v>23</v>
      </c>
      <c r="S1075" s="10" t="s">
        <v>24</v>
      </c>
      <c r="T1075" s="11">
        <v>618273</v>
      </c>
      <c r="U1075" s="12">
        <v>2019</v>
      </c>
    </row>
    <row r="1076" spans="1:21" x14ac:dyDescent="0.25">
      <c r="A1076" s="1">
        <v>9996</v>
      </c>
      <c r="B1076" s="2" t="s">
        <v>19</v>
      </c>
      <c r="C1076" s="3">
        <v>44127</v>
      </c>
      <c r="D1076" s="1">
        <v>8061</v>
      </c>
      <c r="E1076" s="2" t="s">
        <v>30</v>
      </c>
      <c r="F1076" s="2" t="s">
        <v>937</v>
      </c>
      <c r="I1076" s="4">
        <v>0</v>
      </c>
      <c r="J1076" s="4">
        <v>103.3</v>
      </c>
      <c r="K1076" s="4">
        <v>-103.3</v>
      </c>
      <c r="L1076" s="4">
        <v>0</v>
      </c>
      <c r="M1076" s="2" t="s">
        <v>22</v>
      </c>
      <c r="N1076" s="2" t="b">
        <v>0</v>
      </c>
      <c r="O1076" s="1">
        <v>346</v>
      </c>
      <c r="R1076" s="2" t="s">
        <v>23</v>
      </c>
      <c r="S1076" s="10" t="s">
        <v>24</v>
      </c>
      <c r="T1076" s="11">
        <v>615900</v>
      </c>
      <c r="U1076" s="12">
        <v>2019</v>
      </c>
    </row>
    <row r="1077" spans="1:21" x14ac:dyDescent="0.25">
      <c r="A1077" s="1">
        <v>9996</v>
      </c>
      <c r="B1077" s="2" t="s">
        <v>19</v>
      </c>
      <c r="C1077" s="3">
        <v>44127</v>
      </c>
      <c r="D1077" s="1">
        <v>8061</v>
      </c>
      <c r="E1077" s="2" t="s">
        <v>30</v>
      </c>
      <c r="F1077" s="2" t="s">
        <v>938</v>
      </c>
      <c r="I1077" s="4">
        <v>0</v>
      </c>
      <c r="J1077" s="4">
        <v>103.3</v>
      </c>
      <c r="K1077" s="4">
        <v>-103.3</v>
      </c>
      <c r="L1077" s="4">
        <v>0</v>
      </c>
      <c r="M1077" s="2" t="s">
        <v>22</v>
      </c>
      <c r="N1077" s="2" t="b">
        <v>0</v>
      </c>
      <c r="O1077" s="1">
        <v>347</v>
      </c>
      <c r="R1077" s="2" t="s">
        <v>23</v>
      </c>
      <c r="S1077" s="10" t="s">
        <v>24</v>
      </c>
      <c r="T1077" s="11">
        <v>614093</v>
      </c>
      <c r="U1077" s="12">
        <v>2019</v>
      </c>
    </row>
    <row r="1078" spans="1:21" x14ac:dyDescent="0.25">
      <c r="A1078" s="1">
        <v>9996</v>
      </c>
      <c r="B1078" s="2" t="s">
        <v>19</v>
      </c>
      <c r="C1078" s="3">
        <v>44127</v>
      </c>
      <c r="D1078" s="1">
        <v>8061</v>
      </c>
      <c r="E1078" s="2" t="s">
        <v>30</v>
      </c>
      <c r="F1078" s="2" t="s">
        <v>939</v>
      </c>
      <c r="I1078" s="4">
        <v>0</v>
      </c>
      <c r="J1078" s="4">
        <v>103.3</v>
      </c>
      <c r="K1078" s="4">
        <v>-103.3</v>
      </c>
      <c r="L1078" s="4">
        <v>0</v>
      </c>
      <c r="M1078" s="2" t="s">
        <v>22</v>
      </c>
      <c r="N1078" s="2" t="b">
        <v>0</v>
      </c>
      <c r="O1078" s="1">
        <v>348</v>
      </c>
      <c r="R1078" s="2" t="s">
        <v>23</v>
      </c>
      <c r="S1078" s="10" t="s">
        <v>24</v>
      </c>
      <c r="T1078" s="11">
        <v>610944</v>
      </c>
      <c r="U1078" s="12">
        <v>2019</v>
      </c>
    </row>
    <row r="1079" spans="1:21" x14ac:dyDescent="0.25">
      <c r="A1079" s="1">
        <v>9996</v>
      </c>
      <c r="B1079" s="2" t="s">
        <v>19</v>
      </c>
      <c r="C1079" s="3">
        <v>44127</v>
      </c>
      <c r="D1079" s="1">
        <v>8061</v>
      </c>
      <c r="E1079" s="2" t="s">
        <v>30</v>
      </c>
      <c r="F1079" s="2" t="s">
        <v>940</v>
      </c>
      <c r="I1079" s="4">
        <v>0</v>
      </c>
      <c r="J1079" s="4">
        <v>103.3</v>
      </c>
      <c r="K1079" s="4">
        <v>-103.3</v>
      </c>
      <c r="L1079" s="4">
        <v>0</v>
      </c>
      <c r="M1079" s="2" t="s">
        <v>22</v>
      </c>
      <c r="N1079" s="2" t="b">
        <v>0</v>
      </c>
      <c r="O1079" s="1">
        <v>349</v>
      </c>
      <c r="R1079" s="2" t="s">
        <v>23</v>
      </c>
      <c r="S1079" s="10" t="s">
        <v>24</v>
      </c>
      <c r="T1079" s="11">
        <v>611720</v>
      </c>
      <c r="U1079" s="12">
        <v>2019</v>
      </c>
    </row>
    <row r="1080" spans="1:21" x14ac:dyDescent="0.25">
      <c r="A1080" s="1">
        <v>9996</v>
      </c>
      <c r="B1080" s="2" t="s">
        <v>19</v>
      </c>
      <c r="C1080" s="3">
        <v>44127</v>
      </c>
      <c r="D1080" s="1">
        <v>8061</v>
      </c>
      <c r="E1080" s="2" t="s">
        <v>30</v>
      </c>
      <c r="F1080" s="2" t="s">
        <v>941</v>
      </c>
      <c r="I1080" s="4">
        <v>0</v>
      </c>
      <c r="J1080" s="4">
        <v>103.3</v>
      </c>
      <c r="K1080" s="4">
        <v>-103.3</v>
      </c>
      <c r="L1080" s="4">
        <v>0</v>
      </c>
      <c r="M1080" s="2" t="s">
        <v>22</v>
      </c>
      <c r="N1080" s="2" t="b">
        <v>0</v>
      </c>
      <c r="O1080" s="1">
        <v>350</v>
      </c>
      <c r="R1080" s="2" t="s">
        <v>23</v>
      </c>
      <c r="S1080" s="10" t="s">
        <v>24</v>
      </c>
      <c r="T1080" s="11">
        <v>612295</v>
      </c>
      <c r="U1080" s="12">
        <v>2019</v>
      </c>
    </row>
    <row r="1081" spans="1:21" x14ac:dyDescent="0.25">
      <c r="A1081" s="1">
        <v>9996</v>
      </c>
      <c r="B1081" s="2" t="s">
        <v>19</v>
      </c>
      <c r="C1081" s="3">
        <v>44127</v>
      </c>
      <c r="D1081" s="1">
        <v>8062</v>
      </c>
      <c r="E1081" s="2" t="s">
        <v>20</v>
      </c>
      <c r="F1081" s="2" t="s">
        <v>942</v>
      </c>
      <c r="I1081" s="4">
        <v>0</v>
      </c>
      <c r="J1081" s="4">
        <v>1576</v>
      </c>
      <c r="K1081" s="4">
        <v>-1576</v>
      </c>
      <c r="L1081" s="4">
        <v>0</v>
      </c>
      <c r="M1081" s="2" t="s">
        <v>22</v>
      </c>
      <c r="N1081" s="2" t="b">
        <v>0</v>
      </c>
      <c r="O1081" s="1">
        <v>351</v>
      </c>
      <c r="R1081" s="2" t="s">
        <v>23</v>
      </c>
      <c r="S1081" s="10" t="s">
        <v>24</v>
      </c>
      <c r="T1081" s="11">
        <v>512235</v>
      </c>
      <c r="U1081" s="12">
        <v>2018</v>
      </c>
    </row>
    <row r="1082" spans="1:21" x14ac:dyDescent="0.25">
      <c r="A1082" s="1">
        <v>9996</v>
      </c>
      <c r="B1082" s="2" t="s">
        <v>19</v>
      </c>
      <c r="C1082" s="3">
        <v>44127</v>
      </c>
      <c r="D1082" s="1">
        <v>8062</v>
      </c>
      <c r="E1082" s="2" t="s">
        <v>20</v>
      </c>
      <c r="F1082" s="2" t="s">
        <v>943</v>
      </c>
      <c r="I1082" s="4">
        <v>0</v>
      </c>
      <c r="J1082" s="4">
        <v>195</v>
      </c>
      <c r="K1082" s="4">
        <v>-195</v>
      </c>
      <c r="L1082" s="4">
        <v>0</v>
      </c>
      <c r="M1082" s="2" t="s">
        <v>22</v>
      </c>
      <c r="N1082" s="2" t="b">
        <v>0</v>
      </c>
      <c r="O1082" s="1">
        <v>352</v>
      </c>
      <c r="R1082" s="2" t="s">
        <v>23</v>
      </c>
      <c r="S1082" s="10" t="s">
        <v>24</v>
      </c>
      <c r="T1082" s="11">
        <v>512238</v>
      </c>
      <c r="U1082" s="12">
        <v>2018</v>
      </c>
    </row>
    <row r="1083" spans="1:21" x14ac:dyDescent="0.25">
      <c r="A1083" s="1">
        <v>9996</v>
      </c>
      <c r="B1083" s="2" t="s">
        <v>19</v>
      </c>
      <c r="C1083" s="3">
        <v>44127</v>
      </c>
      <c r="D1083" s="1">
        <v>8060</v>
      </c>
      <c r="E1083" s="2" t="s">
        <v>27</v>
      </c>
      <c r="F1083" s="2" t="s">
        <v>944</v>
      </c>
      <c r="I1083" s="4">
        <v>0</v>
      </c>
      <c r="J1083" s="4">
        <v>746.58</v>
      </c>
      <c r="K1083" s="4">
        <v>-746.58</v>
      </c>
      <c r="L1083" s="4">
        <v>0</v>
      </c>
      <c r="M1083" s="2" t="s">
        <v>22</v>
      </c>
      <c r="N1083" s="2" t="b">
        <v>0</v>
      </c>
      <c r="O1083" s="1">
        <v>353</v>
      </c>
      <c r="R1083" s="2" t="s">
        <v>23</v>
      </c>
      <c r="S1083" s="10" t="s">
        <v>24</v>
      </c>
      <c r="T1083" s="11">
        <v>512235</v>
      </c>
      <c r="U1083" s="12">
        <v>2020</v>
      </c>
    </row>
    <row r="1084" spans="1:21" x14ac:dyDescent="0.25">
      <c r="A1084" s="1">
        <v>9996</v>
      </c>
      <c r="B1084" s="2" t="s">
        <v>19</v>
      </c>
      <c r="C1084" s="3">
        <v>44127</v>
      </c>
      <c r="D1084" s="1">
        <v>8061</v>
      </c>
      <c r="E1084" s="2" t="s">
        <v>30</v>
      </c>
      <c r="F1084" s="2" t="s">
        <v>945</v>
      </c>
      <c r="I1084" s="4">
        <v>0</v>
      </c>
      <c r="J1084" s="4">
        <v>103.3</v>
      </c>
      <c r="K1084" s="4">
        <v>-103.3</v>
      </c>
      <c r="L1084" s="4">
        <v>0</v>
      </c>
      <c r="M1084" s="2" t="s">
        <v>22</v>
      </c>
      <c r="N1084" s="2" t="b">
        <v>0</v>
      </c>
      <c r="O1084" s="1">
        <v>354</v>
      </c>
      <c r="R1084" s="2" t="s">
        <v>23</v>
      </c>
      <c r="S1084" s="10" t="s">
        <v>24</v>
      </c>
      <c r="T1084" s="11">
        <v>615784</v>
      </c>
      <c r="U1084" s="12">
        <v>2019</v>
      </c>
    </row>
    <row r="1085" spans="1:21" x14ac:dyDescent="0.25">
      <c r="A1085" s="1">
        <v>9996</v>
      </c>
      <c r="B1085" s="2" t="s">
        <v>19</v>
      </c>
      <c r="C1085" s="3">
        <v>44127</v>
      </c>
      <c r="D1085" s="1">
        <v>8061</v>
      </c>
      <c r="E1085" s="2" t="s">
        <v>30</v>
      </c>
      <c r="F1085" s="2" t="s">
        <v>946</v>
      </c>
      <c r="I1085" s="4">
        <v>0</v>
      </c>
      <c r="J1085" s="4">
        <v>103.3</v>
      </c>
      <c r="K1085" s="4">
        <v>-103.3</v>
      </c>
      <c r="L1085" s="4">
        <v>0</v>
      </c>
      <c r="M1085" s="2" t="s">
        <v>22</v>
      </c>
      <c r="N1085" s="2" t="b">
        <v>0</v>
      </c>
      <c r="O1085" s="1">
        <v>355</v>
      </c>
      <c r="R1085" s="2" t="s">
        <v>23</v>
      </c>
      <c r="S1085" s="10" t="s">
        <v>24</v>
      </c>
      <c r="T1085" s="11">
        <v>611208</v>
      </c>
      <c r="U1085" s="12">
        <v>2019</v>
      </c>
    </row>
    <row r="1086" spans="1:21" x14ac:dyDescent="0.25">
      <c r="A1086" s="1">
        <v>9996</v>
      </c>
      <c r="B1086" s="2" t="s">
        <v>19</v>
      </c>
      <c r="C1086" s="3">
        <v>44127</v>
      </c>
      <c r="D1086" s="1">
        <v>8062</v>
      </c>
      <c r="E1086" s="2" t="s">
        <v>20</v>
      </c>
      <c r="F1086" s="2" t="s">
        <v>947</v>
      </c>
      <c r="I1086" s="4">
        <v>0</v>
      </c>
      <c r="J1086" s="4">
        <v>991.73</v>
      </c>
      <c r="K1086" s="4">
        <v>-991.73</v>
      </c>
      <c r="L1086" s="4">
        <v>0</v>
      </c>
      <c r="M1086" s="2" t="s">
        <v>22</v>
      </c>
      <c r="N1086" s="2" t="b">
        <v>0</v>
      </c>
      <c r="O1086" s="1">
        <v>356</v>
      </c>
      <c r="R1086" s="2" t="s">
        <v>23</v>
      </c>
      <c r="S1086" s="10" t="s">
        <v>24</v>
      </c>
      <c r="T1086" s="11">
        <v>110200</v>
      </c>
      <c r="U1086" s="12">
        <v>2018</v>
      </c>
    </row>
    <row r="1087" spans="1:21" x14ac:dyDescent="0.25">
      <c r="A1087" s="1">
        <v>9996</v>
      </c>
      <c r="B1087" s="2" t="s">
        <v>19</v>
      </c>
      <c r="C1087" s="3">
        <v>44127</v>
      </c>
      <c r="D1087" s="1">
        <v>8061</v>
      </c>
      <c r="E1087" s="2" t="s">
        <v>30</v>
      </c>
      <c r="F1087" s="2" t="s">
        <v>948</v>
      </c>
      <c r="I1087" s="4">
        <v>0</v>
      </c>
      <c r="J1087" s="4">
        <v>103.3</v>
      </c>
      <c r="K1087" s="4">
        <v>-103.3</v>
      </c>
      <c r="L1087" s="4">
        <v>0</v>
      </c>
      <c r="M1087" s="2" t="s">
        <v>22</v>
      </c>
      <c r="N1087" s="2" t="b">
        <v>0</v>
      </c>
      <c r="O1087" s="1">
        <v>357</v>
      </c>
      <c r="R1087" s="2" t="s">
        <v>23</v>
      </c>
      <c r="S1087" s="10" t="s">
        <v>24</v>
      </c>
      <c r="T1087" s="11">
        <v>618547</v>
      </c>
      <c r="U1087" s="12">
        <v>2019</v>
      </c>
    </row>
    <row r="1088" spans="1:21" x14ac:dyDescent="0.25">
      <c r="A1088" s="1">
        <v>9996</v>
      </c>
      <c r="B1088" s="2" t="s">
        <v>19</v>
      </c>
      <c r="C1088" s="3">
        <v>44127</v>
      </c>
      <c r="D1088" s="1">
        <v>8061</v>
      </c>
      <c r="E1088" s="2" t="s">
        <v>30</v>
      </c>
      <c r="F1088" s="2" t="s">
        <v>949</v>
      </c>
      <c r="I1088" s="4">
        <v>0</v>
      </c>
      <c r="J1088" s="4">
        <v>82.64</v>
      </c>
      <c r="K1088" s="4">
        <v>-82.64</v>
      </c>
      <c r="L1088" s="4">
        <v>0</v>
      </c>
      <c r="M1088" s="2" t="s">
        <v>22</v>
      </c>
      <c r="N1088" s="2" t="b">
        <v>0</v>
      </c>
      <c r="O1088" s="1">
        <v>358</v>
      </c>
      <c r="R1088" s="2" t="s">
        <v>23</v>
      </c>
      <c r="S1088" s="10" t="s">
        <v>24</v>
      </c>
      <c r="T1088" s="11">
        <v>618483</v>
      </c>
      <c r="U1088" s="12">
        <v>2019</v>
      </c>
    </row>
    <row r="1089" spans="1:21" x14ac:dyDescent="0.25">
      <c r="A1089" s="1">
        <v>9996</v>
      </c>
      <c r="B1089" s="2" t="s">
        <v>19</v>
      </c>
      <c r="C1089" s="3">
        <v>44127</v>
      </c>
      <c r="D1089" s="1">
        <v>8061</v>
      </c>
      <c r="E1089" s="2" t="s">
        <v>30</v>
      </c>
      <c r="F1089" s="2" t="s">
        <v>950</v>
      </c>
      <c r="I1089" s="4">
        <v>0</v>
      </c>
      <c r="J1089" s="4">
        <v>103.3</v>
      </c>
      <c r="K1089" s="4">
        <v>-103.3</v>
      </c>
      <c r="L1089" s="4">
        <v>0</v>
      </c>
      <c r="M1089" s="2" t="s">
        <v>22</v>
      </c>
      <c r="N1089" s="2" t="b">
        <v>0</v>
      </c>
      <c r="O1089" s="1">
        <v>359</v>
      </c>
      <c r="R1089" s="2" t="s">
        <v>23</v>
      </c>
      <c r="S1089" s="10" t="s">
        <v>24</v>
      </c>
      <c r="T1089" s="11">
        <v>617553</v>
      </c>
      <c r="U1089" s="12">
        <v>2019</v>
      </c>
    </row>
    <row r="1090" spans="1:21" x14ac:dyDescent="0.25">
      <c r="A1090" s="1">
        <v>9996</v>
      </c>
      <c r="B1090" s="2" t="s">
        <v>19</v>
      </c>
      <c r="C1090" s="3">
        <v>44127</v>
      </c>
      <c r="D1090" s="1">
        <v>8061</v>
      </c>
      <c r="E1090" s="2" t="s">
        <v>30</v>
      </c>
      <c r="F1090" s="2" t="s">
        <v>951</v>
      </c>
      <c r="I1090" s="4">
        <v>0</v>
      </c>
      <c r="J1090" s="4">
        <v>103.3</v>
      </c>
      <c r="K1090" s="4">
        <v>-103.3</v>
      </c>
      <c r="L1090" s="4">
        <v>0</v>
      </c>
      <c r="M1090" s="2" t="s">
        <v>22</v>
      </c>
      <c r="N1090" s="2" t="b">
        <v>0</v>
      </c>
      <c r="O1090" s="1">
        <v>360</v>
      </c>
      <c r="R1090" s="2" t="s">
        <v>23</v>
      </c>
      <c r="S1090" s="10" t="s">
        <v>24</v>
      </c>
      <c r="T1090" s="11">
        <v>618471</v>
      </c>
      <c r="U1090" s="12">
        <v>2019</v>
      </c>
    </row>
    <row r="1091" spans="1:21" x14ac:dyDescent="0.25">
      <c r="A1091" s="1">
        <v>9996</v>
      </c>
      <c r="B1091" s="2" t="s">
        <v>19</v>
      </c>
      <c r="C1091" s="3">
        <v>44127</v>
      </c>
      <c r="D1091" s="1">
        <v>8061</v>
      </c>
      <c r="E1091" s="2" t="s">
        <v>30</v>
      </c>
      <c r="F1091" s="2" t="s">
        <v>952</v>
      </c>
      <c r="I1091" s="4">
        <v>0</v>
      </c>
      <c r="J1091" s="4">
        <v>82.64</v>
      </c>
      <c r="K1091" s="4">
        <v>-82.64</v>
      </c>
      <c r="L1091" s="4">
        <v>0</v>
      </c>
      <c r="M1091" s="2" t="s">
        <v>22</v>
      </c>
      <c r="N1091" s="2" t="b">
        <v>0</v>
      </c>
      <c r="O1091" s="1">
        <v>361</v>
      </c>
      <c r="R1091" s="2" t="s">
        <v>23</v>
      </c>
      <c r="S1091" s="10" t="s">
        <v>24</v>
      </c>
      <c r="T1091" s="11">
        <v>615891</v>
      </c>
      <c r="U1091" s="12">
        <v>2019</v>
      </c>
    </row>
    <row r="1092" spans="1:21" x14ac:dyDescent="0.25">
      <c r="A1092" s="1">
        <v>9996</v>
      </c>
      <c r="B1092" s="2" t="s">
        <v>19</v>
      </c>
      <c r="C1092" s="3">
        <v>44127</v>
      </c>
      <c r="D1092" s="1">
        <v>8061</v>
      </c>
      <c r="E1092" s="2" t="s">
        <v>30</v>
      </c>
      <c r="F1092" s="2" t="s">
        <v>953</v>
      </c>
      <c r="I1092" s="4">
        <v>0</v>
      </c>
      <c r="J1092" s="4">
        <v>103.3</v>
      </c>
      <c r="K1092" s="4">
        <v>-103.3</v>
      </c>
      <c r="L1092" s="4">
        <v>0</v>
      </c>
      <c r="M1092" s="2" t="s">
        <v>22</v>
      </c>
      <c r="N1092" s="2" t="b">
        <v>0</v>
      </c>
      <c r="O1092" s="1">
        <v>362</v>
      </c>
      <c r="R1092" s="2" t="s">
        <v>23</v>
      </c>
      <c r="S1092" s="10" t="s">
        <v>24</v>
      </c>
      <c r="T1092" s="11">
        <v>616835</v>
      </c>
      <c r="U1092" s="12">
        <v>2019</v>
      </c>
    </row>
    <row r="1093" spans="1:21" x14ac:dyDescent="0.25">
      <c r="A1093" s="1">
        <v>9996</v>
      </c>
      <c r="B1093" s="2" t="s">
        <v>19</v>
      </c>
      <c r="C1093" s="3">
        <v>44127</v>
      </c>
      <c r="D1093" s="1">
        <v>8061</v>
      </c>
      <c r="E1093" s="2" t="s">
        <v>30</v>
      </c>
      <c r="F1093" s="2" t="s">
        <v>954</v>
      </c>
      <c r="I1093" s="4">
        <v>0</v>
      </c>
      <c r="J1093" s="4">
        <v>82.64</v>
      </c>
      <c r="K1093" s="4">
        <v>-82.64</v>
      </c>
      <c r="L1093" s="4">
        <v>0</v>
      </c>
      <c r="M1093" s="2" t="s">
        <v>22</v>
      </c>
      <c r="N1093" s="2" t="b">
        <v>0</v>
      </c>
      <c r="O1093" s="1">
        <v>363</v>
      </c>
      <c r="R1093" s="2" t="s">
        <v>23</v>
      </c>
      <c r="S1093" s="10" t="s">
        <v>24</v>
      </c>
      <c r="T1093" s="11">
        <v>619360</v>
      </c>
      <c r="U1093" s="12">
        <v>2019</v>
      </c>
    </row>
    <row r="1094" spans="1:21" x14ac:dyDescent="0.25">
      <c r="A1094" s="1">
        <v>9996</v>
      </c>
      <c r="B1094" s="2" t="s">
        <v>19</v>
      </c>
      <c r="C1094" s="3">
        <v>44127</v>
      </c>
      <c r="D1094" s="1">
        <v>8061</v>
      </c>
      <c r="E1094" s="2" t="s">
        <v>30</v>
      </c>
      <c r="F1094" s="2" t="s">
        <v>955</v>
      </c>
      <c r="I1094" s="4">
        <v>0</v>
      </c>
      <c r="J1094" s="4">
        <v>82.64</v>
      </c>
      <c r="K1094" s="4">
        <v>-82.64</v>
      </c>
      <c r="L1094" s="4">
        <v>0</v>
      </c>
      <c r="M1094" s="2" t="s">
        <v>22</v>
      </c>
      <c r="N1094" s="2" t="b">
        <v>0</v>
      </c>
      <c r="O1094" s="1">
        <v>364</v>
      </c>
      <c r="R1094" s="2" t="s">
        <v>23</v>
      </c>
      <c r="S1094" s="10" t="s">
        <v>24</v>
      </c>
      <c r="T1094" s="11">
        <v>616626</v>
      </c>
      <c r="U1094" s="12">
        <v>2019</v>
      </c>
    </row>
    <row r="1095" spans="1:21" x14ac:dyDescent="0.25">
      <c r="A1095" s="1">
        <v>9996</v>
      </c>
      <c r="B1095" s="2" t="s">
        <v>19</v>
      </c>
      <c r="C1095" s="3">
        <v>44127</v>
      </c>
      <c r="D1095" s="1">
        <v>8061</v>
      </c>
      <c r="E1095" s="2" t="s">
        <v>30</v>
      </c>
      <c r="F1095" s="2" t="s">
        <v>956</v>
      </c>
      <c r="I1095" s="4">
        <v>0</v>
      </c>
      <c r="J1095" s="4">
        <v>103.3</v>
      </c>
      <c r="K1095" s="4">
        <v>-103.3</v>
      </c>
      <c r="L1095" s="4">
        <v>0</v>
      </c>
      <c r="M1095" s="2" t="s">
        <v>22</v>
      </c>
      <c r="N1095" s="2" t="b">
        <v>0</v>
      </c>
      <c r="O1095" s="1">
        <v>365</v>
      </c>
      <c r="R1095" s="2" t="s">
        <v>23</v>
      </c>
      <c r="S1095" s="10" t="s">
        <v>24</v>
      </c>
      <c r="T1095" s="11">
        <v>618517</v>
      </c>
      <c r="U1095" s="12">
        <v>2019</v>
      </c>
    </row>
    <row r="1096" spans="1:21" x14ac:dyDescent="0.25">
      <c r="A1096" s="1">
        <v>9996</v>
      </c>
      <c r="B1096" s="2" t="s">
        <v>19</v>
      </c>
      <c r="C1096" s="3">
        <v>44127</v>
      </c>
      <c r="D1096" s="1">
        <v>8061</v>
      </c>
      <c r="E1096" s="2" t="s">
        <v>30</v>
      </c>
      <c r="F1096" s="2" t="s">
        <v>957</v>
      </c>
      <c r="I1096" s="4">
        <v>0</v>
      </c>
      <c r="J1096" s="4">
        <v>103.3</v>
      </c>
      <c r="K1096" s="4">
        <v>-103.3</v>
      </c>
      <c r="L1096" s="4">
        <v>0</v>
      </c>
      <c r="M1096" s="2" t="s">
        <v>22</v>
      </c>
      <c r="N1096" s="2" t="b">
        <v>0</v>
      </c>
      <c r="O1096" s="1">
        <v>366</v>
      </c>
      <c r="R1096" s="2" t="s">
        <v>23</v>
      </c>
      <c r="S1096" s="10" t="s">
        <v>24</v>
      </c>
      <c r="T1096" s="11">
        <v>616664</v>
      </c>
      <c r="U1096" s="12">
        <v>2019</v>
      </c>
    </row>
    <row r="1097" spans="1:21" x14ac:dyDescent="0.25">
      <c r="A1097" s="1">
        <v>9996</v>
      </c>
      <c r="B1097" s="2" t="s">
        <v>19</v>
      </c>
      <c r="C1097" s="3">
        <v>44127</v>
      </c>
      <c r="D1097" s="1">
        <v>8061</v>
      </c>
      <c r="E1097" s="2" t="s">
        <v>30</v>
      </c>
      <c r="F1097" s="2" t="s">
        <v>958</v>
      </c>
      <c r="I1097" s="4">
        <v>0</v>
      </c>
      <c r="J1097" s="4">
        <v>227.26</v>
      </c>
      <c r="K1097" s="4">
        <v>-227.26</v>
      </c>
      <c r="L1097" s="4">
        <v>0</v>
      </c>
      <c r="M1097" s="2" t="s">
        <v>22</v>
      </c>
      <c r="N1097" s="2" t="b">
        <v>0</v>
      </c>
      <c r="O1097" s="1">
        <v>367</v>
      </c>
      <c r="R1097" s="2" t="s">
        <v>23</v>
      </c>
      <c r="S1097" s="10" t="s">
        <v>24</v>
      </c>
      <c r="T1097" s="11">
        <v>610963</v>
      </c>
      <c r="U1097" s="12">
        <v>2019</v>
      </c>
    </row>
    <row r="1098" spans="1:21" x14ac:dyDescent="0.25">
      <c r="A1098" s="1">
        <v>9996</v>
      </c>
      <c r="B1098" s="2" t="s">
        <v>19</v>
      </c>
      <c r="C1098" s="3">
        <v>44127</v>
      </c>
      <c r="D1098" s="1">
        <v>8061</v>
      </c>
      <c r="E1098" s="2" t="s">
        <v>30</v>
      </c>
      <c r="F1098" s="2" t="s">
        <v>959</v>
      </c>
      <c r="I1098" s="4">
        <v>0</v>
      </c>
      <c r="J1098" s="4">
        <v>103.3</v>
      </c>
      <c r="K1098" s="4">
        <v>-103.3</v>
      </c>
      <c r="L1098" s="4">
        <v>0</v>
      </c>
      <c r="M1098" s="2" t="s">
        <v>22</v>
      </c>
      <c r="N1098" s="2" t="b">
        <v>0</v>
      </c>
      <c r="O1098" s="1">
        <v>368</v>
      </c>
      <c r="R1098" s="2" t="s">
        <v>23</v>
      </c>
      <c r="S1098" s="10" t="s">
        <v>24</v>
      </c>
      <c r="T1098" s="11">
        <v>610954</v>
      </c>
      <c r="U1098" s="12">
        <v>2019</v>
      </c>
    </row>
    <row r="1099" spans="1:21" x14ac:dyDescent="0.25">
      <c r="A1099" s="1">
        <v>9996</v>
      </c>
      <c r="B1099" s="2" t="s">
        <v>19</v>
      </c>
      <c r="C1099" s="3">
        <v>44127</v>
      </c>
      <c r="D1099" s="1">
        <v>8061</v>
      </c>
      <c r="E1099" s="2" t="s">
        <v>30</v>
      </c>
      <c r="F1099" s="2" t="s">
        <v>960</v>
      </c>
      <c r="I1099" s="4">
        <v>0</v>
      </c>
      <c r="J1099" s="4">
        <v>82.64</v>
      </c>
      <c r="K1099" s="4">
        <v>-82.64</v>
      </c>
      <c r="L1099" s="4">
        <v>0</v>
      </c>
      <c r="M1099" s="2" t="s">
        <v>22</v>
      </c>
      <c r="N1099" s="2" t="b">
        <v>0</v>
      </c>
      <c r="O1099" s="1">
        <v>369</v>
      </c>
      <c r="R1099" s="2" t="s">
        <v>23</v>
      </c>
      <c r="S1099" s="10" t="s">
        <v>24</v>
      </c>
      <c r="T1099" s="11">
        <v>616629</v>
      </c>
      <c r="U1099" s="12">
        <v>2019</v>
      </c>
    </row>
    <row r="1100" spans="1:21" x14ac:dyDescent="0.25">
      <c r="A1100" s="1">
        <v>9996</v>
      </c>
      <c r="B1100" s="2" t="s">
        <v>19</v>
      </c>
      <c r="C1100" s="3">
        <v>44127</v>
      </c>
      <c r="D1100" s="1">
        <v>8061</v>
      </c>
      <c r="E1100" s="2" t="s">
        <v>30</v>
      </c>
      <c r="F1100" s="2" t="s">
        <v>961</v>
      </c>
      <c r="I1100" s="4">
        <v>0</v>
      </c>
      <c r="J1100" s="4">
        <v>103.3</v>
      </c>
      <c r="K1100" s="4">
        <v>-103.3</v>
      </c>
      <c r="L1100" s="4">
        <v>0</v>
      </c>
      <c r="M1100" s="2" t="s">
        <v>22</v>
      </c>
      <c r="N1100" s="2" t="b">
        <v>0</v>
      </c>
      <c r="O1100" s="1">
        <v>370</v>
      </c>
      <c r="R1100" s="2" t="s">
        <v>23</v>
      </c>
      <c r="S1100" s="10" t="s">
        <v>24</v>
      </c>
      <c r="T1100" s="11">
        <v>619633</v>
      </c>
      <c r="U1100" s="12">
        <v>2019</v>
      </c>
    </row>
    <row r="1101" spans="1:21" x14ac:dyDescent="0.25">
      <c r="A1101" s="1">
        <v>9996</v>
      </c>
      <c r="B1101" s="2" t="s">
        <v>19</v>
      </c>
      <c r="C1101" s="3">
        <v>44127</v>
      </c>
      <c r="D1101" s="1">
        <v>8061</v>
      </c>
      <c r="E1101" s="2" t="s">
        <v>30</v>
      </c>
      <c r="F1101" s="2" t="s">
        <v>962</v>
      </c>
      <c r="I1101" s="4">
        <v>0</v>
      </c>
      <c r="J1101" s="4">
        <v>82.64</v>
      </c>
      <c r="K1101" s="4">
        <v>-82.64</v>
      </c>
      <c r="L1101" s="4">
        <v>0</v>
      </c>
      <c r="M1101" s="2" t="s">
        <v>22</v>
      </c>
      <c r="N1101" s="2" t="b">
        <v>0</v>
      </c>
      <c r="O1101" s="1">
        <v>371</v>
      </c>
      <c r="R1101" s="2" t="s">
        <v>23</v>
      </c>
      <c r="S1101" s="10" t="s">
        <v>24</v>
      </c>
      <c r="T1101" s="11">
        <v>613434</v>
      </c>
      <c r="U1101" s="12">
        <v>2019</v>
      </c>
    </row>
    <row r="1102" spans="1:21" x14ac:dyDescent="0.25">
      <c r="A1102" s="1">
        <v>9996</v>
      </c>
      <c r="B1102" s="2" t="s">
        <v>19</v>
      </c>
      <c r="C1102" s="3">
        <v>44127</v>
      </c>
      <c r="D1102" s="1">
        <v>8061</v>
      </c>
      <c r="E1102" s="2" t="s">
        <v>30</v>
      </c>
      <c r="F1102" s="2" t="s">
        <v>963</v>
      </c>
      <c r="I1102" s="4">
        <v>0</v>
      </c>
      <c r="J1102" s="4">
        <v>103.3</v>
      </c>
      <c r="K1102" s="4">
        <v>-103.3</v>
      </c>
      <c r="L1102" s="4">
        <v>0</v>
      </c>
      <c r="M1102" s="2" t="s">
        <v>22</v>
      </c>
      <c r="N1102" s="2" t="b">
        <v>0</v>
      </c>
      <c r="O1102" s="1">
        <v>372</v>
      </c>
      <c r="R1102" s="2" t="s">
        <v>23</v>
      </c>
      <c r="S1102" s="10" t="s">
        <v>24</v>
      </c>
      <c r="T1102" s="11">
        <v>617288</v>
      </c>
      <c r="U1102" s="12">
        <v>2019</v>
      </c>
    </row>
    <row r="1103" spans="1:21" x14ac:dyDescent="0.25">
      <c r="A1103" s="1">
        <v>9996</v>
      </c>
      <c r="B1103" s="2" t="s">
        <v>19</v>
      </c>
      <c r="C1103" s="3">
        <v>44127</v>
      </c>
      <c r="D1103" s="1">
        <v>8061</v>
      </c>
      <c r="E1103" s="2" t="s">
        <v>30</v>
      </c>
      <c r="F1103" s="2" t="s">
        <v>964</v>
      </c>
      <c r="I1103" s="4">
        <v>0</v>
      </c>
      <c r="J1103" s="4">
        <v>103.3</v>
      </c>
      <c r="K1103" s="4">
        <v>-103.3</v>
      </c>
      <c r="L1103" s="4">
        <v>0</v>
      </c>
      <c r="M1103" s="2" t="s">
        <v>22</v>
      </c>
      <c r="N1103" s="2" t="b">
        <v>0</v>
      </c>
      <c r="O1103" s="1">
        <v>373</v>
      </c>
      <c r="R1103" s="2" t="s">
        <v>23</v>
      </c>
      <c r="S1103" s="10" t="s">
        <v>24</v>
      </c>
      <c r="T1103" s="11">
        <v>600100</v>
      </c>
      <c r="U1103" s="12">
        <v>2019</v>
      </c>
    </row>
    <row r="1104" spans="1:21" x14ac:dyDescent="0.25">
      <c r="A1104" s="1">
        <v>9996</v>
      </c>
      <c r="B1104" s="2" t="s">
        <v>19</v>
      </c>
      <c r="C1104" s="3">
        <v>44127</v>
      </c>
      <c r="D1104" s="1">
        <v>8061</v>
      </c>
      <c r="E1104" s="2" t="s">
        <v>30</v>
      </c>
      <c r="F1104" s="2" t="s">
        <v>965</v>
      </c>
      <c r="I1104" s="4">
        <v>0</v>
      </c>
      <c r="J1104" s="4">
        <v>103.3</v>
      </c>
      <c r="K1104" s="4">
        <v>-103.3</v>
      </c>
      <c r="L1104" s="4">
        <v>0</v>
      </c>
      <c r="M1104" s="2" t="s">
        <v>22</v>
      </c>
      <c r="N1104" s="2" t="b">
        <v>0</v>
      </c>
      <c r="O1104" s="1">
        <v>374</v>
      </c>
      <c r="R1104" s="2" t="s">
        <v>23</v>
      </c>
      <c r="S1104" s="10" t="s">
        <v>24</v>
      </c>
      <c r="T1104" s="11">
        <v>15560</v>
      </c>
      <c r="U1104" s="12">
        <v>2019</v>
      </c>
    </row>
    <row r="1105" spans="1:21" x14ac:dyDescent="0.25">
      <c r="A1105" s="1">
        <v>9996</v>
      </c>
      <c r="B1105" s="2" t="s">
        <v>19</v>
      </c>
      <c r="C1105" s="3">
        <v>44127</v>
      </c>
      <c r="D1105" s="1">
        <v>8060</v>
      </c>
      <c r="E1105" s="2" t="s">
        <v>27</v>
      </c>
      <c r="F1105" s="2" t="s">
        <v>966</v>
      </c>
      <c r="I1105" s="4">
        <v>0</v>
      </c>
      <c r="J1105" s="4">
        <v>24.79</v>
      </c>
      <c r="K1105" s="4">
        <v>-24.79</v>
      </c>
      <c r="L1105" s="4">
        <v>0</v>
      </c>
      <c r="M1105" s="2" t="s">
        <v>22</v>
      </c>
      <c r="N1105" s="2" t="b">
        <v>0</v>
      </c>
      <c r="O1105" s="1">
        <v>375</v>
      </c>
      <c r="R1105" s="2" t="s">
        <v>23</v>
      </c>
      <c r="S1105" s="10" t="s">
        <v>24</v>
      </c>
      <c r="T1105" s="11">
        <v>612140</v>
      </c>
      <c r="U1105" s="12">
        <v>2020</v>
      </c>
    </row>
    <row r="1106" spans="1:21" x14ac:dyDescent="0.25">
      <c r="A1106" s="1">
        <v>9996</v>
      </c>
      <c r="B1106" s="2" t="s">
        <v>19</v>
      </c>
      <c r="C1106" s="3">
        <v>44127</v>
      </c>
      <c r="D1106" s="1">
        <v>8061</v>
      </c>
      <c r="E1106" s="2" t="s">
        <v>30</v>
      </c>
      <c r="F1106" s="2" t="s">
        <v>967</v>
      </c>
      <c r="I1106" s="4">
        <v>0</v>
      </c>
      <c r="J1106" s="4">
        <v>123.97</v>
      </c>
      <c r="K1106" s="4">
        <v>-123.97</v>
      </c>
      <c r="L1106" s="4">
        <v>0</v>
      </c>
      <c r="M1106" s="2" t="s">
        <v>22</v>
      </c>
      <c r="N1106" s="2" t="b">
        <v>0</v>
      </c>
      <c r="O1106" s="1">
        <v>376</v>
      </c>
      <c r="R1106" s="2" t="s">
        <v>23</v>
      </c>
      <c r="S1106" s="10" t="s">
        <v>24</v>
      </c>
      <c r="T1106" s="11">
        <v>19088</v>
      </c>
      <c r="U1106" s="12">
        <v>2019</v>
      </c>
    </row>
    <row r="1107" spans="1:21" x14ac:dyDescent="0.25">
      <c r="A1107" s="1">
        <v>9996</v>
      </c>
      <c r="B1107" s="2" t="s">
        <v>19</v>
      </c>
      <c r="C1107" s="3">
        <v>44127</v>
      </c>
      <c r="D1107" s="1">
        <v>8061</v>
      </c>
      <c r="E1107" s="2" t="s">
        <v>30</v>
      </c>
      <c r="F1107" s="2" t="s">
        <v>968</v>
      </c>
      <c r="I1107" s="4">
        <v>0</v>
      </c>
      <c r="J1107" s="4">
        <v>103.3</v>
      </c>
      <c r="K1107" s="4">
        <v>-103.3</v>
      </c>
      <c r="L1107" s="4">
        <v>0</v>
      </c>
      <c r="M1107" s="2" t="s">
        <v>22</v>
      </c>
      <c r="N1107" s="2" t="b">
        <v>0</v>
      </c>
      <c r="O1107" s="1">
        <v>377</v>
      </c>
      <c r="R1107" s="2" t="s">
        <v>23</v>
      </c>
      <c r="S1107" s="10" t="s">
        <v>24</v>
      </c>
      <c r="T1107" s="11">
        <v>615563</v>
      </c>
      <c r="U1107" s="12">
        <v>2019</v>
      </c>
    </row>
    <row r="1108" spans="1:21" x14ac:dyDescent="0.25">
      <c r="A1108" s="1">
        <v>9996</v>
      </c>
      <c r="B1108" s="2" t="s">
        <v>19</v>
      </c>
      <c r="C1108" s="3">
        <v>44127</v>
      </c>
      <c r="D1108" s="1">
        <v>8061</v>
      </c>
      <c r="E1108" s="2" t="s">
        <v>30</v>
      </c>
      <c r="F1108" s="2" t="s">
        <v>969</v>
      </c>
      <c r="I1108" s="4">
        <v>0</v>
      </c>
      <c r="J1108" s="4">
        <v>103.3</v>
      </c>
      <c r="K1108" s="4">
        <v>-103.3</v>
      </c>
      <c r="L1108" s="4">
        <v>0</v>
      </c>
      <c r="M1108" s="2" t="s">
        <v>22</v>
      </c>
      <c r="N1108" s="2" t="b">
        <v>0</v>
      </c>
      <c r="O1108" s="1">
        <v>378</v>
      </c>
      <c r="R1108" s="2" t="s">
        <v>23</v>
      </c>
      <c r="S1108" s="10" t="s">
        <v>24</v>
      </c>
      <c r="T1108" s="11">
        <v>615530</v>
      </c>
      <c r="U1108" s="12">
        <v>2019</v>
      </c>
    </row>
    <row r="1109" spans="1:21" x14ac:dyDescent="0.25">
      <c r="A1109" s="1">
        <v>9996</v>
      </c>
      <c r="B1109" s="2" t="s">
        <v>19</v>
      </c>
      <c r="C1109" s="3">
        <v>44127</v>
      </c>
      <c r="D1109" s="1">
        <v>8061</v>
      </c>
      <c r="E1109" s="2" t="s">
        <v>30</v>
      </c>
      <c r="F1109" s="2" t="s">
        <v>970</v>
      </c>
      <c r="I1109" s="4">
        <v>0</v>
      </c>
      <c r="J1109" s="4">
        <v>82.64</v>
      </c>
      <c r="K1109" s="4">
        <v>-82.64</v>
      </c>
      <c r="L1109" s="4">
        <v>0</v>
      </c>
      <c r="M1109" s="2" t="s">
        <v>22</v>
      </c>
      <c r="N1109" s="2" t="b">
        <v>0</v>
      </c>
      <c r="O1109" s="1">
        <v>379</v>
      </c>
      <c r="R1109" s="2" t="s">
        <v>23</v>
      </c>
      <c r="S1109" s="10" t="s">
        <v>24</v>
      </c>
      <c r="T1109" s="11">
        <v>610024</v>
      </c>
      <c r="U1109" s="12">
        <v>2019</v>
      </c>
    </row>
    <row r="1110" spans="1:21" x14ac:dyDescent="0.25">
      <c r="A1110" s="1">
        <v>9996</v>
      </c>
      <c r="B1110" s="2" t="s">
        <v>19</v>
      </c>
      <c r="C1110" s="3">
        <v>44127</v>
      </c>
      <c r="D1110" s="1">
        <v>8061</v>
      </c>
      <c r="E1110" s="2" t="s">
        <v>30</v>
      </c>
      <c r="F1110" s="2" t="s">
        <v>971</v>
      </c>
      <c r="I1110" s="4">
        <v>0</v>
      </c>
      <c r="J1110" s="4">
        <v>82.64</v>
      </c>
      <c r="K1110" s="4">
        <v>-82.64</v>
      </c>
      <c r="L1110" s="4">
        <v>0</v>
      </c>
      <c r="M1110" s="2" t="s">
        <v>22</v>
      </c>
      <c r="N1110" s="2" t="b">
        <v>0</v>
      </c>
      <c r="O1110" s="1">
        <v>380</v>
      </c>
      <c r="R1110" s="2" t="s">
        <v>23</v>
      </c>
      <c r="S1110" s="10" t="s">
        <v>24</v>
      </c>
      <c r="T1110" s="11">
        <v>618615</v>
      </c>
      <c r="U1110" s="12">
        <v>2019</v>
      </c>
    </row>
    <row r="1111" spans="1:21" x14ac:dyDescent="0.25">
      <c r="A1111" s="1">
        <v>9996</v>
      </c>
      <c r="B1111" s="2" t="s">
        <v>19</v>
      </c>
      <c r="C1111" s="3">
        <v>44127</v>
      </c>
      <c r="D1111" s="1">
        <v>8060</v>
      </c>
      <c r="E1111" s="2" t="s">
        <v>27</v>
      </c>
      <c r="F1111" s="2" t="s">
        <v>972</v>
      </c>
      <c r="I1111" s="4">
        <v>0</v>
      </c>
      <c r="J1111" s="4">
        <v>49.58</v>
      </c>
      <c r="K1111" s="4">
        <v>-49.58</v>
      </c>
      <c r="L1111" s="4">
        <v>0</v>
      </c>
      <c r="M1111" s="2" t="s">
        <v>22</v>
      </c>
      <c r="N1111" s="2" t="b">
        <v>0</v>
      </c>
      <c r="O1111" s="1">
        <v>381</v>
      </c>
      <c r="R1111" s="2" t="s">
        <v>23</v>
      </c>
      <c r="S1111" s="10" t="s">
        <v>24</v>
      </c>
      <c r="T1111" s="11">
        <v>617288</v>
      </c>
      <c r="U1111" s="12">
        <v>2020</v>
      </c>
    </row>
    <row r="1112" spans="1:21" x14ac:dyDescent="0.25">
      <c r="A1112" s="1">
        <v>9996</v>
      </c>
      <c r="B1112" s="2" t="s">
        <v>19</v>
      </c>
      <c r="C1112" s="3">
        <v>44127</v>
      </c>
      <c r="D1112" s="1">
        <v>8061</v>
      </c>
      <c r="E1112" s="2" t="s">
        <v>30</v>
      </c>
      <c r="F1112" s="2" t="s">
        <v>973</v>
      </c>
      <c r="I1112" s="4">
        <v>0</v>
      </c>
      <c r="J1112" s="4">
        <v>103.3</v>
      </c>
      <c r="K1112" s="4">
        <v>-103.3</v>
      </c>
      <c r="L1112" s="4">
        <v>0</v>
      </c>
      <c r="M1112" s="2" t="s">
        <v>22</v>
      </c>
      <c r="N1112" s="2" t="b">
        <v>0</v>
      </c>
      <c r="O1112" s="1">
        <v>382</v>
      </c>
      <c r="R1112" s="2" t="s">
        <v>23</v>
      </c>
      <c r="S1112" s="10" t="s">
        <v>24</v>
      </c>
      <c r="T1112" s="11">
        <v>615745</v>
      </c>
      <c r="U1112" s="12">
        <v>2019</v>
      </c>
    </row>
    <row r="1113" spans="1:21" x14ac:dyDescent="0.25">
      <c r="A1113" s="1">
        <v>9996</v>
      </c>
      <c r="B1113" s="2" t="s">
        <v>19</v>
      </c>
      <c r="C1113" s="3">
        <v>44127</v>
      </c>
      <c r="D1113" s="1">
        <v>8061</v>
      </c>
      <c r="E1113" s="2" t="s">
        <v>30</v>
      </c>
      <c r="F1113" s="2" t="s">
        <v>974</v>
      </c>
      <c r="I1113" s="4">
        <v>0</v>
      </c>
      <c r="J1113" s="4">
        <v>103.3</v>
      </c>
      <c r="K1113" s="4">
        <v>-103.3</v>
      </c>
      <c r="L1113" s="4">
        <v>0</v>
      </c>
      <c r="M1113" s="2" t="s">
        <v>22</v>
      </c>
      <c r="N1113" s="2" t="b">
        <v>0</v>
      </c>
      <c r="O1113" s="1">
        <v>383</v>
      </c>
      <c r="R1113" s="2" t="s">
        <v>23</v>
      </c>
      <c r="S1113" s="10" t="s">
        <v>24</v>
      </c>
      <c r="T1113" s="11">
        <v>616118</v>
      </c>
      <c r="U1113" s="12">
        <v>2019</v>
      </c>
    </row>
    <row r="1114" spans="1:21" x14ac:dyDescent="0.25">
      <c r="A1114" s="1">
        <v>9996</v>
      </c>
      <c r="B1114" s="2" t="s">
        <v>19</v>
      </c>
      <c r="C1114" s="3">
        <v>44127</v>
      </c>
      <c r="D1114" s="1">
        <v>8061</v>
      </c>
      <c r="E1114" s="2" t="s">
        <v>30</v>
      </c>
      <c r="F1114" s="2" t="s">
        <v>975</v>
      </c>
      <c r="I1114" s="4">
        <v>0</v>
      </c>
      <c r="J1114" s="4">
        <v>82.64</v>
      </c>
      <c r="K1114" s="4">
        <v>-82.64</v>
      </c>
      <c r="L1114" s="4">
        <v>0</v>
      </c>
      <c r="M1114" s="2" t="s">
        <v>22</v>
      </c>
      <c r="N1114" s="2" t="b">
        <v>0</v>
      </c>
      <c r="O1114" s="1">
        <v>384</v>
      </c>
      <c r="R1114" s="2" t="s">
        <v>23</v>
      </c>
      <c r="S1114" s="10" t="s">
        <v>24</v>
      </c>
      <c r="T1114" s="11">
        <v>13676</v>
      </c>
      <c r="U1114" s="12">
        <v>2019</v>
      </c>
    </row>
    <row r="1115" spans="1:21" x14ac:dyDescent="0.25">
      <c r="A1115" s="1">
        <v>9996</v>
      </c>
      <c r="B1115" s="2" t="s">
        <v>19</v>
      </c>
      <c r="C1115" s="3">
        <v>44127</v>
      </c>
      <c r="D1115" s="1">
        <v>8061</v>
      </c>
      <c r="E1115" s="2" t="s">
        <v>30</v>
      </c>
      <c r="F1115" s="2" t="s">
        <v>976</v>
      </c>
      <c r="I1115" s="4">
        <v>0</v>
      </c>
      <c r="J1115" s="4">
        <v>103.3</v>
      </c>
      <c r="K1115" s="4">
        <v>-103.3</v>
      </c>
      <c r="L1115" s="4">
        <v>0</v>
      </c>
      <c r="M1115" s="2" t="s">
        <v>22</v>
      </c>
      <c r="N1115" s="2" t="b">
        <v>0</v>
      </c>
      <c r="O1115" s="1">
        <v>385</v>
      </c>
      <c r="R1115" s="2" t="s">
        <v>23</v>
      </c>
      <c r="S1115" s="10" t="s">
        <v>24</v>
      </c>
      <c r="T1115" s="11">
        <v>614785</v>
      </c>
      <c r="U1115" s="12">
        <v>2019</v>
      </c>
    </row>
    <row r="1116" spans="1:21" x14ac:dyDescent="0.25">
      <c r="A1116" s="1">
        <v>9996</v>
      </c>
      <c r="B1116" s="2" t="s">
        <v>19</v>
      </c>
      <c r="C1116" s="3">
        <v>44127</v>
      </c>
      <c r="D1116" s="1">
        <v>8061</v>
      </c>
      <c r="E1116" s="2" t="s">
        <v>30</v>
      </c>
      <c r="F1116" s="2" t="s">
        <v>977</v>
      </c>
      <c r="I1116" s="4">
        <v>0</v>
      </c>
      <c r="J1116" s="4">
        <v>103.3</v>
      </c>
      <c r="K1116" s="4">
        <v>-103.3</v>
      </c>
      <c r="L1116" s="4">
        <v>0</v>
      </c>
      <c r="M1116" s="2" t="s">
        <v>22</v>
      </c>
      <c r="N1116" s="2" t="b">
        <v>0</v>
      </c>
      <c r="O1116" s="1">
        <v>386</v>
      </c>
      <c r="R1116" s="2" t="s">
        <v>23</v>
      </c>
      <c r="S1116" s="10" t="s">
        <v>24</v>
      </c>
      <c r="T1116" s="11">
        <v>612485</v>
      </c>
      <c r="U1116" s="12">
        <v>2019</v>
      </c>
    </row>
    <row r="1117" spans="1:21" x14ac:dyDescent="0.25">
      <c r="A1117" s="1">
        <v>9996</v>
      </c>
      <c r="B1117" s="2" t="s">
        <v>19</v>
      </c>
      <c r="C1117" s="3">
        <v>44127</v>
      </c>
      <c r="D1117" s="1">
        <v>8061</v>
      </c>
      <c r="E1117" s="2" t="s">
        <v>30</v>
      </c>
      <c r="F1117" s="2" t="s">
        <v>978</v>
      </c>
      <c r="I1117" s="4">
        <v>0</v>
      </c>
      <c r="J1117" s="4">
        <v>82.64</v>
      </c>
      <c r="K1117" s="4">
        <v>-82.64</v>
      </c>
      <c r="L1117" s="4">
        <v>0</v>
      </c>
      <c r="M1117" s="2" t="s">
        <v>22</v>
      </c>
      <c r="N1117" s="2" t="b">
        <v>0</v>
      </c>
      <c r="O1117" s="1">
        <v>387</v>
      </c>
      <c r="R1117" s="2" t="s">
        <v>23</v>
      </c>
      <c r="S1117" s="10" t="s">
        <v>24</v>
      </c>
      <c r="T1117" s="11">
        <v>612924</v>
      </c>
      <c r="U1117" s="12">
        <v>2019</v>
      </c>
    </row>
    <row r="1118" spans="1:21" x14ac:dyDescent="0.25">
      <c r="A1118" s="1">
        <v>9996</v>
      </c>
      <c r="B1118" s="2" t="s">
        <v>19</v>
      </c>
      <c r="C1118" s="3">
        <v>44127</v>
      </c>
      <c r="D1118" s="1">
        <v>8061</v>
      </c>
      <c r="E1118" s="2" t="s">
        <v>30</v>
      </c>
      <c r="F1118" s="2" t="s">
        <v>979</v>
      </c>
      <c r="I1118" s="4">
        <v>0</v>
      </c>
      <c r="J1118" s="4">
        <v>82.64</v>
      </c>
      <c r="K1118" s="4">
        <v>-82.64</v>
      </c>
      <c r="L1118" s="4">
        <v>0</v>
      </c>
      <c r="M1118" s="2" t="s">
        <v>22</v>
      </c>
      <c r="N1118" s="2" t="b">
        <v>0</v>
      </c>
      <c r="O1118" s="1">
        <v>388</v>
      </c>
      <c r="R1118" s="2" t="s">
        <v>23</v>
      </c>
      <c r="S1118" s="10" t="s">
        <v>24</v>
      </c>
      <c r="T1118" s="11">
        <v>613655</v>
      </c>
      <c r="U1118" s="12">
        <v>2019</v>
      </c>
    </row>
    <row r="1119" spans="1:21" x14ac:dyDescent="0.25">
      <c r="A1119" s="1">
        <v>9996</v>
      </c>
      <c r="B1119" s="2" t="s">
        <v>19</v>
      </c>
      <c r="C1119" s="3">
        <v>44127</v>
      </c>
      <c r="D1119" s="1">
        <v>8061</v>
      </c>
      <c r="E1119" s="2" t="s">
        <v>30</v>
      </c>
      <c r="F1119" s="2" t="s">
        <v>980</v>
      </c>
      <c r="I1119" s="4">
        <v>0</v>
      </c>
      <c r="J1119" s="4">
        <v>82.64</v>
      </c>
      <c r="K1119" s="4">
        <v>-82.64</v>
      </c>
      <c r="L1119" s="4">
        <v>0</v>
      </c>
      <c r="M1119" s="2" t="s">
        <v>22</v>
      </c>
      <c r="N1119" s="2" t="b">
        <v>0</v>
      </c>
      <c r="O1119" s="1">
        <v>389</v>
      </c>
      <c r="R1119" s="2" t="s">
        <v>23</v>
      </c>
      <c r="S1119" s="10" t="s">
        <v>24</v>
      </c>
      <c r="T1119" s="11">
        <v>613660</v>
      </c>
      <c r="U1119" s="12">
        <v>2019</v>
      </c>
    </row>
    <row r="1120" spans="1:21" x14ac:dyDescent="0.25">
      <c r="A1120" s="1">
        <v>9996</v>
      </c>
      <c r="B1120" s="2" t="s">
        <v>19</v>
      </c>
      <c r="C1120" s="3">
        <v>44127</v>
      </c>
      <c r="D1120" s="1">
        <v>8061</v>
      </c>
      <c r="E1120" s="2" t="s">
        <v>30</v>
      </c>
      <c r="F1120" s="2" t="s">
        <v>981</v>
      </c>
      <c r="I1120" s="4">
        <v>0</v>
      </c>
      <c r="J1120" s="4">
        <v>103.3</v>
      </c>
      <c r="K1120" s="4">
        <v>-103.3</v>
      </c>
      <c r="L1120" s="4">
        <v>0</v>
      </c>
      <c r="M1120" s="2" t="s">
        <v>22</v>
      </c>
      <c r="N1120" s="2" t="b">
        <v>0</v>
      </c>
      <c r="O1120" s="1">
        <v>390</v>
      </c>
      <c r="R1120" s="2" t="s">
        <v>23</v>
      </c>
      <c r="S1120" s="10" t="s">
        <v>24</v>
      </c>
      <c r="T1120" s="11">
        <v>616603</v>
      </c>
      <c r="U1120" s="12">
        <v>2019</v>
      </c>
    </row>
    <row r="1121" spans="1:21" x14ac:dyDescent="0.25">
      <c r="A1121" s="1">
        <v>9996</v>
      </c>
      <c r="B1121" s="2" t="s">
        <v>19</v>
      </c>
      <c r="C1121" s="3">
        <v>44127</v>
      </c>
      <c r="D1121" s="1">
        <v>8061</v>
      </c>
      <c r="E1121" s="2" t="s">
        <v>30</v>
      </c>
      <c r="F1121" s="2" t="s">
        <v>982</v>
      </c>
      <c r="I1121" s="4">
        <v>0</v>
      </c>
      <c r="J1121" s="4">
        <v>103.3</v>
      </c>
      <c r="K1121" s="4">
        <v>-103.3</v>
      </c>
      <c r="L1121" s="4">
        <v>0</v>
      </c>
      <c r="M1121" s="2" t="s">
        <v>22</v>
      </c>
      <c r="N1121" s="2" t="b">
        <v>0</v>
      </c>
      <c r="O1121" s="1">
        <v>391</v>
      </c>
      <c r="R1121" s="2" t="s">
        <v>23</v>
      </c>
      <c r="S1121" s="10" t="s">
        <v>24</v>
      </c>
      <c r="T1121" s="11">
        <v>618035</v>
      </c>
      <c r="U1121" s="12">
        <v>2019</v>
      </c>
    </row>
    <row r="1122" spans="1:21" x14ac:dyDescent="0.25">
      <c r="A1122" s="1">
        <v>9996</v>
      </c>
      <c r="B1122" s="2" t="s">
        <v>19</v>
      </c>
      <c r="C1122" s="3">
        <v>44127</v>
      </c>
      <c r="D1122" s="1">
        <v>8061</v>
      </c>
      <c r="E1122" s="2" t="s">
        <v>30</v>
      </c>
      <c r="F1122" s="2" t="s">
        <v>983</v>
      </c>
      <c r="I1122" s="4">
        <v>0</v>
      </c>
      <c r="J1122" s="4">
        <v>103.3</v>
      </c>
      <c r="K1122" s="4">
        <v>-103.3</v>
      </c>
      <c r="L1122" s="4">
        <v>0</v>
      </c>
      <c r="M1122" s="2" t="s">
        <v>22</v>
      </c>
      <c r="N1122" s="2" t="b">
        <v>0</v>
      </c>
      <c r="O1122" s="1">
        <v>392</v>
      </c>
      <c r="R1122" s="2" t="s">
        <v>23</v>
      </c>
      <c r="S1122" s="10" t="s">
        <v>24</v>
      </c>
      <c r="T1122" s="11">
        <v>618465</v>
      </c>
      <c r="U1122" s="12">
        <v>2019</v>
      </c>
    </row>
    <row r="1123" spans="1:21" x14ac:dyDescent="0.25">
      <c r="A1123" s="1">
        <v>9996</v>
      </c>
      <c r="B1123" s="2" t="s">
        <v>19</v>
      </c>
      <c r="C1123" s="3">
        <v>44127</v>
      </c>
      <c r="D1123" s="1">
        <v>8061</v>
      </c>
      <c r="E1123" s="2" t="s">
        <v>30</v>
      </c>
      <c r="F1123" s="2" t="s">
        <v>984</v>
      </c>
      <c r="I1123" s="4">
        <v>0</v>
      </c>
      <c r="J1123" s="4">
        <v>190.08</v>
      </c>
      <c r="K1123" s="4">
        <v>-190.08</v>
      </c>
      <c r="L1123" s="4">
        <v>0</v>
      </c>
      <c r="M1123" s="2" t="s">
        <v>22</v>
      </c>
      <c r="N1123" s="2" t="b">
        <v>0</v>
      </c>
      <c r="O1123" s="1">
        <v>393</v>
      </c>
      <c r="R1123" s="2" t="s">
        <v>23</v>
      </c>
      <c r="S1123" s="10" t="s">
        <v>24</v>
      </c>
      <c r="T1123" s="11">
        <v>519420</v>
      </c>
      <c r="U1123" s="12">
        <v>2019</v>
      </c>
    </row>
    <row r="1124" spans="1:21" x14ac:dyDescent="0.25">
      <c r="A1124" s="1">
        <v>9996</v>
      </c>
      <c r="B1124" s="2" t="s">
        <v>19</v>
      </c>
      <c r="C1124" s="3">
        <v>44127</v>
      </c>
      <c r="D1124" s="1">
        <v>8061</v>
      </c>
      <c r="E1124" s="2" t="s">
        <v>30</v>
      </c>
      <c r="F1124" s="2" t="s">
        <v>985</v>
      </c>
      <c r="I1124" s="4">
        <v>0</v>
      </c>
      <c r="J1124" s="4">
        <v>82.64</v>
      </c>
      <c r="K1124" s="4">
        <v>-82.64</v>
      </c>
      <c r="L1124" s="4">
        <v>0</v>
      </c>
      <c r="M1124" s="2" t="s">
        <v>22</v>
      </c>
      <c r="N1124" s="2" t="b">
        <v>0</v>
      </c>
      <c r="O1124" s="1">
        <v>394</v>
      </c>
      <c r="R1124" s="2" t="s">
        <v>23</v>
      </c>
      <c r="S1124" s="10" t="s">
        <v>24</v>
      </c>
      <c r="T1124" s="11">
        <v>618549</v>
      </c>
      <c r="U1124" s="12">
        <v>2019</v>
      </c>
    </row>
    <row r="1125" spans="1:21" x14ac:dyDescent="0.25">
      <c r="A1125" s="1">
        <v>9996</v>
      </c>
      <c r="B1125" s="2" t="s">
        <v>19</v>
      </c>
      <c r="C1125" s="3">
        <v>44127</v>
      </c>
      <c r="D1125" s="1">
        <v>8061</v>
      </c>
      <c r="E1125" s="2" t="s">
        <v>30</v>
      </c>
      <c r="F1125" s="2" t="s">
        <v>986</v>
      </c>
      <c r="I1125" s="4">
        <v>0</v>
      </c>
      <c r="J1125" s="4">
        <v>82.64</v>
      </c>
      <c r="K1125" s="4">
        <v>-82.64</v>
      </c>
      <c r="L1125" s="4">
        <v>0</v>
      </c>
      <c r="M1125" s="2" t="s">
        <v>22</v>
      </c>
      <c r="N1125" s="2" t="b">
        <v>0</v>
      </c>
      <c r="O1125" s="1">
        <v>395</v>
      </c>
      <c r="R1125" s="2" t="s">
        <v>23</v>
      </c>
      <c r="S1125" s="10" t="s">
        <v>24</v>
      </c>
      <c r="T1125" s="11">
        <v>617688</v>
      </c>
      <c r="U1125" s="12">
        <v>2019</v>
      </c>
    </row>
    <row r="1126" spans="1:21" x14ac:dyDescent="0.25">
      <c r="A1126" s="1">
        <v>9996</v>
      </c>
      <c r="B1126" s="2" t="s">
        <v>19</v>
      </c>
      <c r="C1126" s="3">
        <v>44127</v>
      </c>
      <c r="D1126" s="1">
        <v>8062</v>
      </c>
      <c r="E1126" s="2" t="s">
        <v>20</v>
      </c>
      <c r="F1126" s="2" t="s">
        <v>987</v>
      </c>
      <c r="I1126" s="4">
        <v>0</v>
      </c>
      <c r="J1126" s="4">
        <v>227.27</v>
      </c>
      <c r="K1126" s="4">
        <v>-227.27</v>
      </c>
      <c r="L1126" s="4">
        <v>0</v>
      </c>
      <c r="M1126" s="2" t="s">
        <v>22</v>
      </c>
      <c r="N1126" s="2" t="b">
        <v>0</v>
      </c>
      <c r="O1126" s="1">
        <v>396</v>
      </c>
      <c r="R1126" s="2" t="s">
        <v>23</v>
      </c>
      <c r="S1126" s="10" t="s">
        <v>24</v>
      </c>
      <c r="T1126" s="11">
        <v>516242</v>
      </c>
      <c r="U1126" s="12">
        <v>2018</v>
      </c>
    </row>
    <row r="1127" spans="1:21" x14ac:dyDescent="0.25">
      <c r="A1127" s="1">
        <v>9996</v>
      </c>
      <c r="B1127" s="2" t="s">
        <v>19</v>
      </c>
      <c r="C1127" s="3">
        <v>44127</v>
      </c>
      <c r="D1127" s="1">
        <v>8061</v>
      </c>
      <c r="E1127" s="2" t="s">
        <v>30</v>
      </c>
      <c r="F1127" s="2" t="s">
        <v>988</v>
      </c>
      <c r="I1127" s="4">
        <v>0</v>
      </c>
      <c r="J1127" s="4">
        <v>103.3</v>
      </c>
      <c r="K1127" s="4">
        <v>-103.3</v>
      </c>
      <c r="L1127" s="4">
        <v>0</v>
      </c>
      <c r="M1127" s="2" t="s">
        <v>22</v>
      </c>
      <c r="N1127" s="2" t="b">
        <v>0</v>
      </c>
      <c r="O1127" s="1">
        <v>397</v>
      </c>
      <c r="R1127" s="2" t="s">
        <v>23</v>
      </c>
      <c r="S1127" s="10" t="s">
        <v>24</v>
      </c>
      <c r="T1127" s="11">
        <v>618579</v>
      </c>
      <c r="U1127" s="12">
        <v>2019</v>
      </c>
    </row>
    <row r="1128" spans="1:21" x14ac:dyDescent="0.25">
      <c r="A1128" s="1">
        <v>9996</v>
      </c>
      <c r="B1128" s="2" t="s">
        <v>19</v>
      </c>
      <c r="C1128" s="3">
        <v>44127</v>
      </c>
      <c r="D1128" s="1">
        <v>8061</v>
      </c>
      <c r="E1128" s="2" t="s">
        <v>30</v>
      </c>
      <c r="F1128" s="2" t="s">
        <v>989</v>
      </c>
      <c r="I1128" s="4">
        <v>0</v>
      </c>
      <c r="J1128" s="4">
        <v>103.3</v>
      </c>
      <c r="K1128" s="4">
        <v>-103.3</v>
      </c>
      <c r="L1128" s="4">
        <v>0</v>
      </c>
      <c r="M1128" s="2" t="s">
        <v>22</v>
      </c>
      <c r="N1128" s="2" t="b">
        <v>0</v>
      </c>
      <c r="O1128" s="1">
        <v>398</v>
      </c>
      <c r="R1128" s="2" t="s">
        <v>23</v>
      </c>
      <c r="S1128" s="10" t="s">
        <v>24</v>
      </c>
      <c r="T1128" s="11">
        <v>619169</v>
      </c>
      <c r="U1128" s="12">
        <v>2019</v>
      </c>
    </row>
    <row r="1129" spans="1:21" x14ac:dyDescent="0.25">
      <c r="A1129" s="1">
        <v>9996</v>
      </c>
      <c r="B1129" s="2" t="s">
        <v>19</v>
      </c>
      <c r="C1129" s="3">
        <v>44127</v>
      </c>
      <c r="D1129" s="1">
        <v>8061</v>
      </c>
      <c r="E1129" s="2" t="s">
        <v>30</v>
      </c>
      <c r="F1129" s="2" t="s">
        <v>990</v>
      </c>
      <c r="I1129" s="4">
        <v>0</v>
      </c>
      <c r="J1129" s="4">
        <v>250</v>
      </c>
      <c r="K1129" s="4">
        <v>-250</v>
      </c>
      <c r="L1129" s="4">
        <v>0</v>
      </c>
      <c r="M1129" s="2" t="s">
        <v>22</v>
      </c>
      <c r="N1129" s="2" t="b">
        <v>0</v>
      </c>
      <c r="O1129" s="1">
        <v>399</v>
      </c>
      <c r="R1129" s="2" t="s">
        <v>23</v>
      </c>
      <c r="S1129" s="10" t="s">
        <v>24</v>
      </c>
      <c r="T1129" s="11">
        <v>400600</v>
      </c>
      <c r="U1129" s="12">
        <v>2019</v>
      </c>
    </row>
    <row r="1130" spans="1:21" x14ac:dyDescent="0.25">
      <c r="A1130" s="1">
        <v>9996</v>
      </c>
      <c r="B1130" s="2" t="s">
        <v>19</v>
      </c>
      <c r="C1130" s="3">
        <v>44127</v>
      </c>
      <c r="D1130" s="1">
        <v>8061</v>
      </c>
      <c r="E1130" s="2" t="s">
        <v>30</v>
      </c>
      <c r="F1130" s="2" t="s">
        <v>991</v>
      </c>
      <c r="I1130" s="4">
        <v>0</v>
      </c>
      <c r="J1130" s="4">
        <v>82.64</v>
      </c>
      <c r="K1130" s="4">
        <v>-82.64</v>
      </c>
      <c r="L1130" s="4">
        <v>0</v>
      </c>
      <c r="M1130" s="2" t="s">
        <v>22</v>
      </c>
      <c r="N1130" s="2" t="b">
        <v>0</v>
      </c>
      <c r="O1130" s="1">
        <v>400</v>
      </c>
      <c r="R1130" s="2" t="s">
        <v>23</v>
      </c>
      <c r="S1130" s="10" t="s">
        <v>24</v>
      </c>
      <c r="T1130" s="11">
        <v>619157</v>
      </c>
      <c r="U1130" s="12">
        <v>2019</v>
      </c>
    </row>
    <row r="1131" spans="1:21" x14ac:dyDescent="0.25">
      <c r="A1131" s="1">
        <v>9996</v>
      </c>
      <c r="B1131" s="2" t="s">
        <v>19</v>
      </c>
      <c r="C1131" s="3">
        <v>44127</v>
      </c>
      <c r="D1131" s="1">
        <v>8061</v>
      </c>
      <c r="E1131" s="2" t="s">
        <v>30</v>
      </c>
      <c r="F1131" s="2" t="s">
        <v>992</v>
      </c>
      <c r="I1131" s="4">
        <v>0</v>
      </c>
      <c r="J1131" s="4">
        <v>103.3</v>
      </c>
      <c r="K1131" s="4">
        <v>-103.3</v>
      </c>
      <c r="L1131" s="4">
        <v>0</v>
      </c>
      <c r="M1131" s="2" t="s">
        <v>22</v>
      </c>
      <c r="N1131" s="2" t="b">
        <v>0</v>
      </c>
      <c r="O1131" s="1">
        <v>401</v>
      </c>
      <c r="R1131" s="2" t="s">
        <v>23</v>
      </c>
      <c r="S1131" s="10" t="s">
        <v>24</v>
      </c>
      <c r="T1131" s="11">
        <v>612696</v>
      </c>
      <c r="U1131" s="12">
        <v>2019</v>
      </c>
    </row>
    <row r="1132" spans="1:21" x14ac:dyDescent="0.25">
      <c r="A1132" s="1">
        <v>9996</v>
      </c>
      <c r="B1132" s="2" t="s">
        <v>19</v>
      </c>
      <c r="C1132" s="3">
        <v>44127</v>
      </c>
      <c r="D1132" s="1">
        <v>8061</v>
      </c>
      <c r="E1132" s="2" t="s">
        <v>30</v>
      </c>
      <c r="F1132" s="2" t="s">
        <v>993</v>
      </c>
      <c r="I1132" s="4">
        <v>0</v>
      </c>
      <c r="J1132" s="4">
        <v>103.3</v>
      </c>
      <c r="K1132" s="4">
        <v>-103.3</v>
      </c>
      <c r="L1132" s="4">
        <v>0</v>
      </c>
      <c r="M1132" s="2" t="s">
        <v>22</v>
      </c>
      <c r="N1132" s="2" t="b">
        <v>0</v>
      </c>
      <c r="O1132" s="1">
        <v>402</v>
      </c>
      <c r="R1132" s="2" t="s">
        <v>23</v>
      </c>
      <c r="S1132" s="10" t="s">
        <v>24</v>
      </c>
      <c r="T1132" s="11">
        <v>610595</v>
      </c>
      <c r="U1132" s="12">
        <v>2019</v>
      </c>
    </row>
    <row r="1133" spans="1:21" x14ac:dyDescent="0.25">
      <c r="A1133" s="1">
        <v>9996</v>
      </c>
      <c r="B1133" s="2" t="s">
        <v>19</v>
      </c>
      <c r="C1133" s="3">
        <v>44127</v>
      </c>
      <c r="D1133" s="1">
        <v>8061</v>
      </c>
      <c r="E1133" s="2" t="s">
        <v>30</v>
      </c>
      <c r="F1133" s="2" t="s">
        <v>994</v>
      </c>
      <c r="I1133" s="4">
        <v>0</v>
      </c>
      <c r="J1133" s="4">
        <v>82.64</v>
      </c>
      <c r="K1133" s="4">
        <v>-82.64</v>
      </c>
      <c r="L1133" s="4">
        <v>0</v>
      </c>
      <c r="M1133" s="2" t="s">
        <v>22</v>
      </c>
      <c r="N1133" s="2" t="b">
        <v>0</v>
      </c>
      <c r="O1133" s="1">
        <v>403</v>
      </c>
      <c r="R1133" s="2" t="s">
        <v>23</v>
      </c>
      <c r="S1133" s="10" t="s">
        <v>24</v>
      </c>
      <c r="T1133" s="11">
        <v>616109</v>
      </c>
      <c r="U1133" s="12">
        <v>2019</v>
      </c>
    </row>
    <row r="1134" spans="1:21" x14ac:dyDescent="0.25">
      <c r="A1134" s="1">
        <v>9996</v>
      </c>
      <c r="B1134" s="2" t="s">
        <v>19</v>
      </c>
      <c r="C1134" s="3">
        <v>44127</v>
      </c>
      <c r="D1134" s="1">
        <v>8061</v>
      </c>
      <c r="E1134" s="2" t="s">
        <v>30</v>
      </c>
      <c r="F1134" s="2" t="s">
        <v>995</v>
      </c>
      <c r="I1134" s="4">
        <v>0</v>
      </c>
      <c r="J1134" s="4">
        <v>1018.5</v>
      </c>
      <c r="K1134" s="4">
        <v>-1018.5</v>
      </c>
      <c r="L1134" s="4">
        <v>0</v>
      </c>
      <c r="M1134" s="2" t="s">
        <v>22</v>
      </c>
      <c r="N1134" s="2" t="b">
        <v>0</v>
      </c>
      <c r="O1134" s="1">
        <v>404</v>
      </c>
      <c r="R1134" s="2" t="s">
        <v>23</v>
      </c>
      <c r="S1134" s="10" t="s">
        <v>24</v>
      </c>
      <c r="T1134" s="11">
        <v>518470</v>
      </c>
      <c r="U1134" s="12">
        <v>2019</v>
      </c>
    </row>
    <row r="1135" spans="1:21" x14ac:dyDescent="0.25">
      <c r="A1135" s="1">
        <v>9996</v>
      </c>
      <c r="B1135" s="2" t="s">
        <v>19</v>
      </c>
      <c r="C1135" s="3">
        <v>44127</v>
      </c>
      <c r="D1135" s="1">
        <v>8061</v>
      </c>
      <c r="E1135" s="2" t="s">
        <v>30</v>
      </c>
      <c r="F1135" s="2" t="s">
        <v>996</v>
      </c>
      <c r="I1135" s="4">
        <v>0</v>
      </c>
      <c r="J1135" s="4">
        <v>199</v>
      </c>
      <c r="K1135" s="4">
        <v>-199</v>
      </c>
      <c r="L1135" s="4">
        <v>0</v>
      </c>
      <c r="M1135" s="2" t="s">
        <v>22</v>
      </c>
      <c r="N1135" s="2" t="b">
        <v>0</v>
      </c>
      <c r="O1135" s="1">
        <v>405</v>
      </c>
      <c r="R1135" s="2" t="s">
        <v>23</v>
      </c>
      <c r="S1135" s="10" t="s">
        <v>24</v>
      </c>
      <c r="T1135" s="11">
        <v>511295</v>
      </c>
      <c r="U1135" s="12">
        <v>2019</v>
      </c>
    </row>
    <row r="1136" spans="1:21" x14ac:dyDescent="0.25">
      <c r="A1136" s="1">
        <v>9996</v>
      </c>
      <c r="B1136" s="2" t="s">
        <v>19</v>
      </c>
      <c r="C1136" s="3">
        <v>44127</v>
      </c>
      <c r="D1136" s="1">
        <v>8061</v>
      </c>
      <c r="E1136" s="2" t="s">
        <v>30</v>
      </c>
      <c r="F1136" s="2" t="s">
        <v>997</v>
      </c>
      <c r="I1136" s="4">
        <v>0</v>
      </c>
      <c r="J1136" s="4">
        <v>103.3</v>
      </c>
      <c r="K1136" s="4">
        <v>-103.3</v>
      </c>
      <c r="L1136" s="4">
        <v>0</v>
      </c>
      <c r="M1136" s="2" t="s">
        <v>22</v>
      </c>
      <c r="N1136" s="2" t="b">
        <v>0</v>
      </c>
      <c r="O1136" s="1">
        <v>406</v>
      </c>
      <c r="R1136" s="2" t="s">
        <v>23</v>
      </c>
      <c r="S1136" s="10" t="s">
        <v>24</v>
      </c>
      <c r="T1136" s="11">
        <v>617237</v>
      </c>
      <c r="U1136" s="12">
        <v>2019</v>
      </c>
    </row>
    <row r="1137" spans="1:21" x14ac:dyDescent="0.25">
      <c r="A1137" s="1">
        <v>9996</v>
      </c>
      <c r="B1137" s="2" t="s">
        <v>19</v>
      </c>
      <c r="C1137" s="3">
        <v>44127</v>
      </c>
      <c r="D1137" s="1">
        <v>8061</v>
      </c>
      <c r="E1137" s="2" t="s">
        <v>30</v>
      </c>
      <c r="F1137" s="2" t="s">
        <v>998</v>
      </c>
      <c r="I1137" s="4">
        <v>0</v>
      </c>
      <c r="J1137" s="4">
        <v>82.64</v>
      </c>
      <c r="K1137" s="4">
        <v>-82.64</v>
      </c>
      <c r="L1137" s="4">
        <v>0</v>
      </c>
      <c r="M1137" s="2" t="s">
        <v>22</v>
      </c>
      <c r="N1137" s="2" t="b">
        <v>0</v>
      </c>
      <c r="O1137" s="1">
        <v>407</v>
      </c>
      <c r="R1137" s="2" t="s">
        <v>23</v>
      </c>
      <c r="S1137" s="10" t="s">
        <v>24</v>
      </c>
      <c r="T1137" s="11">
        <v>616365</v>
      </c>
      <c r="U1137" s="12">
        <v>2019</v>
      </c>
    </row>
    <row r="1138" spans="1:21" x14ac:dyDescent="0.25">
      <c r="A1138" s="1">
        <v>9996</v>
      </c>
      <c r="B1138" s="2" t="s">
        <v>19</v>
      </c>
      <c r="C1138" s="3">
        <v>44127</v>
      </c>
      <c r="D1138" s="1">
        <v>8061</v>
      </c>
      <c r="E1138" s="2" t="s">
        <v>30</v>
      </c>
      <c r="F1138" s="2" t="s">
        <v>999</v>
      </c>
      <c r="I1138" s="4">
        <v>0</v>
      </c>
      <c r="J1138" s="4">
        <v>103.3</v>
      </c>
      <c r="K1138" s="4">
        <v>-103.3</v>
      </c>
      <c r="L1138" s="4">
        <v>0</v>
      </c>
      <c r="M1138" s="2" t="s">
        <v>22</v>
      </c>
      <c r="N1138" s="2" t="b">
        <v>0</v>
      </c>
      <c r="O1138" s="1">
        <v>408</v>
      </c>
      <c r="R1138" s="2" t="s">
        <v>23</v>
      </c>
      <c r="S1138" s="10" t="s">
        <v>24</v>
      </c>
      <c r="T1138" s="11">
        <v>619493</v>
      </c>
      <c r="U1138" s="12">
        <v>2019</v>
      </c>
    </row>
    <row r="1139" spans="1:21" x14ac:dyDescent="0.25">
      <c r="A1139" s="1">
        <v>9996</v>
      </c>
      <c r="B1139" s="2" t="s">
        <v>19</v>
      </c>
      <c r="C1139" s="3">
        <v>44127</v>
      </c>
      <c r="D1139" s="1">
        <v>8061</v>
      </c>
      <c r="E1139" s="2" t="s">
        <v>30</v>
      </c>
      <c r="F1139" s="2" t="s">
        <v>1000</v>
      </c>
      <c r="I1139" s="4">
        <v>0</v>
      </c>
      <c r="J1139" s="4">
        <v>103.3</v>
      </c>
      <c r="K1139" s="4">
        <v>-103.3</v>
      </c>
      <c r="L1139" s="4">
        <v>0</v>
      </c>
      <c r="M1139" s="2" t="s">
        <v>22</v>
      </c>
      <c r="N1139" s="2" t="b">
        <v>0</v>
      </c>
      <c r="O1139" s="1">
        <v>409</v>
      </c>
      <c r="R1139" s="2" t="s">
        <v>23</v>
      </c>
      <c r="S1139" s="10" t="s">
        <v>24</v>
      </c>
      <c r="T1139" s="11">
        <v>613806</v>
      </c>
      <c r="U1139" s="12">
        <v>2019</v>
      </c>
    </row>
    <row r="1140" spans="1:21" x14ac:dyDescent="0.25">
      <c r="A1140" s="1">
        <v>9996</v>
      </c>
      <c r="B1140" s="2" t="s">
        <v>19</v>
      </c>
      <c r="C1140" s="3">
        <v>44127</v>
      </c>
      <c r="D1140" s="1">
        <v>8061</v>
      </c>
      <c r="E1140" s="2" t="s">
        <v>30</v>
      </c>
      <c r="F1140" s="2" t="s">
        <v>1001</v>
      </c>
      <c r="I1140" s="4">
        <v>0</v>
      </c>
      <c r="J1140" s="4">
        <v>485</v>
      </c>
      <c r="K1140" s="4">
        <v>-485</v>
      </c>
      <c r="L1140" s="4">
        <v>0</v>
      </c>
      <c r="M1140" s="2" t="s">
        <v>22</v>
      </c>
      <c r="N1140" s="2" t="b">
        <v>0</v>
      </c>
      <c r="O1140" s="1">
        <v>410</v>
      </c>
      <c r="R1140" s="2" t="s">
        <v>23</v>
      </c>
      <c r="S1140" s="10" t="s">
        <v>24</v>
      </c>
      <c r="T1140" s="11">
        <v>513810</v>
      </c>
      <c r="U1140" s="12">
        <v>2019</v>
      </c>
    </row>
    <row r="1141" spans="1:21" x14ac:dyDescent="0.25">
      <c r="A1141" s="1">
        <v>9996</v>
      </c>
      <c r="B1141" s="2" t="s">
        <v>19</v>
      </c>
      <c r="C1141" s="3">
        <v>44127</v>
      </c>
      <c r="D1141" s="1">
        <v>8061</v>
      </c>
      <c r="E1141" s="2" t="s">
        <v>30</v>
      </c>
      <c r="F1141" s="2" t="s">
        <v>1002</v>
      </c>
      <c r="I1141" s="4">
        <v>0</v>
      </c>
      <c r="J1141" s="4">
        <v>103.3</v>
      </c>
      <c r="K1141" s="4">
        <v>-103.3</v>
      </c>
      <c r="L1141" s="4">
        <v>0</v>
      </c>
      <c r="M1141" s="2" t="s">
        <v>22</v>
      </c>
      <c r="N1141" s="2" t="b">
        <v>0</v>
      </c>
      <c r="O1141" s="1">
        <v>411</v>
      </c>
      <c r="R1141" s="2" t="s">
        <v>23</v>
      </c>
      <c r="S1141" s="10" t="s">
        <v>24</v>
      </c>
      <c r="T1141" s="11">
        <v>610809</v>
      </c>
      <c r="U1141" s="12">
        <v>2019</v>
      </c>
    </row>
    <row r="1142" spans="1:21" x14ac:dyDescent="0.25">
      <c r="A1142" s="1">
        <v>9996</v>
      </c>
      <c r="B1142" s="2" t="s">
        <v>19</v>
      </c>
      <c r="C1142" s="3">
        <v>44127</v>
      </c>
      <c r="D1142" s="1">
        <v>8061</v>
      </c>
      <c r="E1142" s="2" t="s">
        <v>30</v>
      </c>
      <c r="F1142" s="2" t="s">
        <v>1003</v>
      </c>
      <c r="I1142" s="4">
        <v>0</v>
      </c>
      <c r="J1142" s="4">
        <v>103.3</v>
      </c>
      <c r="K1142" s="4">
        <v>-103.3</v>
      </c>
      <c r="L1142" s="4">
        <v>0</v>
      </c>
      <c r="M1142" s="2" t="s">
        <v>22</v>
      </c>
      <c r="N1142" s="2" t="b">
        <v>0</v>
      </c>
      <c r="O1142" s="1">
        <v>412</v>
      </c>
      <c r="R1142" s="2" t="s">
        <v>23</v>
      </c>
      <c r="S1142" s="10" t="s">
        <v>24</v>
      </c>
      <c r="T1142" s="11">
        <v>611016</v>
      </c>
      <c r="U1142" s="12">
        <v>2019</v>
      </c>
    </row>
    <row r="1143" spans="1:21" x14ac:dyDescent="0.25">
      <c r="A1143" s="1">
        <v>9996</v>
      </c>
      <c r="B1143" s="2" t="s">
        <v>19</v>
      </c>
      <c r="C1143" s="3">
        <v>44127</v>
      </c>
      <c r="D1143" s="1">
        <v>8061</v>
      </c>
      <c r="E1143" s="2" t="s">
        <v>30</v>
      </c>
      <c r="F1143" s="2" t="s">
        <v>1004</v>
      </c>
      <c r="I1143" s="4">
        <v>0</v>
      </c>
      <c r="J1143" s="4">
        <v>82.64</v>
      </c>
      <c r="K1143" s="4">
        <v>-82.64</v>
      </c>
      <c r="L1143" s="4">
        <v>0</v>
      </c>
      <c r="M1143" s="2" t="s">
        <v>22</v>
      </c>
      <c r="N1143" s="2" t="b">
        <v>0</v>
      </c>
      <c r="O1143" s="1">
        <v>413</v>
      </c>
      <c r="R1143" s="2" t="s">
        <v>23</v>
      </c>
      <c r="S1143" s="10" t="s">
        <v>24</v>
      </c>
      <c r="T1143" s="11">
        <v>612236</v>
      </c>
      <c r="U1143" s="12">
        <v>2019</v>
      </c>
    </row>
    <row r="1144" spans="1:21" x14ac:dyDescent="0.25">
      <c r="A1144" s="1">
        <v>9996</v>
      </c>
      <c r="B1144" s="2" t="s">
        <v>19</v>
      </c>
      <c r="C1144" s="3">
        <v>44127</v>
      </c>
      <c r="D1144" s="1">
        <v>8061</v>
      </c>
      <c r="E1144" s="2" t="s">
        <v>30</v>
      </c>
      <c r="F1144" s="2" t="s">
        <v>1005</v>
      </c>
      <c r="I1144" s="4">
        <v>0</v>
      </c>
      <c r="J1144" s="4">
        <v>82.64</v>
      </c>
      <c r="K1144" s="4">
        <v>-82.64</v>
      </c>
      <c r="L1144" s="4">
        <v>0</v>
      </c>
      <c r="M1144" s="2" t="s">
        <v>22</v>
      </c>
      <c r="N1144" s="2" t="b">
        <v>0</v>
      </c>
      <c r="O1144" s="1">
        <v>414</v>
      </c>
      <c r="R1144" s="2" t="s">
        <v>23</v>
      </c>
      <c r="S1144" s="10" t="s">
        <v>24</v>
      </c>
      <c r="T1144" s="11">
        <v>612669</v>
      </c>
      <c r="U1144" s="12">
        <v>2019</v>
      </c>
    </row>
    <row r="1145" spans="1:21" x14ac:dyDescent="0.25">
      <c r="A1145" s="1">
        <v>9996</v>
      </c>
      <c r="B1145" s="2" t="s">
        <v>19</v>
      </c>
      <c r="C1145" s="3">
        <v>44127</v>
      </c>
      <c r="D1145" s="1">
        <v>8061</v>
      </c>
      <c r="E1145" s="2" t="s">
        <v>30</v>
      </c>
      <c r="F1145" s="2" t="s">
        <v>1006</v>
      </c>
      <c r="I1145" s="4">
        <v>0</v>
      </c>
      <c r="J1145" s="4">
        <v>82.64</v>
      </c>
      <c r="K1145" s="4">
        <v>-82.64</v>
      </c>
      <c r="L1145" s="4">
        <v>0</v>
      </c>
      <c r="M1145" s="2" t="s">
        <v>22</v>
      </c>
      <c r="N1145" s="2" t="b">
        <v>0</v>
      </c>
      <c r="O1145" s="1">
        <v>415</v>
      </c>
      <c r="R1145" s="2" t="s">
        <v>23</v>
      </c>
      <c r="S1145" s="10" t="s">
        <v>24</v>
      </c>
      <c r="T1145" s="11">
        <v>616362</v>
      </c>
      <c r="U1145" s="12">
        <v>2019</v>
      </c>
    </row>
    <row r="1146" spans="1:21" x14ac:dyDescent="0.25">
      <c r="A1146" s="1">
        <v>9996</v>
      </c>
      <c r="B1146" s="2" t="s">
        <v>19</v>
      </c>
      <c r="C1146" s="3">
        <v>44127</v>
      </c>
      <c r="D1146" s="1">
        <v>8061</v>
      </c>
      <c r="E1146" s="2" t="s">
        <v>30</v>
      </c>
      <c r="F1146" s="2" t="s">
        <v>1007</v>
      </c>
      <c r="I1146" s="4">
        <v>0</v>
      </c>
      <c r="J1146" s="4">
        <v>103.3</v>
      </c>
      <c r="K1146" s="4">
        <v>-103.3</v>
      </c>
      <c r="L1146" s="4">
        <v>0</v>
      </c>
      <c r="M1146" s="2" t="s">
        <v>22</v>
      </c>
      <c r="N1146" s="2" t="b">
        <v>0</v>
      </c>
      <c r="O1146" s="1">
        <v>416</v>
      </c>
      <c r="R1146" s="2" t="s">
        <v>23</v>
      </c>
      <c r="S1146" s="10" t="s">
        <v>24</v>
      </c>
      <c r="T1146" s="11">
        <v>615273</v>
      </c>
      <c r="U1146" s="12">
        <v>2019</v>
      </c>
    </row>
    <row r="1147" spans="1:21" x14ac:dyDescent="0.25">
      <c r="A1147" s="1">
        <v>9996</v>
      </c>
      <c r="B1147" s="2" t="s">
        <v>19</v>
      </c>
      <c r="C1147" s="3">
        <v>44127</v>
      </c>
      <c r="D1147" s="1">
        <v>8061</v>
      </c>
      <c r="E1147" s="2" t="s">
        <v>30</v>
      </c>
      <c r="F1147" s="2" t="s">
        <v>1008</v>
      </c>
      <c r="I1147" s="4">
        <v>0</v>
      </c>
      <c r="J1147" s="4">
        <v>103.3</v>
      </c>
      <c r="K1147" s="4">
        <v>-103.3</v>
      </c>
      <c r="L1147" s="4">
        <v>0</v>
      </c>
      <c r="M1147" s="2" t="s">
        <v>22</v>
      </c>
      <c r="N1147" s="2" t="b">
        <v>0</v>
      </c>
      <c r="O1147" s="1">
        <v>417</v>
      </c>
      <c r="R1147" s="2" t="s">
        <v>23</v>
      </c>
      <c r="S1147" s="10" t="s">
        <v>24</v>
      </c>
      <c r="T1147" s="11">
        <v>615994</v>
      </c>
      <c r="U1147" s="12">
        <v>2019</v>
      </c>
    </row>
    <row r="1148" spans="1:21" x14ac:dyDescent="0.25">
      <c r="A1148" s="1">
        <v>9996</v>
      </c>
      <c r="B1148" s="2" t="s">
        <v>19</v>
      </c>
      <c r="C1148" s="3">
        <v>44127</v>
      </c>
      <c r="D1148" s="1">
        <v>8061</v>
      </c>
      <c r="E1148" s="2" t="s">
        <v>30</v>
      </c>
      <c r="F1148" s="2" t="s">
        <v>1009</v>
      </c>
      <c r="I1148" s="4">
        <v>0</v>
      </c>
      <c r="J1148" s="4">
        <v>82.64</v>
      </c>
      <c r="K1148" s="4">
        <v>-82.64</v>
      </c>
      <c r="L1148" s="4">
        <v>0</v>
      </c>
      <c r="M1148" s="2" t="s">
        <v>22</v>
      </c>
      <c r="N1148" s="2" t="b">
        <v>0</v>
      </c>
      <c r="O1148" s="1">
        <v>418</v>
      </c>
      <c r="R1148" s="2" t="s">
        <v>23</v>
      </c>
      <c r="S1148" s="10" t="s">
        <v>24</v>
      </c>
      <c r="T1148" s="11">
        <v>618980</v>
      </c>
      <c r="U1148" s="12">
        <v>2019</v>
      </c>
    </row>
    <row r="1149" spans="1:21" x14ac:dyDescent="0.25">
      <c r="A1149" s="1">
        <v>9996</v>
      </c>
      <c r="B1149" s="2" t="s">
        <v>19</v>
      </c>
      <c r="C1149" s="3">
        <v>44127</v>
      </c>
      <c r="D1149" s="1">
        <v>8061</v>
      </c>
      <c r="E1149" s="2" t="s">
        <v>30</v>
      </c>
      <c r="F1149" s="2" t="s">
        <v>1010</v>
      </c>
      <c r="I1149" s="4">
        <v>0</v>
      </c>
      <c r="J1149" s="4">
        <v>103.3</v>
      </c>
      <c r="K1149" s="4">
        <v>-103.3</v>
      </c>
      <c r="L1149" s="4">
        <v>0</v>
      </c>
      <c r="M1149" s="2" t="s">
        <v>22</v>
      </c>
      <c r="N1149" s="2" t="b">
        <v>0</v>
      </c>
      <c r="O1149" s="1">
        <v>419</v>
      </c>
      <c r="R1149" s="2" t="s">
        <v>23</v>
      </c>
      <c r="S1149" s="10" t="s">
        <v>24</v>
      </c>
      <c r="T1149" s="11">
        <v>618018</v>
      </c>
      <c r="U1149" s="12">
        <v>2019</v>
      </c>
    </row>
    <row r="1150" spans="1:21" x14ac:dyDescent="0.25">
      <c r="A1150" s="1">
        <v>9996</v>
      </c>
      <c r="B1150" s="2" t="s">
        <v>19</v>
      </c>
      <c r="C1150" s="3">
        <v>44127</v>
      </c>
      <c r="D1150" s="1">
        <v>8061</v>
      </c>
      <c r="E1150" s="2" t="s">
        <v>30</v>
      </c>
      <c r="F1150" s="2" t="s">
        <v>1011</v>
      </c>
      <c r="I1150" s="4">
        <v>0</v>
      </c>
      <c r="J1150" s="4">
        <v>103.3</v>
      </c>
      <c r="K1150" s="4">
        <v>-103.3</v>
      </c>
      <c r="L1150" s="4">
        <v>0</v>
      </c>
      <c r="M1150" s="2" t="s">
        <v>22</v>
      </c>
      <c r="N1150" s="2" t="b">
        <v>0</v>
      </c>
      <c r="O1150" s="1">
        <v>420</v>
      </c>
      <c r="R1150" s="2" t="s">
        <v>23</v>
      </c>
      <c r="S1150" s="10" t="s">
        <v>24</v>
      </c>
      <c r="T1150" s="11">
        <v>612540</v>
      </c>
      <c r="U1150" s="12">
        <v>2019</v>
      </c>
    </row>
    <row r="1151" spans="1:21" x14ac:dyDescent="0.25">
      <c r="A1151" s="1">
        <v>9996</v>
      </c>
      <c r="B1151" s="2" t="s">
        <v>19</v>
      </c>
      <c r="C1151" s="3">
        <v>44127</v>
      </c>
      <c r="D1151" s="1">
        <v>8061</v>
      </c>
      <c r="E1151" s="2" t="s">
        <v>30</v>
      </c>
      <c r="F1151" s="2" t="s">
        <v>1012</v>
      </c>
      <c r="I1151" s="4">
        <v>0</v>
      </c>
      <c r="J1151" s="4">
        <v>103.3</v>
      </c>
      <c r="K1151" s="4">
        <v>-103.3</v>
      </c>
      <c r="L1151" s="4">
        <v>0</v>
      </c>
      <c r="M1151" s="2" t="s">
        <v>22</v>
      </c>
      <c r="N1151" s="2" t="b">
        <v>0</v>
      </c>
      <c r="O1151" s="1">
        <v>421</v>
      </c>
      <c r="R1151" s="2" t="s">
        <v>23</v>
      </c>
      <c r="S1151" s="10" t="s">
        <v>24</v>
      </c>
      <c r="T1151" s="11">
        <v>615541</v>
      </c>
      <c r="U1151" s="12">
        <v>2019</v>
      </c>
    </row>
    <row r="1152" spans="1:21" x14ac:dyDescent="0.25">
      <c r="A1152" s="1">
        <v>9996</v>
      </c>
      <c r="B1152" s="2" t="s">
        <v>19</v>
      </c>
      <c r="C1152" s="3">
        <v>44127</v>
      </c>
      <c r="D1152" s="1">
        <v>8061</v>
      </c>
      <c r="E1152" s="2" t="s">
        <v>30</v>
      </c>
      <c r="F1152" s="2" t="s">
        <v>1013</v>
      </c>
      <c r="I1152" s="4">
        <v>0</v>
      </c>
      <c r="J1152" s="4">
        <v>103.3</v>
      </c>
      <c r="K1152" s="4">
        <v>-103.3</v>
      </c>
      <c r="L1152" s="4">
        <v>0</v>
      </c>
      <c r="M1152" s="2" t="s">
        <v>22</v>
      </c>
      <c r="N1152" s="2" t="b">
        <v>0</v>
      </c>
      <c r="O1152" s="1">
        <v>422</v>
      </c>
      <c r="R1152" s="2" t="s">
        <v>23</v>
      </c>
      <c r="S1152" s="10" t="s">
        <v>24</v>
      </c>
      <c r="T1152" s="11">
        <v>616225</v>
      </c>
      <c r="U1152" s="12">
        <v>2019</v>
      </c>
    </row>
    <row r="1153" spans="1:21" x14ac:dyDescent="0.25">
      <c r="A1153" s="1">
        <v>9996</v>
      </c>
      <c r="B1153" s="2" t="s">
        <v>19</v>
      </c>
      <c r="C1153" s="3">
        <v>44127</v>
      </c>
      <c r="D1153" s="1">
        <v>8061</v>
      </c>
      <c r="E1153" s="2" t="s">
        <v>30</v>
      </c>
      <c r="F1153" s="2" t="s">
        <v>1014</v>
      </c>
      <c r="I1153" s="4">
        <v>0</v>
      </c>
      <c r="J1153" s="4">
        <v>103.3</v>
      </c>
      <c r="K1153" s="4">
        <v>-103.3</v>
      </c>
      <c r="L1153" s="4">
        <v>0</v>
      </c>
      <c r="M1153" s="2" t="s">
        <v>22</v>
      </c>
      <c r="N1153" s="2" t="b">
        <v>0</v>
      </c>
      <c r="O1153" s="1">
        <v>423</v>
      </c>
      <c r="R1153" s="2" t="s">
        <v>23</v>
      </c>
      <c r="S1153" s="10" t="s">
        <v>24</v>
      </c>
      <c r="T1153" s="11">
        <v>619795</v>
      </c>
      <c r="U1153" s="12">
        <v>2019</v>
      </c>
    </row>
    <row r="1154" spans="1:21" x14ac:dyDescent="0.25">
      <c r="A1154" s="1">
        <v>9996</v>
      </c>
      <c r="B1154" s="2" t="s">
        <v>19</v>
      </c>
      <c r="C1154" s="3">
        <v>44127</v>
      </c>
      <c r="D1154" s="1">
        <v>8061</v>
      </c>
      <c r="E1154" s="2" t="s">
        <v>30</v>
      </c>
      <c r="F1154" s="2" t="s">
        <v>1015</v>
      </c>
      <c r="I1154" s="4">
        <v>0</v>
      </c>
      <c r="J1154" s="4">
        <v>82.64</v>
      </c>
      <c r="K1154" s="4">
        <v>-82.64</v>
      </c>
      <c r="L1154" s="4">
        <v>0</v>
      </c>
      <c r="M1154" s="2" t="s">
        <v>22</v>
      </c>
      <c r="N1154" s="2" t="b">
        <v>0</v>
      </c>
      <c r="O1154" s="1">
        <v>424</v>
      </c>
      <c r="R1154" s="2" t="s">
        <v>23</v>
      </c>
      <c r="S1154" s="10" t="s">
        <v>24</v>
      </c>
      <c r="T1154" s="11">
        <v>608400</v>
      </c>
      <c r="U1154" s="12">
        <v>2019</v>
      </c>
    </row>
    <row r="1155" spans="1:21" x14ac:dyDescent="0.25">
      <c r="A1155" s="1">
        <v>9996</v>
      </c>
      <c r="B1155" s="2" t="s">
        <v>19</v>
      </c>
      <c r="C1155" s="3">
        <v>44127</v>
      </c>
      <c r="D1155" s="1">
        <v>8061</v>
      </c>
      <c r="E1155" s="2" t="s">
        <v>30</v>
      </c>
      <c r="F1155" s="2" t="s">
        <v>1016</v>
      </c>
      <c r="I1155" s="4">
        <v>0</v>
      </c>
      <c r="J1155" s="4">
        <v>103.3</v>
      </c>
      <c r="K1155" s="4">
        <v>-103.3</v>
      </c>
      <c r="L1155" s="4">
        <v>0</v>
      </c>
      <c r="M1155" s="2" t="s">
        <v>22</v>
      </c>
      <c r="N1155" s="2" t="b">
        <v>0</v>
      </c>
      <c r="O1155" s="1">
        <v>425</v>
      </c>
      <c r="R1155" s="2" t="s">
        <v>23</v>
      </c>
      <c r="S1155" s="10" t="s">
        <v>24</v>
      </c>
      <c r="T1155" s="11">
        <v>619630</v>
      </c>
      <c r="U1155" s="12">
        <v>2019</v>
      </c>
    </row>
    <row r="1156" spans="1:21" x14ac:dyDescent="0.25">
      <c r="A1156" s="1">
        <v>9996</v>
      </c>
      <c r="B1156" s="2" t="s">
        <v>19</v>
      </c>
      <c r="C1156" s="3">
        <v>44127</v>
      </c>
      <c r="D1156" s="1">
        <v>8061</v>
      </c>
      <c r="E1156" s="2" t="s">
        <v>30</v>
      </c>
      <c r="F1156" s="2" t="s">
        <v>1017</v>
      </c>
      <c r="I1156" s="4">
        <v>0</v>
      </c>
      <c r="J1156" s="4">
        <v>103.3</v>
      </c>
      <c r="K1156" s="4">
        <v>-103.3</v>
      </c>
      <c r="L1156" s="4">
        <v>0</v>
      </c>
      <c r="M1156" s="2" t="s">
        <v>22</v>
      </c>
      <c r="N1156" s="2" t="b">
        <v>0</v>
      </c>
      <c r="O1156" s="1">
        <v>426</v>
      </c>
      <c r="R1156" s="2" t="s">
        <v>23</v>
      </c>
      <c r="S1156" s="10" t="s">
        <v>24</v>
      </c>
      <c r="T1156" s="11">
        <v>617236</v>
      </c>
      <c r="U1156" s="12">
        <v>2019</v>
      </c>
    </row>
    <row r="1157" spans="1:21" x14ac:dyDescent="0.25">
      <c r="A1157" s="1">
        <v>9996</v>
      </c>
      <c r="B1157" s="2" t="s">
        <v>19</v>
      </c>
      <c r="C1157" s="3">
        <v>44127</v>
      </c>
      <c r="D1157" s="1">
        <v>8062</v>
      </c>
      <c r="E1157" s="2" t="s">
        <v>20</v>
      </c>
      <c r="F1157" s="2" t="s">
        <v>1018</v>
      </c>
      <c r="I1157" s="4">
        <v>0</v>
      </c>
      <c r="J1157" s="4">
        <v>200</v>
      </c>
      <c r="K1157" s="4">
        <v>-200</v>
      </c>
      <c r="L1157" s="4">
        <v>0</v>
      </c>
      <c r="M1157" s="2" t="s">
        <v>22</v>
      </c>
      <c r="N1157" s="2" t="b">
        <v>0</v>
      </c>
      <c r="O1157" s="1">
        <v>427</v>
      </c>
      <c r="R1157" s="2" t="s">
        <v>23</v>
      </c>
      <c r="S1157" s="10" t="s">
        <v>24</v>
      </c>
      <c r="T1157" s="11">
        <v>101000</v>
      </c>
      <c r="U1157" s="12">
        <v>2018</v>
      </c>
    </row>
    <row r="1158" spans="1:21" x14ac:dyDescent="0.25">
      <c r="A1158" s="1">
        <v>9996</v>
      </c>
      <c r="B1158" s="2" t="s">
        <v>19</v>
      </c>
      <c r="C1158" s="3">
        <v>44127</v>
      </c>
      <c r="D1158" s="1">
        <v>8061</v>
      </c>
      <c r="E1158" s="2" t="s">
        <v>30</v>
      </c>
      <c r="F1158" s="2" t="s">
        <v>1019</v>
      </c>
      <c r="I1158" s="4">
        <v>0</v>
      </c>
      <c r="J1158" s="4">
        <v>82.64</v>
      </c>
      <c r="K1158" s="4">
        <v>-82.64</v>
      </c>
      <c r="L1158" s="4">
        <v>0</v>
      </c>
      <c r="M1158" s="2" t="s">
        <v>22</v>
      </c>
      <c r="N1158" s="2" t="b">
        <v>0</v>
      </c>
      <c r="O1158" s="1">
        <v>428</v>
      </c>
      <c r="R1158" s="2" t="s">
        <v>23</v>
      </c>
      <c r="S1158" s="10" t="s">
        <v>24</v>
      </c>
      <c r="T1158" s="11">
        <v>619258</v>
      </c>
      <c r="U1158" s="12">
        <v>2019</v>
      </c>
    </row>
    <row r="1159" spans="1:21" x14ac:dyDescent="0.25">
      <c r="A1159" s="1">
        <v>9996</v>
      </c>
      <c r="B1159" s="2" t="s">
        <v>19</v>
      </c>
      <c r="C1159" s="3">
        <v>44127</v>
      </c>
      <c r="D1159" s="1">
        <v>8061</v>
      </c>
      <c r="E1159" s="2" t="s">
        <v>30</v>
      </c>
      <c r="F1159" s="2" t="s">
        <v>1020</v>
      </c>
      <c r="I1159" s="4">
        <v>0</v>
      </c>
      <c r="J1159" s="4">
        <v>103.3</v>
      </c>
      <c r="K1159" s="4">
        <v>-103.3</v>
      </c>
      <c r="L1159" s="4">
        <v>0</v>
      </c>
      <c r="M1159" s="2" t="s">
        <v>22</v>
      </c>
      <c r="N1159" s="2" t="b">
        <v>0</v>
      </c>
      <c r="O1159" s="1">
        <v>429</v>
      </c>
      <c r="R1159" s="2" t="s">
        <v>23</v>
      </c>
      <c r="S1159" s="10" t="s">
        <v>24</v>
      </c>
      <c r="T1159" s="11">
        <v>617693</v>
      </c>
      <c r="U1159" s="12">
        <v>2019</v>
      </c>
    </row>
    <row r="1160" spans="1:21" x14ac:dyDescent="0.25">
      <c r="A1160" s="1">
        <v>9996</v>
      </c>
      <c r="B1160" s="2" t="s">
        <v>19</v>
      </c>
      <c r="C1160" s="3">
        <v>44127</v>
      </c>
      <c r="D1160" s="1">
        <v>8061</v>
      </c>
      <c r="E1160" s="2" t="s">
        <v>30</v>
      </c>
      <c r="F1160" s="2" t="s">
        <v>1021</v>
      </c>
      <c r="I1160" s="4">
        <v>0</v>
      </c>
      <c r="J1160" s="4">
        <v>103.3</v>
      </c>
      <c r="K1160" s="4">
        <v>-103.3</v>
      </c>
      <c r="L1160" s="4">
        <v>0</v>
      </c>
      <c r="M1160" s="2" t="s">
        <v>22</v>
      </c>
      <c r="N1160" s="2" t="b">
        <v>0</v>
      </c>
      <c r="O1160" s="1">
        <v>430</v>
      </c>
      <c r="R1160" s="2" t="s">
        <v>23</v>
      </c>
      <c r="S1160" s="10" t="s">
        <v>24</v>
      </c>
      <c r="T1160" s="11">
        <v>619091</v>
      </c>
      <c r="U1160" s="12">
        <v>2019</v>
      </c>
    </row>
    <row r="1161" spans="1:21" x14ac:dyDescent="0.25">
      <c r="A1161" s="1">
        <v>9996</v>
      </c>
      <c r="B1161" s="2" t="s">
        <v>19</v>
      </c>
      <c r="C1161" s="3">
        <v>44127</v>
      </c>
      <c r="D1161" s="1">
        <v>8061</v>
      </c>
      <c r="E1161" s="2" t="s">
        <v>30</v>
      </c>
      <c r="F1161" s="2" t="s">
        <v>1022</v>
      </c>
      <c r="I1161" s="4">
        <v>0</v>
      </c>
      <c r="J1161" s="4">
        <v>148.76</v>
      </c>
      <c r="K1161" s="4">
        <v>-148.76</v>
      </c>
      <c r="L1161" s="4">
        <v>0</v>
      </c>
      <c r="M1161" s="2" t="s">
        <v>22</v>
      </c>
      <c r="N1161" s="2" t="b">
        <v>0</v>
      </c>
      <c r="O1161" s="1">
        <v>431</v>
      </c>
      <c r="R1161" s="2" t="s">
        <v>23</v>
      </c>
      <c r="S1161" s="10" t="s">
        <v>24</v>
      </c>
      <c r="T1161" s="11">
        <v>619752</v>
      </c>
      <c r="U1161" s="12">
        <v>2019</v>
      </c>
    </row>
    <row r="1162" spans="1:21" x14ac:dyDescent="0.25">
      <c r="A1162" s="1">
        <v>9996</v>
      </c>
      <c r="B1162" s="2" t="s">
        <v>19</v>
      </c>
      <c r="C1162" s="3">
        <v>44127</v>
      </c>
      <c r="D1162" s="1">
        <v>8061</v>
      </c>
      <c r="E1162" s="2" t="s">
        <v>30</v>
      </c>
      <c r="F1162" s="2" t="s">
        <v>1023</v>
      </c>
      <c r="I1162" s="4">
        <v>0</v>
      </c>
      <c r="J1162" s="4">
        <v>82.64</v>
      </c>
      <c r="K1162" s="4">
        <v>-82.64</v>
      </c>
      <c r="L1162" s="4">
        <v>0</v>
      </c>
      <c r="M1162" s="2" t="s">
        <v>22</v>
      </c>
      <c r="N1162" s="2" t="b">
        <v>0</v>
      </c>
      <c r="O1162" s="1">
        <v>432</v>
      </c>
      <c r="R1162" s="2" t="s">
        <v>23</v>
      </c>
      <c r="S1162" s="10" t="s">
        <v>24</v>
      </c>
      <c r="T1162" s="11">
        <v>619560</v>
      </c>
      <c r="U1162" s="12">
        <v>2019</v>
      </c>
    </row>
    <row r="1163" spans="1:21" x14ac:dyDescent="0.25">
      <c r="A1163" s="1">
        <v>9996</v>
      </c>
      <c r="B1163" s="2" t="s">
        <v>19</v>
      </c>
      <c r="C1163" s="3">
        <v>44127</v>
      </c>
      <c r="D1163" s="1">
        <v>8061</v>
      </c>
      <c r="E1163" s="2" t="s">
        <v>30</v>
      </c>
      <c r="F1163" s="2" t="s">
        <v>1024</v>
      </c>
      <c r="I1163" s="4">
        <v>0</v>
      </c>
      <c r="J1163" s="4">
        <v>370</v>
      </c>
      <c r="K1163" s="4">
        <v>-370</v>
      </c>
      <c r="L1163" s="4">
        <v>0</v>
      </c>
      <c r="M1163" s="2" t="s">
        <v>22</v>
      </c>
      <c r="N1163" s="2" t="b">
        <v>0</v>
      </c>
      <c r="O1163" s="1">
        <v>433</v>
      </c>
      <c r="R1163" s="2" t="s">
        <v>23</v>
      </c>
      <c r="S1163" s="10" t="s">
        <v>24</v>
      </c>
      <c r="T1163" s="11">
        <v>512590</v>
      </c>
      <c r="U1163" s="12">
        <v>2019</v>
      </c>
    </row>
    <row r="1164" spans="1:21" x14ac:dyDescent="0.25">
      <c r="A1164" s="1">
        <v>9996</v>
      </c>
      <c r="B1164" s="2" t="s">
        <v>19</v>
      </c>
      <c r="C1164" s="3">
        <v>44127</v>
      </c>
      <c r="D1164" s="1">
        <v>8060</v>
      </c>
      <c r="E1164" s="2" t="s">
        <v>27</v>
      </c>
      <c r="F1164" s="2" t="s">
        <v>1025</v>
      </c>
      <c r="I1164" s="4">
        <v>0</v>
      </c>
      <c r="J1164" s="4">
        <v>90.66</v>
      </c>
      <c r="K1164" s="4">
        <v>-90.66</v>
      </c>
      <c r="L1164" s="4">
        <v>0</v>
      </c>
      <c r="M1164" s="2" t="s">
        <v>22</v>
      </c>
      <c r="N1164" s="2" t="b">
        <v>0</v>
      </c>
      <c r="O1164" s="1">
        <v>434</v>
      </c>
      <c r="R1164" s="2" t="s">
        <v>23</v>
      </c>
      <c r="S1164" s="10" t="s">
        <v>24</v>
      </c>
      <c r="T1164" s="11">
        <v>100300</v>
      </c>
      <c r="U1164" s="12">
        <v>2020</v>
      </c>
    </row>
    <row r="1165" spans="1:21" x14ac:dyDescent="0.25">
      <c r="A1165" s="1">
        <v>9996</v>
      </c>
      <c r="B1165" s="2" t="s">
        <v>19</v>
      </c>
      <c r="C1165" s="3">
        <v>44127</v>
      </c>
      <c r="D1165" s="1">
        <v>8060</v>
      </c>
      <c r="E1165" s="2" t="s">
        <v>27</v>
      </c>
      <c r="F1165" s="2" t="s">
        <v>1026</v>
      </c>
      <c r="I1165" s="4">
        <v>0</v>
      </c>
      <c r="J1165" s="4">
        <v>204.9</v>
      </c>
      <c r="K1165" s="4">
        <v>-204.9</v>
      </c>
      <c r="L1165" s="4">
        <v>0</v>
      </c>
      <c r="M1165" s="2" t="s">
        <v>22</v>
      </c>
      <c r="N1165" s="2" t="b">
        <v>0</v>
      </c>
      <c r="O1165" s="1">
        <v>435</v>
      </c>
      <c r="R1165" s="2" t="s">
        <v>23</v>
      </c>
      <c r="S1165" s="10" t="s">
        <v>24</v>
      </c>
      <c r="T1165" s="11">
        <v>101100</v>
      </c>
      <c r="U1165" s="12">
        <v>2020</v>
      </c>
    </row>
    <row r="1166" spans="1:21" x14ac:dyDescent="0.25">
      <c r="A1166" s="1">
        <v>9996</v>
      </c>
      <c r="B1166" s="2" t="s">
        <v>19</v>
      </c>
      <c r="C1166" s="3">
        <v>44127</v>
      </c>
      <c r="D1166" s="1">
        <v>8060</v>
      </c>
      <c r="E1166" s="2" t="s">
        <v>27</v>
      </c>
      <c r="F1166" s="2" t="s">
        <v>1027</v>
      </c>
      <c r="I1166" s="4">
        <v>0</v>
      </c>
      <c r="J1166" s="4">
        <v>925.01</v>
      </c>
      <c r="K1166" s="4">
        <v>-925.01</v>
      </c>
      <c r="L1166" s="4">
        <v>0</v>
      </c>
      <c r="M1166" s="2" t="s">
        <v>22</v>
      </c>
      <c r="N1166" s="2" t="b">
        <v>0</v>
      </c>
      <c r="O1166" s="1">
        <v>436</v>
      </c>
      <c r="R1166" s="2" t="s">
        <v>23</v>
      </c>
      <c r="S1166" s="10" t="s">
        <v>24</v>
      </c>
      <c r="T1166" s="11">
        <v>101400</v>
      </c>
      <c r="U1166" s="12">
        <v>2020</v>
      </c>
    </row>
    <row r="1167" spans="1:21" x14ac:dyDescent="0.25">
      <c r="A1167" s="1">
        <v>9996</v>
      </c>
      <c r="B1167" s="2" t="s">
        <v>19</v>
      </c>
      <c r="C1167" s="3">
        <v>44127</v>
      </c>
      <c r="D1167" s="1">
        <v>8060</v>
      </c>
      <c r="E1167" s="2" t="s">
        <v>27</v>
      </c>
      <c r="F1167" s="2" t="s">
        <v>1028</v>
      </c>
      <c r="I1167" s="4">
        <v>0</v>
      </c>
      <c r="J1167" s="4">
        <v>208.89</v>
      </c>
      <c r="K1167" s="4">
        <v>-208.89</v>
      </c>
      <c r="L1167" s="4">
        <v>0</v>
      </c>
      <c r="M1167" s="2" t="s">
        <v>22</v>
      </c>
      <c r="N1167" s="2" t="b">
        <v>0</v>
      </c>
      <c r="O1167" s="1">
        <v>437</v>
      </c>
      <c r="R1167" s="2" t="s">
        <v>23</v>
      </c>
      <c r="S1167" s="10" t="s">
        <v>24</v>
      </c>
      <c r="T1167" s="11">
        <v>101700</v>
      </c>
      <c r="U1167" s="12">
        <v>2020</v>
      </c>
    </row>
    <row r="1168" spans="1:21" x14ac:dyDescent="0.25">
      <c r="A1168" s="1">
        <v>9996</v>
      </c>
      <c r="B1168" s="2" t="s">
        <v>19</v>
      </c>
      <c r="C1168" s="3">
        <v>44127</v>
      </c>
      <c r="D1168" s="1">
        <v>8060</v>
      </c>
      <c r="E1168" s="2" t="s">
        <v>27</v>
      </c>
      <c r="F1168" s="2" t="s">
        <v>1029</v>
      </c>
      <c r="I1168" s="4">
        <v>0</v>
      </c>
      <c r="J1168" s="4">
        <v>271.95</v>
      </c>
      <c r="K1168" s="4">
        <v>-271.95</v>
      </c>
      <c r="L1168" s="4">
        <v>0</v>
      </c>
      <c r="M1168" s="2" t="s">
        <v>22</v>
      </c>
      <c r="N1168" s="2" t="b">
        <v>0</v>
      </c>
      <c r="O1168" s="1">
        <v>438</v>
      </c>
      <c r="R1168" s="2" t="s">
        <v>23</v>
      </c>
      <c r="S1168" s="10" t="s">
        <v>24</v>
      </c>
      <c r="T1168" s="11">
        <v>102400</v>
      </c>
      <c r="U1168" s="12">
        <v>2020</v>
      </c>
    </row>
    <row r="1169" spans="1:21" x14ac:dyDescent="0.25">
      <c r="A1169" s="1">
        <v>9996</v>
      </c>
      <c r="B1169" s="2" t="s">
        <v>19</v>
      </c>
      <c r="C1169" s="3">
        <v>44127</v>
      </c>
      <c r="D1169" s="1">
        <v>8060</v>
      </c>
      <c r="E1169" s="2" t="s">
        <v>27</v>
      </c>
      <c r="F1169" s="2" t="s">
        <v>1030</v>
      </c>
      <c r="I1169" s="4">
        <v>0</v>
      </c>
      <c r="J1169" s="4">
        <v>375.93</v>
      </c>
      <c r="K1169" s="4">
        <v>-375.93</v>
      </c>
      <c r="L1169" s="4">
        <v>0</v>
      </c>
      <c r="M1169" s="2" t="s">
        <v>22</v>
      </c>
      <c r="N1169" s="2" t="b">
        <v>0</v>
      </c>
      <c r="O1169" s="1">
        <v>439</v>
      </c>
      <c r="R1169" s="2" t="s">
        <v>23</v>
      </c>
      <c r="S1169" s="10" t="s">
        <v>24</v>
      </c>
      <c r="T1169" s="11">
        <v>102600</v>
      </c>
      <c r="U1169" s="12">
        <v>2020</v>
      </c>
    </row>
    <row r="1170" spans="1:21" x14ac:dyDescent="0.25">
      <c r="A1170" s="1">
        <v>9996</v>
      </c>
      <c r="B1170" s="2" t="s">
        <v>19</v>
      </c>
      <c r="C1170" s="3">
        <v>44127</v>
      </c>
      <c r="D1170" s="1">
        <v>8060</v>
      </c>
      <c r="E1170" s="2" t="s">
        <v>27</v>
      </c>
      <c r="F1170" s="2" t="s">
        <v>1031</v>
      </c>
      <c r="I1170" s="4">
        <v>0</v>
      </c>
      <c r="J1170" s="4">
        <v>405.81</v>
      </c>
      <c r="K1170" s="4">
        <v>-405.81</v>
      </c>
      <c r="L1170" s="4">
        <v>0</v>
      </c>
      <c r="M1170" s="2" t="s">
        <v>22</v>
      </c>
      <c r="N1170" s="2" t="b">
        <v>0</v>
      </c>
      <c r="O1170" s="1">
        <v>440</v>
      </c>
      <c r="R1170" s="2" t="s">
        <v>23</v>
      </c>
      <c r="S1170" s="10" t="s">
        <v>24</v>
      </c>
      <c r="T1170" s="11">
        <v>104200</v>
      </c>
      <c r="U1170" s="12">
        <v>2020</v>
      </c>
    </row>
    <row r="1171" spans="1:21" x14ac:dyDescent="0.25">
      <c r="A1171" s="1">
        <v>9996</v>
      </c>
      <c r="B1171" s="2" t="s">
        <v>19</v>
      </c>
      <c r="C1171" s="3">
        <v>44127</v>
      </c>
      <c r="D1171" s="1">
        <v>8060</v>
      </c>
      <c r="E1171" s="2" t="s">
        <v>27</v>
      </c>
      <c r="F1171" s="2" t="s">
        <v>1032</v>
      </c>
      <c r="I1171" s="4">
        <v>0</v>
      </c>
      <c r="J1171" s="4">
        <v>271.86</v>
      </c>
      <c r="K1171" s="4">
        <v>-271.86</v>
      </c>
      <c r="L1171" s="4">
        <v>0</v>
      </c>
      <c r="M1171" s="2" t="s">
        <v>22</v>
      </c>
      <c r="N1171" s="2" t="b">
        <v>0</v>
      </c>
      <c r="O1171" s="1">
        <v>441</v>
      </c>
      <c r="R1171" s="2" t="s">
        <v>23</v>
      </c>
      <c r="S1171" s="10" t="s">
        <v>24</v>
      </c>
      <c r="T1171" s="11">
        <v>106300</v>
      </c>
      <c r="U1171" s="12">
        <v>2020</v>
      </c>
    </row>
    <row r="1172" spans="1:21" x14ac:dyDescent="0.25">
      <c r="A1172" s="1">
        <v>9996</v>
      </c>
      <c r="B1172" s="2" t="s">
        <v>19</v>
      </c>
      <c r="C1172" s="3">
        <v>44127</v>
      </c>
      <c r="D1172" s="1">
        <v>8060</v>
      </c>
      <c r="E1172" s="2" t="s">
        <v>27</v>
      </c>
      <c r="F1172" s="2" t="s">
        <v>1033</v>
      </c>
      <c r="I1172" s="4">
        <v>0</v>
      </c>
      <c r="J1172" s="4">
        <v>128.46</v>
      </c>
      <c r="K1172" s="4">
        <v>-128.46</v>
      </c>
      <c r="L1172" s="4">
        <v>0</v>
      </c>
      <c r="M1172" s="2" t="s">
        <v>22</v>
      </c>
      <c r="N1172" s="2" t="b">
        <v>0</v>
      </c>
      <c r="O1172" s="1">
        <v>442</v>
      </c>
      <c r="R1172" s="2" t="s">
        <v>23</v>
      </c>
      <c r="S1172" s="10" t="s">
        <v>24</v>
      </c>
      <c r="T1172" s="11">
        <v>106800</v>
      </c>
      <c r="U1172" s="12">
        <v>2020</v>
      </c>
    </row>
    <row r="1173" spans="1:21" x14ac:dyDescent="0.25">
      <c r="A1173" s="1">
        <v>9996</v>
      </c>
      <c r="B1173" s="2" t="s">
        <v>19</v>
      </c>
      <c r="C1173" s="3">
        <v>44127</v>
      </c>
      <c r="D1173" s="1">
        <v>8060</v>
      </c>
      <c r="E1173" s="2" t="s">
        <v>27</v>
      </c>
      <c r="F1173" s="2" t="s">
        <v>1034</v>
      </c>
      <c r="I1173" s="4">
        <v>0</v>
      </c>
      <c r="J1173" s="4">
        <v>189.12</v>
      </c>
      <c r="K1173" s="4">
        <v>-189.12</v>
      </c>
      <c r="L1173" s="4">
        <v>0</v>
      </c>
      <c r="M1173" s="2" t="s">
        <v>22</v>
      </c>
      <c r="N1173" s="2" t="b">
        <v>0</v>
      </c>
      <c r="O1173" s="1">
        <v>443</v>
      </c>
      <c r="R1173" s="2" t="s">
        <v>23</v>
      </c>
      <c r="S1173" s="10" t="s">
        <v>24</v>
      </c>
      <c r="T1173" s="11">
        <v>107700</v>
      </c>
      <c r="U1173" s="12">
        <v>2020</v>
      </c>
    </row>
    <row r="1174" spans="1:21" x14ac:dyDescent="0.25">
      <c r="A1174" s="1">
        <v>9996</v>
      </c>
      <c r="B1174" s="2" t="s">
        <v>19</v>
      </c>
      <c r="C1174" s="3">
        <v>44127</v>
      </c>
      <c r="D1174" s="1">
        <v>8060</v>
      </c>
      <c r="E1174" s="2" t="s">
        <v>27</v>
      </c>
      <c r="F1174" s="2" t="s">
        <v>1035</v>
      </c>
      <c r="I1174" s="4">
        <v>0</v>
      </c>
      <c r="J1174" s="4">
        <v>464.91</v>
      </c>
      <c r="K1174" s="4">
        <v>-464.91</v>
      </c>
      <c r="L1174" s="4">
        <v>0</v>
      </c>
      <c r="M1174" s="2" t="s">
        <v>22</v>
      </c>
      <c r="N1174" s="2" t="b">
        <v>0</v>
      </c>
      <c r="O1174" s="1">
        <v>444</v>
      </c>
      <c r="R1174" s="2" t="s">
        <v>23</v>
      </c>
      <c r="S1174" s="10" t="s">
        <v>24</v>
      </c>
      <c r="T1174" s="11">
        <v>107900</v>
      </c>
      <c r="U1174" s="12">
        <v>2020</v>
      </c>
    </row>
    <row r="1175" spans="1:21" x14ac:dyDescent="0.25">
      <c r="A1175" s="1">
        <v>9996</v>
      </c>
      <c r="B1175" s="2" t="s">
        <v>19</v>
      </c>
      <c r="C1175" s="3">
        <v>44127</v>
      </c>
      <c r="D1175" s="1">
        <v>8060</v>
      </c>
      <c r="E1175" s="2" t="s">
        <v>27</v>
      </c>
      <c r="F1175" s="2" t="s">
        <v>1036</v>
      </c>
      <c r="I1175" s="4">
        <v>0</v>
      </c>
      <c r="J1175" s="4">
        <v>248.22</v>
      </c>
      <c r="K1175" s="4">
        <v>-248.22</v>
      </c>
      <c r="L1175" s="4">
        <v>0</v>
      </c>
      <c r="M1175" s="2" t="s">
        <v>22</v>
      </c>
      <c r="N1175" s="2" t="b">
        <v>0</v>
      </c>
      <c r="O1175" s="1">
        <v>445</v>
      </c>
      <c r="R1175" s="2" t="s">
        <v>23</v>
      </c>
      <c r="S1175" s="10" t="s">
        <v>24</v>
      </c>
      <c r="T1175" s="11">
        <v>108100</v>
      </c>
      <c r="U1175" s="12">
        <v>2020</v>
      </c>
    </row>
    <row r="1176" spans="1:21" x14ac:dyDescent="0.25">
      <c r="A1176" s="1">
        <v>9996</v>
      </c>
      <c r="B1176" s="2" t="s">
        <v>19</v>
      </c>
      <c r="C1176" s="3">
        <v>44127</v>
      </c>
      <c r="D1176" s="1">
        <v>8060</v>
      </c>
      <c r="E1176" s="2" t="s">
        <v>27</v>
      </c>
      <c r="F1176" s="2" t="s">
        <v>1037</v>
      </c>
      <c r="I1176" s="4">
        <v>0</v>
      </c>
      <c r="J1176" s="4">
        <v>927.68</v>
      </c>
      <c r="K1176" s="4">
        <v>-927.68</v>
      </c>
      <c r="L1176" s="4">
        <v>0</v>
      </c>
      <c r="M1176" s="2" t="s">
        <v>22</v>
      </c>
      <c r="N1176" s="2" t="b">
        <v>0</v>
      </c>
      <c r="O1176" s="1">
        <v>446</v>
      </c>
      <c r="R1176" s="2" t="s">
        <v>23</v>
      </c>
      <c r="S1176" s="10" t="s">
        <v>24</v>
      </c>
      <c r="T1176" s="11">
        <v>203600</v>
      </c>
      <c r="U1176" s="12">
        <v>2020</v>
      </c>
    </row>
    <row r="1177" spans="1:21" x14ac:dyDescent="0.25">
      <c r="A1177" s="1">
        <v>9996</v>
      </c>
      <c r="B1177" s="2" t="s">
        <v>19</v>
      </c>
      <c r="C1177" s="3">
        <v>44127</v>
      </c>
      <c r="D1177" s="1">
        <v>8060</v>
      </c>
      <c r="E1177" s="2" t="s">
        <v>27</v>
      </c>
      <c r="F1177" s="2" t="s">
        <v>1038</v>
      </c>
      <c r="I1177" s="4">
        <v>0</v>
      </c>
      <c r="J1177" s="4">
        <v>196.53</v>
      </c>
      <c r="K1177" s="4">
        <v>-196.53</v>
      </c>
      <c r="L1177" s="4">
        <v>0</v>
      </c>
      <c r="M1177" s="2" t="s">
        <v>22</v>
      </c>
      <c r="N1177" s="2" t="b">
        <v>0</v>
      </c>
      <c r="O1177" s="1">
        <v>447</v>
      </c>
      <c r="R1177" s="2" t="s">
        <v>23</v>
      </c>
      <c r="S1177" s="10" t="s">
        <v>24</v>
      </c>
      <c r="T1177" s="11">
        <v>109400</v>
      </c>
      <c r="U1177" s="12">
        <v>2020</v>
      </c>
    </row>
    <row r="1178" spans="1:21" x14ac:dyDescent="0.25">
      <c r="A1178" s="1">
        <v>9996</v>
      </c>
      <c r="B1178" s="2" t="s">
        <v>19</v>
      </c>
      <c r="C1178" s="3">
        <v>44127</v>
      </c>
      <c r="D1178" s="1">
        <v>8060</v>
      </c>
      <c r="E1178" s="2" t="s">
        <v>27</v>
      </c>
      <c r="F1178" s="2" t="s">
        <v>1039</v>
      </c>
      <c r="I1178" s="4">
        <v>0</v>
      </c>
      <c r="J1178" s="4">
        <v>616.91999999999996</v>
      </c>
      <c r="K1178" s="4">
        <v>-616.91999999999996</v>
      </c>
      <c r="L1178" s="4">
        <v>0</v>
      </c>
      <c r="M1178" s="2" t="s">
        <v>22</v>
      </c>
      <c r="N1178" s="2" t="b">
        <v>0</v>
      </c>
      <c r="O1178" s="1">
        <v>448</v>
      </c>
      <c r="R1178" s="2" t="s">
        <v>23</v>
      </c>
      <c r="S1178" s="10" t="s">
        <v>24</v>
      </c>
      <c r="T1178" s="11">
        <v>302802</v>
      </c>
      <c r="U1178" s="12">
        <v>2020</v>
      </c>
    </row>
    <row r="1179" spans="1:21" x14ac:dyDescent="0.25">
      <c r="A1179" s="1">
        <v>9996</v>
      </c>
      <c r="B1179" s="2" t="s">
        <v>19</v>
      </c>
      <c r="C1179" s="3">
        <v>44127</v>
      </c>
      <c r="D1179" s="1">
        <v>8060</v>
      </c>
      <c r="E1179" s="2" t="s">
        <v>27</v>
      </c>
      <c r="F1179" s="2" t="s">
        <v>1040</v>
      </c>
      <c r="I1179" s="4">
        <v>0</v>
      </c>
      <c r="J1179" s="4">
        <v>488.55</v>
      </c>
      <c r="K1179" s="4">
        <v>-488.55</v>
      </c>
      <c r="L1179" s="4">
        <v>0</v>
      </c>
      <c r="M1179" s="2" t="s">
        <v>22</v>
      </c>
      <c r="N1179" s="2" t="b">
        <v>0</v>
      </c>
      <c r="O1179" s="1">
        <v>449</v>
      </c>
      <c r="R1179" s="2" t="s">
        <v>23</v>
      </c>
      <c r="S1179" s="10" t="s">
        <v>24</v>
      </c>
      <c r="T1179" s="11">
        <v>309300</v>
      </c>
      <c r="U1179" s="12">
        <v>2020</v>
      </c>
    </row>
    <row r="1180" spans="1:21" x14ac:dyDescent="0.25">
      <c r="A1180" s="1">
        <v>9996</v>
      </c>
      <c r="B1180" s="2" t="s">
        <v>19</v>
      </c>
      <c r="C1180" s="3">
        <v>44127</v>
      </c>
      <c r="D1180" s="1">
        <v>8060</v>
      </c>
      <c r="E1180" s="2" t="s">
        <v>27</v>
      </c>
      <c r="F1180" s="2" t="s">
        <v>1041</v>
      </c>
      <c r="I1180" s="4">
        <v>0</v>
      </c>
      <c r="J1180" s="4">
        <v>328.32</v>
      </c>
      <c r="K1180" s="4">
        <v>-328.32</v>
      </c>
      <c r="L1180" s="4">
        <v>0</v>
      </c>
      <c r="M1180" s="2" t="s">
        <v>22</v>
      </c>
      <c r="N1180" s="2" t="b">
        <v>0</v>
      </c>
      <c r="O1180" s="1">
        <v>450</v>
      </c>
      <c r="R1180" s="2" t="s">
        <v>23</v>
      </c>
      <c r="S1180" s="10" t="s">
        <v>24</v>
      </c>
      <c r="T1180" s="11">
        <v>307300</v>
      </c>
      <c r="U1180" s="12">
        <v>2020</v>
      </c>
    </row>
    <row r="1181" spans="1:21" x14ac:dyDescent="0.25">
      <c r="A1181" s="1">
        <v>9996</v>
      </c>
      <c r="B1181" s="2" t="s">
        <v>19</v>
      </c>
      <c r="C1181" s="3">
        <v>44127</v>
      </c>
      <c r="D1181" s="1">
        <v>8060</v>
      </c>
      <c r="E1181" s="2" t="s">
        <v>27</v>
      </c>
      <c r="F1181" s="2" t="s">
        <v>1042</v>
      </c>
      <c r="I1181" s="4">
        <v>0</v>
      </c>
      <c r="J1181" s="4">
        <v>614.61</v>
      </c>
      <c r="K1181" s="4">
        <v>-614.61</v>
      </c>
      <c r="L1181" s="4">
        <v>0</v>
      </c>
      <c r="M1181" s="2" t="s">
        <v>22</v>
      </c>
      <c r="N1181" s="2" t="b">
        <v>0</v>
      </c>
      <c r="O1181" s="1">
        <v>451</v>
      </c>
      <c r="R1181" s="2" t="s">
        <v>23</v>
      </c>
      <c r="S1181" s="10" t="s">
        <v>24</v>
      </c>
      <c r="T1181" s="11">
        <v>302803</v>
      </c>
      <c r="U1181" s="12">
        <v>2020</v>
      </c>
    </row>
    <row r="1182" spans="1:21" x14ac:dyDescent="0.25">
      <c r="A1182" s="1">
        <v>9996</v>
      </c>
      <c r="B1182" s="2" t="s">
        <v>19</v>
      </c>
      <c r="C1182" s="3">
        <v>44127</v>
      </c>
      <c r="D1182" s="1">
        <v>8060</v>
      </c>
      <c r="E1182" s="2" t="s">
        <v>27</v>
      </c>
      <c r="F1182" s="2" t="s">
        <v>1043</v>
      </c>
      <c r="I1182" s="4">
        <v>0</v>
      </c>
      <c r="J1182" s="4">
        <v>141.75</v>
      </c>
      <c r="K1182" s="4">
        <v>-141.75</v>
      </c>
      <c r="L1182" s="4">
        <v>0</v>
      </c>
      <c r="M1182" s="2" t="s">
        <v>22</v>
      </c>
      <c r="N1182" s="2" t="b">
        <v>0</v>
      </c>
      <c r="O1182" s="1">
        <v>452</v>
      </c>
      <c r="R1182" s="2" t="s">
        <v>23</v>
      </c>
      <c r="S1182" s="10" t="s">
        <v>24</v>
      </c>
      <c r="T1182" s="11">
        <v>510834</v>
      </c>
      <c r="U1182" s="12">
        <v>2020</v>
      </c>
    </row>
    <row r="1183" spans="1:21" x14ac:dyDescent="0.25">
      <c r="A1183" s="1">
        <v>9996</v>
      </c>
      <c r="B1183" s="2" t="s">
        <v>19</v>
      </c>
      <c r="C1183" s="3">
        <v>44127</v>
      </c>
      <c r="D1183" s="1">
        <v>8060</v>
      </c>
      <c r="E1183" s="2" t="s">
        <v>27</v>
      </c>
      <c r="F1183" s="2" t="s">
        <v>1044</v>
      </c>
      <c r="I1183" s="4">
        <v>0</v>
      </c>
      <c r="J1183" s="4">
        <v>141.75</v>
      </c>
      <c r="K1183" s="4">
        <v>-141.75</v>
      </c>
      <c r="L1183" s="4">
        <v>0</v>
      </c>
      <c r="M1183" s="2" t="s">
        <v>22</v>
      </c>
      <c r="N1183" s="2" t="b">
        <v>0</v>
      </c>
      <c r="O1183" s="1">
        <v>453</v>
      </c>
      <c r="R1183" s="2" t="s">
        <v>23</v>
      </c>
      <c r="S1183" s="10" t="s">
        <v>24</v>
      </c>
      <c r="T1183" s="11">
        <v>511791</v>
      </c>
      <c r="U1183" s="12">
        <v>2020</v>
      </c>
    </row>
    <row r="1184" spans="1:21" x14ac:dyDescent="0.25">
      <c r="A1184" s="1">
        <v>9996</v>
      </c>
      <c r="B1184" s="2" t="s">
        <v>19</v>
      </c>
      <c r="C1184" s="3">
        <v>44127</v>
      </c>
      <c r="D1184" s="1">
        <v>8060</v>
      </c>
      <c r="E1184" s="2" t="s">
        <v>27</v>
      </c>
      <c r="F1184" s="2" t="s">
        <v>1045</v>
      </c>
      <c r="I1184" s="4">
        <v>0</v>
      </c>
      <c r="J1184" s="4">
        <v>787.95</v>
      </c>
      <c r="K1184" s="4">
        <v>-787.95</v>
      </c>
      <c r="L1184" s="4">
        <v>0</v>
      </c>
      <c r="M1184" s="2" t="s">
        <v>22</v>
      </c>
      <c r="N1184" s="2" t="b">
        <v>0</v>
      </c>
      <c r="O1184" s="1">
        <v>454</v>
      </c>
      <c r="R1184" s="2" t="s">
        <v>23</v>
      </c>
      <c r="S1184" s="10" t="s">
        <v>24</v>
      </c>
      <c r="T1184" s="11">
        <v>513236</v>
      </c>
      <c r="U1184" s="12">
        <v>2020</v>
      </c>
    </row>
    <row r="1185" spans="1:21" x14ac:dyDescent="0.25">
      <c r="A1185" s="1">
        <v>9996</v>
      </c>
      <c r="B1185" s="2" t="s">
        <v>19</v>
      </c>
      <c r="C1185" s="3">
        <v>44127</v>
      </c>
      <c r="D1185" s="1">
        <v>8060</v>
      </c>
      <c r="E1185" s="2" t="s">
        <v>27</v>
      </c>
      <c r="F1185" s="2" t="s">
        <v>1046</v>
      </c>
      <c r="I1185" s="4">
        <v>0</v>
      </c>
      <c r="J1185" s="4">
        <v>78.81</v>
      </c>
      <c r="K1185" s="4">
        <v>-78.81</v>
      </c>
      <c r="L1185" s="4">
        <v>0</v>
      </c>
      <c r="M1185" s="2" t="s">
        <v>22</v>
      </c>
      <c r="N1185" s="2" t="b">
        <v>0</v>
      </c>
      <c r="O1185" s="1">
        <v>455</v>
      </c>
      <c r="R1185" s="2" t="s">
        <v>23</v>
      </c>
      <c r="S1185" s="10" t="s">
        <v>24</v>
      </c>
      <c r="T1185" s="11">
        <v>516105</v>
      </c>
      <c r="U1185" s="12">
        <v>2020</v>
      </c>
    </row>
    <row r="1186" spans="1:21" x14ac:dyDescent="0.25">
      <c r="A1186" s="1">
        <v>9996</v>
      </c>
      <c r="B1186" s="2" t="s">
        <v>19</v>
      </c>
      <c r="C1186" s="3">
        <v>44127</v>
      </c>
      <c r="D1186" s="1">
        <v>8060</v>
      </c>
      <c r="E1186" s="2" t="s">
        <v>27</v>
      </c>
      <c r="F1186" s="2" t="s">
        <v>1047</v>
      </c>
      <c r="I1186" s="4">
        <v>0</v>
      </c>
      <c r="J1186" s="4">
        <v>346.71</v>
      </c>
      <c r="K1186" s="4">
        <v>-346.71</v>
      </c>
      <c r="L1186" s="4">
        <v>0</v>
      </c>
      <c r="M1186" s="2" t="s">
        <v>22</v>
      </c>
      <c r="N1186" s="2" t="b">
        <v>0</v>
      </c>
      <c r="O1186" s="1">
        <v>456</v>
      </c>
      <c r="R1186" s="2" t="s">
        <v>23</v>
      </c>
      <c r="S1186" s="10" t="s">
        <v>24</v>
      </c>
      <c r="T1186" s="11">
        <v>517055</v>
      </c>
      <c r="U1186" s="12">
        <v>2020</v>
      </c>
    </row>
    <row r="1187" spans="1:21" x14ac:dyDescent="0.25">
      <c r="A1187" s="1">
        <v>9996</v>
      </c>
      <c r="B1187" s="2" t="s">
        <v>19</v>
      </c>
      <c r="C1187" s="3">
        <v>44127</v>
      </c>
      <c r="D1187" s="1">
        <v>8060</v>
      </c>
      <c r="E1187" s="2" t="s">
        <v>27</v>
      </c>
      <c r="F1187" s="2" t="s">
        <v>1048</v>
      </c>
      <c r="I1187" s="4">
        <v>0</v>
      </c>
      <c r="J1187" s="4">
        <v>123.6</v>
      </c>
      <c r="K1187" s="4">
        <v>-123.6</v>
      </c>
      <c r="L1187" s="4">
        <v>0</v>
      </c>
      <c r="M1187" s="2" t="s">
        <v>22</v>
      </c>
      <c r="N1187" s="2" t="b">
        <v>0</v>
      </c>
      <c r="O1187" s="1">
        <v>457</v>
      </c>
      <c r="R1187" s="2" t="s">
        <v>23</v>
      </c>
      <c r="S1187" s="10" t="s">
        <v>24</v>
      </c>
      <c r="T1187" s="11">
        <v>519419</v>
      </c>
      <c r="U1187" s="12">
        <v>2020</v>
      </c>
    </row>
    <row r="1188" spans="1:21" x14ac:dyDescent="0.25">
      <c r="A1188" s="1">
        <v>9996</v>
      </c>
      <c r="B1188" s="2" t="s">
        <v>19</v>
      </c>
      <c r="C1188" s="3">
        <v>44127</v>
      </c>
      <c r="D1188" s="1">
        <v>8061</v>
      </c>
      <c r="E1188" s="2" t="s">
        <v>30</v>
      </c>
      <c r="F1188" s="2" t="s">
        <v>1049</v>
      </c>
      <c r="I1188" s="4">
        <v>0</v>
      </c>
      <c r="J1188" s="4">
        <v>82.64</v>
      </c>
      <c r="K1188" s="4">
        <v>-82.64</v>
      </c>
      <c r="L1188" s="4">
        <v>0</v>
      </c>
      <c r="M1188" s="2" t="s">
        <v>22</v>
      </c>
      <c r="N1188" s="2" t="b">
        <v>0</v>
      </c>
      <c r="O1188" s="1">
        <v>458</v>
      </c>
      <c r="R1188" s="2" t="s">
        <v>23</v>
      </c>
      <c r="S1188" s="10" t="s">
        <v>24</v>
      </c>
      <c r="T1188" s="11">
        <v>618272</v>
      </c>
      <c r="U1188" s="12">
        <v>2019</v>
      </c>
    </row>
    <row r="1189" spans="1:21" x14ac:dyDescent="0.25">
      <c r="A1189" s="1">
        <v>9996</v>
      </c>
      <c r="B1189" s="2" t="s">
        <v>19</v>
      </c>
      <c r="C1189" s="3">
        <v>44127</v>
      </c>
      <c r="D1189" s="1">
        <v>8061</v>
      </c>
      <c r="E1189" s="2" t="s">
        <v>30</v>
      </c>
      <c r="F1189" s="2" t="s">
        <v>1050</v>
      </c>
      <c r="I1189" s="4">
        <v>0</v>
      </c>
      <c r="J1189" s="4">
        <v>265</v>
      </c>
      <c r="K1189" s="4">
        <v>-265</v>
      </c>
      <c r="L1189" s="4">
        <v>0</v>
      </c>
      <c r="M1189" s="2" t="s">
        <v>22</v>
      </c>
      <c r="N1189" s="2" t="b">
        <v>0</v>
      </c>
      <c r="O1189" s="1">
        <v>459</v>
      </c>
      <c r="R1189" s="2" t="s">
        <v>23</v>
      </c>
      <c r="S1189" s="10" t="s">
        <v>24</v>
      </c>
      <c r="T1189" s="11">
        <v>512591</v>
      </c>
      <c r="U1189" s="12">
        <v>2019</v>
      </c>
    </row>
    <row r="1190" spans="1:21" x14ac:dyDescent="0.25">
      <c r="A1190" s="1">
        <v>9996</v>
      </c>
      <c r="B1190" s="2" t="s">
        <v>19</v>
      </c>
      <c r="C1190" s="3">
        <v>44127</v>
      </c>
      <c r="D1190" s="1">
        <v>8061</v>
      </c>
      <c r="E1190" s="2" t="s">
        <v>30</v>
      </c>
      <c r="F1190" s="2" t="s">
        <v>1051</v>
      </c>
      <c r="I1190" s="4">
        <v>0</v>
      </c>
      <c r="J1190" s="4">
        <v>103.3</v>
      </c>
      <c r="K1190" s="4">
        <v>-103.3</v>
      </c>
      <c r="L1190" s="4">
        <v>0</v>
      </c>
      <c r="M1190" s="2" t="s">
        <v>22</v>
      </c>
      <c r="N1190" s="2" t="b">
        <v>0</v>
      </c>
      <c r="O1190" s="1">
        <v>460</v>
      </c>
      <c r="R1190" s="2" t="s">
        <v>23</v>
      </c>
      <c r="S1190" s="10" t="s">
        <v>24</v>
      </c>
      <c r="T1190" s="11">
        <v>611799</v>
      </c>
      <c r="U1190" s="12">
        <v>2019</v>
      </c>
    </row>
    <row r="1191" spans="1:21" x14ac:dyDescent="0.25">
      <c r="A1191" s="1">
        <v>9996</v>
      </c>
      <c r="B1191" s="2" t="s">
        <v>19</v>
      </c>
      <c r="C1191" s="3">
        <v>44127</v>
      </c>
      <c r="D1191" s="1">
        <v>8062</v>
      </c>
      <c r="E1191" s="2" t="s">
        <v>20</v>
      </c>
      <c r="F1191" s="2" t="s">
        <v>1052</v>
      </c>
      <c r="I1191" s="4">
        <v>0</v>
      </c>
      <c r="J1191" s="4">
        <v>99.17</v>
      </c>
      <c r="K1191" s="4">
        <v>-99.17</v>
      </c>
      <c r="L1191" s="4">
        <v>0</v>
      </c>
      <c r="M1191" s="2" t="s">
        <v>22</v>
      </c>
      <c r="N1191" s="2" t="b">
        <v>0</v>
      </c>
      <c r="O1191" s="1">
        <v>461</v>
      </c>
      <c r="R1191" s="2" t="s">
        <v>23</v>
      </c>
      <c r="S1191" s="10" t="s">
        <v>24</v>
      </c>
      <c r="T1191" s="11">
        <v>18560</v>
      </c>
      <c r="U1191" s="12">
        <v>2018</v>
      </c>
    </row>
    <row r="1192" spans="1:21" x14ac:dyDescent="0.25">
      <c r="A1192" s="1">
        <v>9996</v>
      </c>
      <c r="B1192" s="2" t="s">
        <v>19</v>
      </c>
      <c r="C1192" s="3">
        <v>44127</v>
      </c>
      <c r="D1192" s="1">
        <v>8061</v>
      </c>
      <c r="E1192" s="2" t="s">
        <v>30</v>
      </c>
      <c r="F1192" s="2" t="s">
        <v>1053</v>
      </c>
      <c r="I1192" s="4">
        <v>0</v>
      </c>
      <c r="J1192" s="4">
        <v>103.3</v>
      </c>
      <c r="K1192" s="4">
        <v>-103.3</v>
      </c>
      <c r="L1192" s="4">
        <v>0</v>
      </c>
      <c r="M1192" s="2" t="s">
        <v>22</v>
      </c>
      <c r="N1192" s="2" t="b">
        <v>0</v>
      </c>
      <c r="O1192" s="1">
        <v>462</v>
      </c>
      <c r="R1192" s="2" t="s">
        <v>23</v>
      </c>
      <c r="S1192" s="10" t="s">
        <v>24</v>
      </c>
      <c r="T1192" s="11">
        <v>18560</v>
      </c>
      <c r="U1192" s="12">
        <v>2019</v>
      </c>
    </row>
    <row r="1193" spans="1:21" x14ac:dyDescent="0.25">
      <c r="A1193" s="1">
        <v>9996</v>
      </c>
      <c r="B1193" s="2" t="s">
        <v>19</v>
      </c>
      <c r="C1193" s="3">
        <v>44127</v>
      </c>
      <c r="D1193" s="1">
        <v>8061</v>
      </c>
      <c r="E1193" s="2" t="s">
        <v>30</v>
      </c>
      <c r="F1193" s="2" t="s">
        <v>1054</v>
      </c>
      <c r="I1193" s="4">
        <v>0</v>
      </c>
      <c r="J1193" s="4">
        <v>103.3</v>
      </c>
      <c r="K1193" s="4">
        <v>-103.3</v>
      </c>
      <c r="L1193" s="4">
        <v>0</v>
      </c>
      <c r="M1193" s="2" t="s">
        <v>22</v>
      </c>
      <c r="N1193" s="2" t="b">
        <v>0</v>
      </c>
      <c r="O1193" s="1">
        <v>463</v>
      </c>
      <c r="R1193" s="2" t="s">
        <v>23</v>
      </c>
      <c r="S1193" s="10" t="s">
        <v>24</v>
      </c>
      <c r="T1193" s="11">
        <v>613531</v>
      </c>
      <c r="U1193" s="12">
        <v>2019</v>
      </c>
    </row>
    <row r="1194" spans="1:21" x14ac:dyDescent="0.25">
      <c r="A1194" s="1">
        <v>9996</v>
      </c>
      <c r="B1194" s="2" t="s">
        <v>19</v>
      </c>
      <c r="C1194" s="3">
        <v>44127</v>
      </c>
      <c r="D1194" s="1">
        <v>8062</v>
      </c>
      <c r="E1194" s="2" t="s">
        <v>20</v>
      </c>
      <c r="F1194" s="2" t="s">
        <v>1055</v>
      </c>
      <c r="I1194" s="4">
        <v>0</v>
      </c>
      <c r="J1194" s="4">
        <v>1742</v>
      </c>
      <c r="K1194" s="4">
        <v>-1742</v>
      </c>
      <c r="L1194" s="4">
        <v>0</v>
      </c>
      <c r="M1194" s="2" t="s">
        <v>22</v>
      </c>
      <c r="N1194" s="2" t="b">
        <v>0</v>
      </c>
      <c r="O1194" s="1">
        <v>464</v>
      </c>
      <c r="R1194" s="2" t="s">
        <v>23</v>
      </c>
      <c r="S1194" s="10" t="s">
        <v>24</v>
      </c>
      <c r="T1194" s="11">
        <v>515686</v>
      </c>
      <c r="U1194" s="12">
        <v>2018</v>
      </c>
    </row>
    <row r="1195" spans="1:21" x14ac:dyDescent="0.25">
      <c r="A1195" s="1">
        <v>9996</v>
      </c>
      <c r="B1195" s="2" t="s">
        <v>19</v>
      </c>
      <c r="C1195" s="3">
        <v>44127</v>
      </c>
      <c r="D1195" s="1">
        <v>8060</v>
      </c>
      <c r="E1195" s="2" t="s">
        <v>27</v>
      </c>
      <c r="F1195" s="2" t="s">
        <v>1056</v>
      </c>
      <c r="I1195" s="4">
        <v>0</v>
      </c>
      <c r="J1195" s="4">
        <v>130</v>
      </c>
      <c r="K1195" s="4">
        <v>-130</v>
      </c>
      <c r="L1195" s="4">
        <v>0</v>
      </c>
      <c r="M1195" s="2" t="s">
        <v>22</v>
      </c>
      <c r="N1195" s="2" t="b">
        <v>0</v>
      </c>
      <c r="O1195" s="1">
        <v>465</v>
      </c>
      <c r="R1195" s="2" t="s">
        <v>23</v>
      </c>
      <c r="S1195" s="10" t="s">
        <v>24</v>
      </c>
      <c r="T1195" s="11">
        <v>515686</v>
      </c>
      <c r="U1195" s="12">
        <v>2020</v>
      </c>
    </row>
    <row r="1196" spans="1:21" x14ac:dyDescent="0.25">
      <c r="A1196" s="1">
        <v>9996</v>
      </c>
      <c r="B1196" s="2" t="s">
        <v>19</v>
      </c>
      <c r="C1196" s="3">
        <v>44127</v>
      </c>
      <c r="D1196" s="1">
        <v>8061</v>
      </c>
      <c r="E1196" s="2" t="s">
        <v>30</v>
      </c>
      <c r="F1196" s="2" t="s">
        <v>1057</v>
      </c>
      <c r="I1196" s="4">
        <v>0</v>
      </c>
      <c r="J1196" s="4">
        <v>82.64</v>
      </c>
      <c r="K1196" s="4">
        <v>-82.64</v>
      </c>
      <c r="L1196" s="4">
        <v>0</v>
      </c>
      <c r="M1196" s="2" t="s">
        <v>22</v>
      </c>
      <c r="N1196" s="2" t="b">
        <v>0</v>
      </c>
      <c r="O1196" s="1">
        <v>466</v>
      </c>
      <c r="R1196" s="2" t="s">
        <v>23</v>
      </c>
      <c r="S1196" s="10" t="s">
        <v>24</v>
      </c>
      <c r="T1196" s="11">
        <v>611275</v>
      </c>
      <c r="U1196" s="12">
        <v>2019</v>
      </c>
    </row>
    <row r="1197" spans="1:21" x14ac:dyDescent="0.25">
      <c r="A1197" s="1">
        <v>9996</v>
      </c>
      <c r="B1197" s="2" t="s">
        <v>19</v>
      </c>
      <c r="C1197" s="3">
        <v>44127</v>
      </c>
      <c r="D1197" s="1">
        <v>8061</v>
      </c>
      <c r="E1197" s="2" t="s">
        <v>30</v>
      </c>
      <c r="F1197" s="2" t="s">
        <v>1058</v>
      </c>
      <c r="I1197" s="4">
        <v>0</v>
      </c>
      <c r="J1197" s="4">
        <v>82.64</v>
      </c>
      <c r="K1197" s="4">
        <v>-82.64</v>
      </c>
      <c r="L1197" s="4">
        <v>0</v>
      </c>
      <c r="M1197" s="2" t="s">
        <v>22</v>
      </c>
      <c r="N1197" s="2" t="b">
        <v>0</v>
      </c>
      <c r="O1197" s="1">
        <v>467</v>
      </c>
      <c r="R1197" s="2" t="s">
        <v>23</v>
      </c>
      <c r="S1197" s="10" t="s">
        <v>24</v>
      </c>
      <c r="T1197" s="11">
        <v>613827</v>
      </c>
      <c r="U1197" s="12">
        <v>2019</v>
      </c>
    </row>
    <row r="1198" spans="1:21" x14ac:dyDescent="0.25">
      <c r="A1198" s="1">
        <v>9996</v>
      </c>
      <c r="B1198" s="2" t="s">
        <v>19</v>
      </c>
      <c r="C1198" s="3">
        <v>44127</v>
      </c>
      <c r="D1198" s="1">
        <v>8061</v>
      </c>
      <c r="E1198" s="2" t="s">
        <v>30</v>
      </c>
      <c r="F1198" s="2" t="s">
        <v>1059</v>
      </c>
      <c r="I1198" s="4">
        <v>0</v>
      </c>
      <c r="J1198" s="4">
        <v>82.64</v>
      </c>
      <c r="K1198" s="4">
        <v>-82.64</v>
      </c>
      <c r="L1198" s="4">
        <v>0</v>
      </c>
      <c r="M1198" s="2" t="s">
        <v>22</v>
      </c>
      <c r="N1198" s="2" t="b">
        <v>0</v>
      </c>
      <c r="O1198" s="1">
        <v>468</v>
      </c>
      <c r="R1198" s="2" t="s">
        <v>23</v>
      </c>
      <c r="S1198" s="10" t="s">
        <v>24</v>
      </c>
      <c r="T1198" s="11">
        <v>613828</v>
      </c>
      <c r="U1198" s="12">
        <v>2019</v>
      </c>
    </row>
    <row r="1199" spans="1:21" x14ac:dyDescent="0.25">
      <c r="A1199" s="1">
        <v>9996</v>
      </c>
      <c r="B1199" s="2" t="s">
        <v>19</v>
      </c>
      <c r="C1199" s="3">
        <v>44127</v>
      </c>
      <c r="D1199" s="1">
        <v>8061</v>
      </c>
      <c r="E1199" s="2" t="s">
        <v>30</v>
      </c>
      <c r="F1199" s="2" t="s">
        <v>1060</v>
      </c>
      <c r="I1199" s="4">
        <v>0</v>
      </c>
      <c r="J1199" s="4">
        <v>103.3</v>
      </c>
      <c r="K1199" s="4">
        <v>-103.3</v>
      </c>
      <c r="L1199" s="4">
        <v>0</v>
      </c>
      <c r="M1199" s="2" t="s">
        <v>22</v>
      </c>
      <c r="N1199" s="2" t="b">
        <v>0</v>
      </c>
      <c r="O1199" s="1">
        <v>469</v>
      </c>
      <c r="R1199" s="2" t="s">
        <v>23</v>
      </c>
      <c r="S1199" s="10" t="s">
        <v>24</v>
      </c>
      <c r="T1199" s="11">
        <v>618486</v>
      </c>
      <c r="U1199" s="12">
        <v>2019</v>
      </c>
    </row>
    <row r="1200" spans="1:21" x14ac:dyDescent="0.25">
      <c r="A1200" s="1">
        <v>9996</v>
      </c>
      <c r="B1200" s="2" t="s">
        <v>19</v>
      </c>
      <c r="C1200" s="3">
        <v>44127</v>
      </c>
      <c r="D1200" s="1">
        <v>8061</v>
      </c>
      <c r="E1200" s="2" t="s">
        <v>30</v>
      </c>
      <c r="F1200" s="2" t="s">
        <v>1061</v>
      </c>
      <c r="I1200" s="4">
        <v>0</v>
      </c>
      <c r="J1200" s="4">
        <v>82.64</v>
      </c>
      <c r="K1200" s="4">
        <v>-82.64</v>
      </c>
      <c r="L1200" s="4">
        <v>0</v>
      </c>
      <c r="M1200" s="2" t="s">
        <v>22</v>
      </c>
      <c r="N1200" s="2" t="b">
        <v>0</v>
      </c>
      <c r="O1200" s="1">
        <v>470</v>
      </c>
      <c r="R1200" s="2" t="s">
        <v>23</v>
      </c>
      <c r="S1200" s="10" t="s">
        <v>24</v>
      </c>
      <c r="T1200" s="11">
        <v>615775</v>
      </c>
      <c r="U1200" s="12">
        <v>2019</v>
      </c>
    </row>
    <row r="1201" spans="1:21" x14ac:dyDescent="0.25">
      <c r="A1201" s="1">
        <v>9996</v>
      </c>
      <c r="B1201" s="2" t="s">
        <v>19</v>
      </c>
      <c r="C1201" s="3">
        <v>44127</v>
      </c>
      <c r="D1201" s="1">
        <v>8061</v>
      </c>
      <c r="E1201" s="2" t="s">
        <v>30</v>
      </c>
      <c r="F1201" s="2" t="s">
        <v>1062</v>
      </c>
      <c r="I1201" s="4">
        <v>0</v>
      </c>
      <c r="J1201" s="4">
        <v>103.3</v>
      </c>
      <c r="K1201" s="4">
        <v>-103.3</v>
      </c>
      <c r="L1201" s="4">
        <v>0</v>
      </c>
      <c r="M1201" s="2" t="s">
        <v>22</v>
      </c>
      <c r="N1201" s="2" t="b">
        <v>0</v>
      </c>
      <c r="O1201" s="1">
        <v>471</v>
      </c>
      <c r="R1201" s="2" t="s">
        <v>23</v>
      </c>
      <c r="S1201" s="10" t="s">
        <v>24</v>
      </c>
      <c r="T1201" s="11">
        <v>618963</v>
      </c>
      <c r="U1201" s="12">
        <v>2019</v>
      </c>
    </row>
    <row r="1202" spans="1:21" x14ac:dyDescent="0.25">
      <c r="A1202" s="1">
        <v>9996</v>
      </c>
      <c r="B1202" s="2" t="s">
        <v>19</v>
      </c>
      <c r="C1202" s="3">
        <v>44127</v>
      </c>
      <c r="D1202" s="1">
        <v>8061</v>
      </c>
      <c r="E1202" s="2" t="s">
        <v>30</v>
      </c>
      <c r="F1202" s="2" t="s">
        <v>1063</v>
      </c>
      <c r="I1202" s="4">
        <v>0</v>
      </c>
      <c r="J1202" s="4">
        <v>103.3</v>
      </c>
      <c r="K1202" s="4">
        <v>-103.3</v>
      </c>
      <c r="L1202" s="4">
        <v>0</v>
      </c>
      <c r="M1202" s="2" t="s">
        <v>22</v>
      </c>
      <c r="N1202" s="2" t="b">
        <v>0</v>
      </c>
      <c r="O1202" s="1">
        <v>472</v>
      </c>
      <c r="R1202" s="2" t="s">
        <v>23</v>
      </c>
      <c r="S1202" s="10" t="s">
        <v>24</v>
      </c>
      <c r="T1202" s="11">
        <v>616634</v>
      </c>
      <c r="U1202" s="12">
        <v>2019</v>
      </c>
    </row>
    <row r="1203" spans="1:21" x14ac:dyDescent="0.25">
      <c r="A1203" s="1">
        <v>9996</v>
      </c>
      <c r="B1203" s="2" t="s">
        <v>19</v>
      </c>
      <c r="C1203" s="3">
        <v>44127</v>
      </c>
      <c r="D1203" s="1">
        <v>8061</v>
      </c>
      <c r="E1203" s="2" t="s">
        <v>30</v>
      </c>
      <c r="F1203" s="2" t="s">
        <v>1064</v>
      </c>
      <c r="I1203" s="4">
        <v>0</v>
      </c>
      <c r="J1203" s="4">
        <v>144.62</v>
      </c>
      <c r="K1203" s="4">
        <v>-144.62</v>
      </c>
      <c r="L1203" s="4">
        <v>0</v>
      </c>
      <c r="M1203" s="2" t="s">
        <v>22</v>
      </c>
      <c r="N1203" s="2" t="b">
        <v>0</v>
      </c>
      <c r="O1203" s="1">
        <v>473</v>
      </c>
      <c r="R1203" s="2" t="s">
        <v>23</v>
      </c>
      <c r="S1203" s="10" t="s">
        <v>24</v>
      </c>
      <c r="T1203" s="11">
        <v>111400</v>
      </c>
      <c r="U1203" s="12">
        <v>2019</v>
      </c>
    </row>
    <row r="1204" spans="1:21" x14ac:dyDescent="0.25">
      <c r="A1204" s="1">
        <v>9996</v>
      </c>
      <c r="B1204" s="2" t="s">
        <v>19</v>
      </c>
      <c r="C1204" s="3">
        <v>44127</v>
      </c>
      <c r="D1204" s="1">
        <v>8061</v>
      </c>
      <c r="E1204" s="2" t="s">
        <v>30</v>
      </c>
      <c r="F1204" s="2" t="s">
        <v>1065</v>
      </c>
      <c r="I1204" s="4">
        <v>0</v>
      </c>
      <c r="J1204" s="4">
        <v>1247</v>
      </c>
      <c r="K1204" s="4">
        <v>-1247</v>
      </c>
      <c r="L1204" s="4">
        <v>0</v>
      </c>
      <c r="M1204" s="2" t="s">
        <v>22</v>
      </c>
      <c r="N1204" s="2" t="b">
        <v>0</v>
      </c>
      <c r="O1204" s="1">
        <v>474</v>
      </c>
      <c r="R1204" s="2" t="s">
        <v>23</v>
      </c>
      <c r="S1204" s="10" t="s">
        <v>24</v>
      </c>
      <c r="T1204" s="11">
        <v>519993</v>
      </c>
      <c r="U1204" s="12">
        <v>2019</v>
      </c>
    </row>
    <row r="1205" spans="1:21" x14ac:dyDescent="0.25">
      <c r="A1205" s="1">
        <v>9996</v>
      </c>
      <c r="B1205" s="2" t="s">
        <v>19</v>
      </c>
      <c r="C1205" s="3">
        <v>44127</v>
      </c>
      <c r="D1205" s="1">
        <v>8061</v>
      </c>
      <c r="E1205" s="2" t="s">
        <v>30</v>
      </c>
      <c r="F1205" s="2" t="s">
        <v>1066</v>
      </c>
      <c r="I1205" s="4">
        <v>0</v>
      </c>
      <c r="J1205" s="4">
        <v>103.3</v>
      </c>
      <c r="K1205" s="4">
        <v>-103.3</v>
      </c>
      <c r="L1205" s="4">
        <v>0</v>
      </c>
      <c r="M1205" s="2" t="s">
        <v>22</v>
      </c>
      <c r="N1205" s="2" t="b">
        <v>0</v>
      </c>
      <c r="O1205" s="1">
        <v>475</v>
      </c>
      <c r="R1205" s="2" t="s">
        <v>23</v>
      </c>
      <c r="S1205" s="10" t="s">
        <v>24</v>
      </c>
      <c r="T1205" s="11">
        <v>610970</v>
      </c>
      <c r="U1205" s="12">
        <v>2019</v>
      </c>
    </row>
    <row r="1206" spans="1:21" x14ac:dyDescent="0.25">
      <c r="A1206" s="1">
        <v>9996</v>
      </c>
      <c r="B1206" s="2" t="s">
        <v>19</v>
      </c>
      <c r="C1206" s="3">
        <v>44127</v>
      </c>
      <c r="D1206" s="1">
        <v>8061</v>
      </c>
      <c r="E1206" s="2" t="s">
        <v>30</v>
      </c>
      <c r="F1206" s="2" t="s">
        <v>1067</v>
      </c>
      <c r="I1206" s="4">
        <v>0</v>
      </c>
      <c r="J1206" s="4">
        <v>103.3</v>
      </c>
      <c r="K1206" s="4">
        <v>-103.3</v>
      </c>
      <c r="L1206" s="4">
        <v>0</v>
      </c>
      <c r="M1206" s="2" t="s">
        <v>22</v>
      </c>
      <c r="N1206" s="2" t="b">
        <v>0</v>
      </c>
      <c r="O1206" s="1">
        <v>476</v>
      </c>
      <c r="R1206" s="2" t="s">
        <v>23</v>
      </c>
      <c r="S1206" s="10" t="s">
        <v>24</v>
      </c>
      <c r="T1206" s="11">
        <v>610838</v>
      </c>
      <c r="U1206" s="12">
        <v>2019</v>
      </c>
    </row>
    <row r="1207" spans="1:21" x14ac:dyDescent="0.25">
      <c r="A1207" s="1">
        <v>9996</v>
      </c>
      <c r="B1207" s="2" t="s">
        <v>19</v>
      </c>
      <c r="C1207" s="3">
        <v>44127</v>
      </c>
      <c r="D1207" s="1">
        <v>8061</v>
      </c>
      <c r="E1207" s="2" t="s">
        <v>30</v>
      </c>
      <c r="F1207" s="2" t="s">
        <v>1068</v>
      </c>
      <c r="I1207" s="4">
        <v>0</v>
      </c>
      <c r="J1207" s="4">
        <v>82.64</v>
      </c>
      <c r="K1207" s="4">
        <v>-82.64</v>
      </c>
      <c r="L1207" s="4">
        <v>0</v>
      </c>
      <c r="M1207" s="2" t="s">
        <v>22</v>
      </c>
      <c r="N1207" s="2" t="b">
        <v>0</v>
      </c>
      <c r="O1207" s="1">
        <v>477</v>
      </c>
      <c r="R1207" s="2" t="s">
        <v>23</v>
      </c>
      <c r="S1207" s="10" t="s">
        <v>24</v>
      </c>
      <c r="T1207" s="11">
        <v>611336</v>
      </c>
      <c r="U1207" s="12">
        <v>2019</v>
      </c>
    </row>
    <row r="1208" spans="1:21" x14ac:dyDescent="0.25">
      <c r="A1208" s="1">
        <v>9996</v>
      </c>
      <c r="B1208" s="2" t="s">
        <v>19</v>
      </c>
      <c r="C1208" s="3">
        <v>44127</v>
      </c>
      <c r="D1208" s="1">
        <v>8061</v>
      </c>
      <c r="E1208" s="2" t="s">
        <v>30</v>
      </c>
      <c r="F1208" s="2" t="s">
        <v>1069</v>
      </c>
      <c r="I1208" s="4">
        <v>0</v>
      </c>
      <c r="J1208" s="4">
        <v>82.64</v>
      </c>
      <c r="K1208" s="4">
        <v>-82.64</v>
      </c>
      <c r="L1208" s="4">
        <v>0</v>
      </c>
      <c r="M1208" s="2" t="s">
        <v>22</v>
      </c>
      <c r="N1208" s="2" t="b">
        <v>0</v>
      </c>
      <c r="O1208" s="1">
        <v>478</v>
      </c>
      <c r="R1208" s="2" t="s">
        <v>23</v>
      </c>
      <c r="S1208" s="10" t="s">
        <v>24</v>
      </c>
      <c r="T1208" s="11">
        <v>611373</v>
      </c>
      <c r="U1208" s="12">
        <v>2019</v>
      </c>
    </row>
    <row r="1209" spans="1:21" x14ac:dyDescent="0.25">
      <c r="A1209" s="1">
        <v>9996</v>
      </c>
      <c r="B1209" s="2" t="s">
        <v>19</v>
      </c>
      <c r="C1209" s="3">
        <v>44127</v>
      </c>
      <c r="D1209" s="1">
        <v>8061</v>
      </c>
      <c r="E1209" s="2" t="s">
        <v>30</v>
      </c>
      <c r="F1209" s="2" t="s">
        <v>1070</v>
      </c>
      <c r="I1209" s="4">
        <v>0</v>
      </c>
      <c r="J1209" s="4">
        <v>103.3</v>
      </c>
      <c r="K1209" s="4">
        <v>-103.3</v>
      </c>
      <c r="L1209" s="4">
        <v>0</v>
      </c>
      <c r="M1209" s="2" t="s">
        <v>22</v>
      </c>
      <c r="N1209" s="2" t="b">
        <v>0</v>
      </c>
      <c r="O1209" s="1">
        <v>479</v>
      </c>
      <c r="R1209" s="2" t="s">
        <v>23</v>
      </c>
      <c r="S1209" s="10" t="s">
        <v>24</v>
      </c>
      <c r="T1209" s="11">
        <v>611883</v>
      </c>
      <c r="U1209" s="12">
        <v>2019</v>
      </c>
    </row>
    <row r="1210" spans="1:21" x14ac:dyDescent="0.25">
      <c r="A1210" s="1">
        <v>9996</v>
      </c>
      <c r="B1210" s="2" t="s">
        <v>19</v>
      </c>
      <c r="C1210" s="3">
        <v>44127</v>
      </c>
      <c r="D1210" s="1">
        <v>8061</v>
      </c>
      <c r="E1210" s="2" t="s">
        <v>30</v>
      </c>
      <c r="F1210" s="2" t="s">
        <v>1071</v>
      </c>
      <c r="I1210" s="4">
        <v>0</v>
      </c>
      <c r="J1210" s="4">
        <v>82.64</v>
      </c>
      <c r="K1210" s="4">
        <v>-82.64</v>
      </c>
      <c r="L1210" s="4">
        <v>0</v>
      </c>
      <c r="M1210" s="2" t="s">
        <v>22</v>
      </c>
      <c r="N1210" s="2" t="b">
        <v>0</v>
      </c>
      <c r="O1210" s="1">
        <v>480</v>
      </c>
      <c r="R1210" s="2" t="s">
        <v>23</v>
      </c>
      <c r="S1210" s="10" t="s">
        <v>24</v>
      </c>
      <c r="T1210" s="11">
        <v>611885</v>
      </c>
      <c r="U1210" s="12">
        <v>2019</v>
      </c>
    </row>
    <row r="1211" spans="1:21" x14ac:dyDescent="0.25">
      <c r="A1211" s="1">
        <v>9996</v>
      </c>
      <c r="B1211" s="2" t="s">
        <v>19</v>
      </c>
      <c r="C1211" s="3">
        <v>44127</v>
      </c>
      <c r="D1211" s="1">
        <v>8061</v>
      </c>
      <c r="E1211" s="2" t="s">
        <v>30</v>
      </c>
      <c r="F1211" s="2" t="s">
        <v>1072</v>
      </c>
      <c r="I1211" s="4">
        <v>0</v>
      </c>
      <c r="J1211" s="4">
        <v>103.3</v>
      </c>
      <c r="K1211" s="4">
        <v>-103.3</v>
      </c>
      <c r="L1211" s="4">
        <v>0</v>
      </c>
      <c r="M1211" s="2" t="s">
        <v>22</v>
      </c>
      <c r="N1211" s="2" t="b">
        <v>0</v>
      </c>
      <c r="O1211" s="1">
        <v>481</v>
      </c>
      <c r="R1211" s="2" t="s">
        <v>23</v>
      </c>
      <c r="S1211" s="10" t="s">
        <v>24</v>
      </c>
      <c r="T1211" s="11">
        <v>608500</v>
      </c>
      <c r="U1211" s="12">
        <v>2019</v>
      </c>
    </row>
    <row r="1212" spans="1:21" x14ac:dyDescent="0.25">
      <c r="A1212" s="1">
        <v>9996</v>
      </c>
      <c r="B1212" s="2" t="s">
        <v>19</v>
      </c>
      <c r="C1212" s="3">
        <v>44127</v>
      </c>
      <c r="D1212" s="1">
        <v>8061</v>
      </c>
      <c r="E1212" s="2" t="s">
        <v>30</v>
      </c>
      <c r="F1212" s="2" t="s">
        <v>1073</v>
      </c>
      <c r="I1212" s="4">
        <v>0</v>
      </c>
      <c r="J1212" s="4">
        <v>103.3</v>
      </c>
      <c r="K1212" s="4">
        <v>-103.3</v>
      </c>
      <c r="L1212" s="4">
        <v>0</v>
      </c>
      <c r="M1212" s="2" t="s">
        <v>22</v>
      </c>
      <c r="N1212" s="2" t="b">
        <v>0</v>
      </c>
      <c r="O1212" s="1">
        <v>482</v>
      </c>
      <c r="R1212" s="2" t="s">
        <v>23</v>
      </c>
      <c r="S1212" s="10" t="s">
        <v>24</v>
      </c>
      <c r="T1212" s="11">
        <v>19751</v>
      </c>
      <c r="U1212" s="12">
        <v>2019</v>
      </c>
    </row>
    <row r="1213" spans="1:21" x14ac:dyDescent="0.25">
      <c r="A1213" s="1">
        <v>9996</v>
      </c>
      <c r="B1213" s="2" t="s">
        <v>19</v>
      </c>
      <c r="C1213" s="3">
        <v>44127</v>
      </c>
      <c r="D1213" s="1">
        <v>8061</v>
      </c>
      <c r="E1213" s="2" t="s">
        <v>30</v>
      </c>
      <c r="F1213" s="2" t="s">
        <v>1074</v>
      </c>
      <c r="I1213" s="4">
        <v>0</v>
      </c>
      <c r="J1213" s="4">
        <v>275</v>
      </c>
      <c r="K1213" s="4">
        <v>-275</v>
      </c>
      <c r="L1213" s="4">
        <v>0</v>
      </c>
      <c r="M1213" s="2" t="s">
        <v>22</v>
      </c>
      <c r="N1213" s="2" t="b">
        <v>0</v>
      </c>
      <c r="O1213" s="1">
        <v>483</v>
      </c>
      <c r="R1213" s="2" t="s">
        <v>23</v>
      </c>
      <c r="S1213" s="10" t="s">
        <v>24</v>
      </c>
      <c r="T1213" s="11">
        <v>110600</v>
      </c>
      <c r="U1213" s="12">
        <v>2019</v>
      </c>
    </row>
    <row r="1214" spans="1:21" x14ac:dyDescent="0.25">
      <c r="A1214" s="1">
        <v>9996</v>
      </c>
      <c r="B1214" s="2" t="s">
        <v>19</v>
      </c>
      <c r="C1214" s="3">
        <v>44127</v>
      </c>
      <c r="D1214" s="1">
        <v>8061</v>
      </c>
      <c r="E1214" s="2" t="s">
        <v>30</v>
      </c>
      <c r="F1214" s="2" t="s">
        <v>1075</v>
      </c>
      <c r="I1214" s="4">
        <v>0</v>
      </c>
      <c r="J1214" s="4">
        <v>82.64</v>
      </c>
      <c r="K1214" s="4">
        <v>-82.64</v>
      </c>
      <c r="L1214" s="4">
        <v>0</v>
      </c>
      <c r="M1214" s="2" t="s">
        <v>22</v>
      </c>
      <c r="N1214" s="2" t="b">
        <v>0</v>
      </c>
      <c r="O1214" s="1">
        <v>484</v>
      </c>
      <c r="R1214" s="2" t="s">
        <v>23</v>
      </c>
      <c r="S1214" s="10" t="s">
        <v>24</v>
      </c>
      <c r="T1214" s="11">
        <v>619520</v>
      </c>
      <c r="U1214" s="12">
        <v>2019</v>
      </c>
    </row>
    <row r="1215" spans="1:21" x14ac:dyDescent="0.25">
      <c r="A1215" s="1">
        <v>9996</v>
      </c>
      <c r="B1215" s="2" t="s">
        <v>19</v>
      </c>
      <c r="C1215" s="3">
        <v>44127</v>
      </c>
      <c r="D1215" s="1">
        <v>8061</v>
      </c>
      <c r="E1215" s="2" t="s">
        <v>30</v>
      </c>
      <c r="F1215" s="2" t="s">
        <v>1076</v>
      </c>
      <c r="I1215" s="4">
        <v>0</v>
      </c>
      <c r="J1215" s="4">
        <v>103.3</v>
      </c>
      <c r="K1215" s="4">
        <v>-103.3</v>
      </c>
      <c r="L1215" s="4">
        <v>0</v>
      </c>
      <c r="M1215" s="2" t="s">
        <v>22</v>
      </c>
      <c r="N1215" s="2" t="b">
        <v>0</v>
      </c>
      <c r="O1215" s="1">
        <v>485</v>
      </c>
      <c r="R1215" s="2" t="s">
        <v>23</v>
      </c>
      <c r="S1215" s="10" t="s">
        <v>24</v>
      </c>
      <c r="T1215" s="11">
        <v>511127</v>
      </c>
      <c r="U1215" s="12">
        <v>2019</v>
      </c>
    </row>
    <row r="1216" spans="1:21" x14ac:dyDescent="0.25">
      <c r="A1216" s="1">
        <v>9996</v>
      </c>
      <c r="B1216" s="2" t="s">
        <v>19</v>
      </c>
      <c r="C1216" s="3">
        <v>44127</v>
      </c>
      <c r="D1216" s="1">
        <v>8061</v>
      </c>
      <c r="E1216" s="2" t="s">
        <v>30</v>
      </c>
      <c r="F1216" s="2" t="s">
        <v>1077</v>
      </c>
      <c r="I1216" s="4">
        <v>0</v>
      </c>
      <c r="J1216" s="4">
        <v>103.3</v>
      </c>
      <c r="K1216" s="4">
        <v>-103.3</v>
      </c>
      <c r="L1216" s="4">
        <v>0</v>
      </c>
      <c r="M1216" s="2" t="s">
        <v>22</v>
      </c>
      <c r="N1216" s="2" t="b">
        <v>0</v>
      </c>
      <c r="O1216" s="1">
        <v>486</v>
      </c>
      <c r="R1216" s="2" t="s">
        <v>23</v>
      </c>
      <c r="S1216" s="10" t="s">
        <v>24</v>
      </c>
      <c r="T1216" s="11">
        <v>612065</v>
      </c>
      <c r="U1216" s="12">
        <v>2019</v>
      </c>
    </row>
    <row r="1217" spans="1:21" x14ac:dyDescent="0.25">
      <c r="A1217" s="1">
        <v>9996</v>
      </c>
      <c r="B1217" s="2" t="s">
        <v>19</v>
      </c>
      <c r="C1217" s="3">
        <v>44127</v>
      </c>
      <c r="D1217" s="1">
        <v>8061</v>
      </c>
      <c r="E1217" s="2" t="s">
        <v>30</v>
      </c>
      <c r="F1217" s="2" t="s">
        <v>1078</v>
      </c>
      <c r="I1217" s="4">
        <v>0</v>
      </c>
      <c r="J1217" s="4">
        <v>82.64</v>
      </c>
      <c r="K1217" s="4">
        <v>-82.64</v>
      </c>
      <c r="L1217" s="4">
        <v>0</v>
      </c>
      <c r="M1217" s="2" t="s">
        <v>22</v>
      </c>
      <c r="N1217" s="2" t="b">
        <v>0</v>
      </c>
      <c r="O1217" s="1">
        <v>487</v>
      </c>
      <c r="R1217" s="2" t="s">
        <v>23</v>
      </c>
      <c r="S1217" s="10" t="s">
        <v>24</v>
      </c>
      <c r="T1217" s="11">
        <v>615894</v>
      </c>
      <c r="U1217" s="12">
        <v>2019</v>
      </c>
    </row>
    <row r="1218" spans="1:21" x14ac:dyDescent="0.25">
      <c r="A1218" s="1">
        <v>9996</v>
      </c>
      <c r="B1218" s="2" t="s">
        <v>19</v>
      </c>
      <c r="C1218" s="3">
        <v>44127</v>
      </c>
      <c r="D1218" s="1">
        <v>8061</v>
      </c>
      <c r="E1218" s="2" t="s">
        <v>30</v>
      </c>
      <c r="F1218" s="2" t="s">
        <v>1079</v>
      </c>
      <c r="I1218" s="4">
        <v>0</v>
      </c>
      <c r="J1218" s="4">
        <v>103.3</v>
      </c>
      <c r="K1218" s="4">
        <v>-103.3</v>
      </c>
      <c r="L1218" s="4">
        <v>0</v>
      </c>
      <c r="M1218" s="2" t="s">
        <v>22</v>
      </c>
      <c r="N1218" s="2" t="b">
        <v>0</v>
      </c>
      <c r="O1218" s="1">
        <v>488</v>
      </c>
      <c r="R1218" s="2" t="s">
        <v>23</v>
      </c>
      <c r="S1218" s="10" t="s">
        <v>24</v>
      </c>
      <c r="T1218" s="11">
        <v>619264</v>
      </c>
      <c r="U1218" s="12">
        <v>2019</v>
      </c>
    </row>
    <row r="1219" spans="1:21" x14ac:dyDescent="0.25">
      <c r="A1219" s="1">
        <v>9996</v>
      </c>
      <c r="B1219" s="2" t="s">
        <v>19</v>
      </c>
      <c r="C1219" s="3">
        <v>44127</v>
      </c>
      <c r="D1219" s="1">
        <v>8061</v>
      </c>
      <c r="E1219" s="2" t="s">
        <v>30</v>
      </c>
      <c r="F1219" s="2" t="s">
        <v>1080</v>
      </c>
      <c r="I1219" s="4">
        <v>0</v>
      </c>
      <c r="J1219" s="4">
        <v>103.3</v>
      </c>
      <c r="K1219" s="4">
        <v>-103.3</v>
      </c>
      <c r="L1219" s="4">
        <v>0</v>
      </c>
      <c r="M1219" s="2" t="s">
        <v>22</v>
      </c>
      <c r="N1219" s="2" t="b">
        <v>0</v>
      </c>
      <c r="O1219" s="1">
        <v>489</v>
      </c>
      <c r="R1219" s="2" t="s">
        <v>23</v>
      </c>
      <c r="S1219" s="10" t="s">
        <v>24</v>
      </c>
      <c r="T1219" s="11">
        <v>612976</v>
      </c>
      <c r="U1219" s="12">
        <v>2019</v>
      </c>
    </row>
    <row r="1220" spans="1:21" x14ac:dyDescent="0.25">
      <c r="A1220" s="1">
        <v>9996</v>
      </c>
      <c r="B1220" s="2" t="s">
        <v>19</v>
      </c>
      <c r="C1220" s="3">
        <v>44127</v>
      </c>
      <c r="D1220" s="1">
        <v>8061</v>
      </c>
      <c r="E1220" s="2" t="s">
        <v>30</v>
      </c>
      <c r="F1220" s="2" t="s">
        <v>1081</v>
      </c>
      <c r="I1220" s="4">
        <v>0</v>
      </c>
      <c r="J1220" s="4">
        <v>82.64</v>
      </c>
      <c r="K1220" s="4">
        <v>-82.64</v>
      </c>
      <c r="L1220" s="4">
        <v>0</v>
      </c>
      <c r="M1220" s="2" t="s">
        <v>22</v>
      </c>
      <c r="N1220" s="2" t="b">
        <v>0</v>
      </c>
      <c r="O1220" s="1">
        <v>490</v>
      </c>
      <c r="R1220" s="2" t="s">
        <v>23</v>
      </c>
      <c r="S1220" s="10" t="s">
        <v>24</v>
      </c>
      <c r="T1220" s="11">
        <v>617761</v>
      </c>
      <c r="U1220" s="12">
        <v>2019</v>
      </c>
    </row>
    <row r="1221" spans="1:21" x14ac:dyDescent="0.25">
      <c r="A1221" s="1">
        <v>9996</v>
      </c>
      <c r="B1221" s="2" t="s">
        <v>19</v>
      </c>
      <c r="C1221" s="3">
        <v>44127</v>
      </c>
      <c r="D1221" s="1">
        <v>8061</v>
      </c>
      <c r="E1221" s="2" t="s">
        <v>30</v>
      </c>
      <c r="F1221" s="2" t="s">
        <v>1082</v>
      </c>
      <c r="I1221" s="4">
        <v>0</v>
      </c>
      <c r="J1221" s="4">
        <v>103.3</v>
      </c>
      <c r="K1221" s="4">
        <v>-103.3</v>
      </c>
      <c r="L1221" s="4">
        <v>0</v>
      </c>
      <c r="M1221" s="2" t="s">
        <v>22</v>
      </c>
      <c r="N1221" s="2" t="b">
        <v>0</v>
      </c>
      <c r="O1221" s="1">
        <v>491</v>
      </c>
      <c r="R1221" s="2" t="s">
        <v>23</v>
      </c>
      <c r="S1221" s="10" t="s">
        <v>24</v>
      </c>
      <c r="T1221" s="11">
        <v>613486</v>
      </c>
      <c r="U1221" s="12">
        <v>2019</v>
      </c>
    </row>
    <row r="1222" spans="1:21" x14ac:dyDescent="0.25">
      <c r="A1222" s="1">
        <v>9996</v>
      </c>
      <c r="B1222" s="2" t="s">
        <v>19</v>
      </c>
      <c r="C1222" s="3">
        <v>44127</v>
      </c>
      <c r="D1222" s="1">
        <v>8061</v>
      </c>
      <c r="E1222" s="2" t="s">
        <v>30</v>
      </c>
      <c r="F1222" s="2" t="s">
        <v>1083</v>
      </c>
      <c r="I1222" s="4">
        <v>0</v>
      </c>
      <c r="J1222" s="4">
        <v>103.3</v>
      </c>
      <c r="K1222" s="4">
        <v>-103.3</v>
      </c>
      <c r="L1222" s="4">
        <v>0</v>
      </c>
      <c r="M1222" s="2" t="s">
        <v>22</v>
      </c>
      <c r="N1222" s="2" t="b">
        <v>0</v>
      </c>
      <c r="O1222" s="1">
        <v>492</v>
      </c>
      <c r="R1222" s="2" t="s">
        <v>23</v>
      </c>
      <c r="S1222" s="10" t="s">
        <v>24</v>
      </c>
      <c r="T1222" s="11">
        <v>611938</v>
      </c>
      <c r="U1222" s="12">
        <v>2019</v>
      </c>
    </row>
    <row r="1223" spans="1:21" x14ac:dyDescent="0.25">
      <c r="A1223" s="1">
        <v>9996</v>
      </c>
      <c r="B1223" s="2" t="s">
        <v>19</v>
      </c>
      <c r="C1223" s="3">
        <v>44127</v>
      </c>
      <c r="D1223" s="1">
        <v>8061</v>
      </c>
      <c r="E1223" s="2" t="s">
        <v>30</v>
      </c>
      <c r="F1223" s="2" t="s">
        <v>1084</v>
      </c>
      <c r="I1223" s="4">
        <v>0</v>
      </c>
      <c r="J1223" s="4">
        <v>103.3</v>
      </c>
      <c r="K1223" s="4">
        <v>-103.3</v>
      </c>
      <c r="L1223" s="4">
        <v>0</v>
      </c>
      <c r="M1223" s="2" t="s">
        <v>22</v>
      </c>
      <c r="N1223" s="2" t="b">
        <v>0</v>
      </c>
      <c r="O1223" s="1">
        <v>493</v>
      </c>
      <c r="R1223" s="2" t="s">
        <v>23</v>
      </c>
      <c r="S1223" s="10" t="s">
        <v>24</v>
      </c>
      <c r="T1223" s="11">
        <v>610105</v>
      </c>
      <c r="U1223" s="12">
        <v>2019</v>
      </c>
    </row>
    <row r="1224" spans="1:21" x14ac:dyDescent="0.25">
      <c r="A1224" s="1">
        <v>9996</v>
      </c>
      <c r="B1224" s="2" t="s">
        <v>19</v>
      </c>
      <c r="C1224" s="3">
        <v>44127</v>
      </c>
      <c r="D1224" s="1">
        <v>8061</v>
      </c>
      <c r="E1224" s="2" t="s">
        <v>30</v>
      </c>
      <c r="F1224" s="2" t="s">
        <v>1085</v>
      </c>
      <c r="I1224" s="4">
        <v>0</v>
      </c>
      <c r="J1224" s="4">
        <v>103.3</v>
      </c>
      <c r="K1224" s="4">
        <v>-103.3</v>
      </c>
      <c r="L1224" s="4">
        <v>0</v>
      </c>
      <c r="M1224" s="2" t="s">
        <v>22</v>
      </c>
      <c r="N1224" s="2" t="b">
        <v>0</v>
      </c>
      <c r="O1224" s="1">
        <v>494</v>
      </c>
      <c r="R1224" s="2" t="s">
        <v>23</v>
      </c>
      <c r="S1224" s="10" t="s">
        <v>24</v>
      </c>
      <c r="T1224" s="11">
        <v>616276</v>
      </c>
      <c r="U1224" s="12">
        <v>2019</v>
      </c>
    </row>
    <row r="1225" spans="1:21" x14ac:dyDescent="0.25">
      <c r="A1225" s="1">
        <v>9996</v>
      </c>
      <c r="B1225" s="2" t="s">
        <v>19</v>
      </c>
      <c r="C1225" s="3">
        <v>44127</v>
      </c>
      <c r="D1225" s="1">
        <v>8061</v>
      </c>
      <c r="E1225" s="2" t="s">
        <v>30</v>
      </c>
      <c r="F1225" s="2" t="s">
        <v>1086</v>
      </c>
      <c r="I1225" s="4">
        <v>0</v>
      </c>
      <c r="J1225" s="4">
        <v>82.64</v>
      </c>
      <c r="K1225" s="4">
        <v>-82.64</v>
      </c>
      <c r="L1225" s="4">
        <v>0</v>
      </c>
      <c r="M1225" s="2" t="s">
        <v>22</v>
      </c>
      <c r="N1225" s="2" t="b">
        <v>0</v>
      </c>
      <c r="O1225" s="1">
        <v>495</v>
      </c>
      <c r="R1225" s="2" t="s">
        <v>23</v>
      </c>
      <c r="S1225" s="10" t="s">
        <v>24</v>
      </c>
      <c r="T1225" s="11">
        <v>617471</v>
      </c>
      <c r="U1225" s="12">
        <v>2019</v>
      </c>
    </row>
    <row r="1226" spans="1:21" x14ac:dyDescent="0.25">
      <c r="A1226" s="1">
        <v>9996</v>
      </c>
      <c r="B1226" s="2" t="s">
        <v>19</v>
      </c>
      <c r="C1226" s="3">
        <v>44127</v>
      </c>
      <c r="D1226" s="1">
        <v>8061</v>
      </c>
      <c r="E1226" s="2" t="s">
        <v>30</v>
      </c>
      <c r="F1226" s="2" t="s">
        <v>1087</v>
      </c>
      <c r="I1226" s="4">
        <v>0</v>
      </c>
      <c r="J1226" s="4">
        <v>82.64</v>
      </c>
      <c r="K1226" s="4">
        <v>-82.64</v>
      </c>
      <c r="L1226" s="4">
        <v>0</v>
      </c>
      <c r="M1226" s="2" t="s">
        <v>22</v>
      </c>
      <c r="N1226" s="2" t="b">
        <v>0</v>
      </c>
      <c r="O1226" s="1">
        <v>496</v>
      </c>
      <c r="R1226" s="2" t="s">
        <v>23</v>
      </c>
      <c r="S1226" s="10" t="s">
        <v>24</v>
      </c>
      <c r="T1226" s="11">
        <v>617470</v>
      </c>
      <c r="U1226" s="12">
        <v>2019</v>
      </c>
    </row>
    <row r="1227" spans="1:21" x14ac:dyDescent="0.25">
      <c r="A1227" s="1">
        <v>9996</v>
      </c>
      <c r="B1227" s="2" t="s">
        <v>19</v>
      </c>
      <c r="C1227" s="3">
        <v>44127</v>
      </c>
      <c r="D1227" s="1">
        <v>8060</v>
      </c>
      <c r="E1227" s="2" t="s">
        <v>27</v>
      </c>
      <c r="F1227" s="2" t="s">
        <v>1088</v>
      </c>
      <c r="I1227" s="4">
        <v>0</v>
      </c>
      <c r="J1227" s="4">
        <v>126</v>
      </c>
      <c r="K1227" s="4">
        <v>-126</v>
      </c>
      <c r="L1227" s="4">
        <v>0</v>
      </c>
      <c r="M1227" s="2" t="s">
        <v>22</v>
      </c>
      <c r="N1227" s="2" t="b">
        <v>0</v>
      </c>
      <c r="O1227" s="1">
        <v>497</v>
      </c>
      <c r="R1227" s="2" t="s">
        <v>23</v>
      </c>
      <c r="S1227" s="10" t="s">
        <v>24</v>
      </c>
      <c r="T1227" s="11">
        <v>108200</v>
      </c>
      <c r="U1227" s="12">
        <v>2020</v>
      </c>
    </row>
    <row r="1228" spans="1:21" x14ac:dyDescent="0.25">
      <c r="A1228" s="1">
        <v>9996</v>
      </c>
      <c r="B1228" s="2" t="s">
        <v>19</v>
      </c>
      <c r="C1228" s="3">
        <v>44127</v>
      </c>
      <c r="D1228" s="1">
        <v>8060</v>
      </c>
      <c r="E1228" s="2" t="s">
        <v>27</v>
      </c>
      <c r="F1228" s="2" t="s">
        <v>1089</v>
      </c>
      <c r="I1228" s="4">
        <v>0</v>
      </c>
      <c r="J1228" s="4">
        <v>787.98</v>
      </c>
      <c r="K1228" s="4">
        <v>-787.98</v>
      </c>
      <c r="L1228" s="4">
        <v>0</v>
      </c>
      <c r="M1228" s="2" t="s">
        <v>22</v>
      </c>
      <c r="N1228" s="2" t="b">
        <v>0</v>
      </c>
      <c r="O1228" s="1">
        <v>498</v>
      </c>
      <c r="R1228" s="2" t="s">
        <v>23</v>
      </c>
      <c r="S1228" s="10" t="s">
        <v>24</v>
      </c>
      <c r="T1228" s="11">
        <v>510840</v>
      </c>
      <c r="U1228" s="12">
        <v>2020</v>
      </c>
    </row>
    <row r="1229" spans="1:21" x14ac:dyDescent="0.25">
      <c r="A1229" s="1">
        <v>9996</v>
      </c>
      <c r="B1229" s="2" t="s">
        <v>19</v>
      </c>
      <c r="C1229" s="3">
        <v>44127</v>
      </c>
      <c r="D1229" s="1">
        <v>8060</v>
      </c>
      <c r="E1229" s="2" t="s">
        <v>27</v>
      </c>
      <c r="F1229" s="2" t="s">
        <v>1090</v>
      </c>
      <c r="I1229" s="4">
        <v>0</v>
      </c>
      <c r="J1229" s="4">
        <v>453.68</v>
      </c>
      <c r="K1229" s="4">
        <v>-453.68</v>
      </c>
      <c r="L1229" s="4">
        <v>0</v>
      </c>
      <c r="M1229" s="2" t="s">
        <v>22</v>
      </c>
      <c r="N1229" s="2" t="b">
        <v>0</v>
      </c>
      <c r="O1229" s="1">
        <v>499</v>
      </c>
      <c r="R1229" s="2" t="s">
        <v>23</v>
      </c>
      <c r="S1229" s="10" t="s">
        <v>24</v>
      </c>
      <c r="T1229" s="11">
        <v>511029</v>
      </c>
      <c r="U1229" s="12">
        <v>2020</v>
      </c>
    </row>
    <row r="1230" spans="1:21" x14ac:dyDescent="0.25">
      <c r="A1230" s="1">
        <v>9996</v>
      </c>
      <c r="B1230" s="2" t="s">
        <v>19</v>
      </c>
      <c r="C1230" s="3">
        <v>44127</v>
      </c>
      <c r="D1230" s="1">
        <v>8060</v>
      </c>
      <c r="E1230" s="2" t="s">
        <v>27</v>
      </c>
      <c r="F1230" s="2" t="s">
        <v>1091</v>
      </c>
      <c r="I1230" s="4">
        <v>0</v>
      </c>
      <c r="J1230" s="4">
        <v>1644.79</v>
      </c>
      <c r="K1230" s="4">
        <v>-1644.79</v>
      </c>
      <c r="L1230" s="4">
        <v>0</v>
      </c>
      <c r="M1230" s="2" t="s">
        <v>22</v>
      </c>
      <c r="N1230" s="2" t="b">
        <v>0</v>
      </c>
      <c r="O1230" s="1">
        <v>500</v>
      </c>
      <c r="R1230" s="2" t="s">
        <v>23</v>
      </c>
      <c r="S1230" s="10" t="s">
        <v>24</v>
      </c>
      <c r="T1230" s="11">
        <v>511140</v>
      </c>
      <c r="U1230" s="12">
        <v>2020</v>
      </c>
    </row>
    <row r="1231" spans="1:21" x14ac:dyDescent="0.25">
      <c r="A1231" s="1">
        <v>9996</v>
      </c>
      <c r="B1231" s="2" t="s">
        <v>19</v>
      </c>
      <c r="C1231" s="3">
        <v>44127</v>
      </c>
      <c r="D1231" s="1">
        <v>8060</v>
      </c>
      <c r="E1231" s="2" t="s">
        <v>27</v>
      </c>
      <c r="F1231" s="2" t="s">
        <v>1092</v>
      </c>
      <c r="I1231" s="4">
        <v>0</v>
      </c>
      <c r="J1231" s="4">
        <v>709.17</v>
      </c>
      <c r="K1231" s="4">
        <v>-709.17</v>
      </c>
      <c r="L1231" s="4">
        <v>0</v>
      </c>
      <c r="M1231" s="2" t="s">
        <v>22</v>
      </c>
      <c r="N1231" s="2" t="b">
        <v>0</v>
      </c>
      <c r="O1231" s="1">
        <v>501</v>
      </c>
      <c r="R1231" s="2" t="s">
        <v>23</v>
      </c>
      <c r="S1231" s="10" t="s">
        <v>24</v>
      </c>
      <c r="T1231" s="11">
        <v>511969</v>
      </c>
      <c r="U1231" s="12">
        <v>2020</v>
      </c>
    </row>
    <row r="1232" spans="1:21" x14ac:dyDescent="0.25">
      <c r="A1232" s="1">
        <v>9996</v>
      </c>
      <c r="B1232" s="2" t="s">
        <v>19</v>
      </c>
      <c r="C1232" s="3">
        <v>44127</v>
      </c>
      <c r="D1232" s="1">
        <v>8060</v>
      </c>
      <c r="E1232" s="2" t="s">
        <v>27</v>
      </c>
      <c r="F1232" s="2" t="s">
        <v>1093</v>
      </c>
      <c r="I1232" s="4">
        <v>0</v>
      </c>
      <c r="J1232" s="4">
        <v>204.87</v>
      </c>
      <c r="K1232" s="4">
        <v>-204.87</v>
      </c>
      <c r="L1232" s="4">
        <v>0</v>
      </c>
      <c r="M1232" s="2" t="s">
        <v>22</v>
      </c>
      <c r="N1232" s="2" t="b">
        <v>0</v>
      </c>
      <c r="O1232" s="1">
        <v>502</v>
      </c>
      <c r="R1232" s="2" t="s">
        <v>23</v>
      </c>
      <c r="S1232" s="10" t="s">
        <v>24</v>
      </c>
      <c r="T1232" s="11">
        <v>512033</v>
      </c>
      <c r="U1232" s="12">
        <v>2020</v>
      </c>
    </row>
    <row r="1233" spans="1:21" x14ac:dyDescent="0.25">
      <c r="A1233" s="1">
        <v>9996</v>
      </c>
      <c r="B1233" s="2" t="s">
        <v>19</v>
      </c>
      <c r="C1233" s="3">
        <v>44127</v>
      </c>
      <c r="D1233" s="1">
        <v>8060</v>
      </c>
      <c r="E1233" s="2" t="s">
        <v>27</v>
      </c>
      <c r="F1233" s="2" t="s">
        <v>1094</v>
      </c>
      <c r="I1233" s="4">
        <v>0</v>
      </c>
      <c r="J1233" s="4">
        <v>78.81</v>
      </c>
      <c r="K1233" s="4">
        <v>-78.81</v>
      </c>
      <c r="L1233" s="4">
        <v>0</v>
      </c>
      <c r="M1233" s="2" t="s">
        <v>22</v>
      </c>
      <c r="N1233" s="2" t="b">
        <v>0</v>
      </c>
      <c r="O1233" s="1">
        <v>503</v>
      </c>
      <c r="R1233" s="2" t="s">
        <v>23</v>
      </c>
      <c r="S1233" s="10" t="s">
        <v>24</v>
      </c>
      <c r="T1233" s="11">
        <v>512238</v>
      </c>
      <c r="U1233" s="12">
        <v>2020</v>
      </c>
    </row>
    <row r="1234" spans="1:21" x14ac:dyDescent="0.25">
      <c r="A1234" s="1">
        <v>9996</v>
      </c>
      <c r="B1234" s="2" t="s">
        <v>19</v>
      </c>
      <c r="C1234" s="3">
        <v>44127</v>
      </c>
      <c r="D1234" s="1">
        <v>8060</v>
      </c>
      <c r="E1234" s="2" t="s">
        <v>27</v>
      </c>
      <c r="F1234" s="2" t="s">
        <v>1095</v>
      </c>
      <c r="I1234" s="4">
        <v>0</v>
      </c>
      <c r="J1234" s="4">
        <v>157.62</v>
      </c>
      <c r="K1234" s="4">
        <v>-157.62</v>
      </c>
      <c r="L1234" s="4">
        <v>0</v>
      </c>
      <c r="M1234" s="2" t="s">
        <v>22</v>
      </c>
      <c r="N1234" s="2" t="b">
        <v>0</v>
      </c>
      <c r="O1234" s="1">
        <v>504</v>
      </c>
      <c r="R1234" s="2" t="s">
        <v>23</v>
      </c>
      <c r="S1234" s="10" t="s">
        <v>24</v>
      </c>
      <c r="T1234" s="11">
        <v>512879</v>
      </c>
      <c r="U1234" s="12">
        <v>2020</v>
      </c>
    </row>
    <row r="1235" spans="1:21" x14ac:dyDescent="0.25">
      <c r="A1235" s="1">
        <v>9996</v>
      </c>
      <c r="B1235" s="2" t="s">
        <v>19</v>
      </c>
      <c r="C1235" s="3">
        <v>44127</v>
      </c>
      <c r="D1235" s="1">
        <v>8060</v>
      </c>
      <c r="E1235" s="2" t="s">
        <v>27</v>
      </c>
      <c r="F1235" s="2" t="s">
        <v>1096</v>
      </c>
      <c r="I1235" s="4">
        <v>0</v>
      </c>
      <c r="J1235" s="4">
        <v>551.58000000000004</v>
      </c>
      <c r="K1235" s="4">
        <v>-551.58000000000004</v>
      </c>
      <c r="L1235" s="4">
        <v>0</v>
      </c>
      <c r="M1235" s="2" t="s">
        <v>22</v>
      </c>
      <c r="N1235" s="2" t="b">
        <v>0</v>
      </c>
      <c r="O1235" s="1">
        <v>505</v>
      </c>
      <c r="R1235" s="2" t="s">
        <v>23</v>
      </c>
      <c r="S1235" s="10" t="s">
        <v>24</v>
      </c>
      <c r="T1235" s="11">
        <v>512965</v>
      </c>
      <c r="U1235" s="12">
        <v>2020</v>
      </c>
    </row>
    <row r="1236" spans="1:21" x14ac:dyDescent="0.25">
      <c r="A1236" s="1">
        <v>9996</v>
      </c>
      <c r="B1236" s="2" t="s">
        <v>19</v>
      </c>
      <c r="C1236" s="3">
        <v>44127</v>
      </c>
      <c r="D1236" s="1">
        <v>8060</v>
      </c>
      <c r="E1236" s="2" t="s">
        <v>27</v>
      </c>
      <c r="F1236" s="2" t="s">
        <v>1097</v>
      </c>
      <c r="I1236" s="4">
        <v>0</v>
      </c>
      <c r="J1236" s="4">
        <v>412.43</v>
      </c>
      <c r="K1236" s="4">
        <v>-412.43</v>
      </c>
      <c r="L1236" s="4">
        <v>0</v>
      </c>
      <c r="M1236" s="2" t="s">
        <v>22</v>
      </c>
      <c r="N1236" s="2" t="b">
        <v>0</v>
      </c>
      <c r="O1236" s="1">
        <v>506</v>
      </c>
      <c r="R1236" s="2" t="s">
        <v>23</v>
      </c>
      <c r="S1236" s="10" t="s">
        <v>24</v>
      </c>
      <c r="T1236" s="11">
        <v>513742</v>
      </c>
      <c r="U1236" s="12">
        <v>2020</v>
      </c>
    </row>
    <row r="1237" spans="1:21" x14ac:dyDescent="0.25">
      <c r="A1237" s="1">
        <v>9996</v>
      </c>
      <c r="B1237" s="2" t="s">
        <v>19</v>
      </c>
      <c r="C1237" s="3">
        <v>44127</v>
      </c>
      <c r="D1237" s="1">
        <v>8060</v>
      </c>
      <c r="E1237" s="2" t="s">
        <v>27</v>
      </c>
      <c r="F1237" s="2" t="s">
        <v>1098</v>
      </c>
      <c r="I1237" s="4">
        <v>0</v>
      </c>
      <c r="J1237" s="4">
        <v>409.44</v>
      </c>
      <c r="K1237" s="4">
        <v>-409.44</v>
      </c>
      <c r="L1237" s="4">
        <v>0</v>
      </c>
      <c r="M1237" s="2" t="s">
        <v>22</v>
      </c>
      <c r="N1237" s="2" t="b">
        <v>0</v>
      </c>
      <c r="O1237" s="1">
        <v>507</v>
      </c>
      <c r="R1237" s="2" t="s">
        <v>23</v>
      </c>
      <c r="S1237" s="10" t="s">
        <v>24</v>
      </c>
      <c r="T1237" s="11">
        <v>513968</v>
      </c>
      <c r="U1237" s="12">
        <v>2020</v>
      </c>
    </row>
    <row r="1238" spans="1:21" x14ac:dyDescent="0.25">
      <c r="A1238" s="1">
        <v>9996</v>
      </c>
      <c r="B1238" s="2" t="s">
        <v>19</v>
      </c>
      <c r="C1238" s="3">
        <v>44127</v>
      </c>
      <c r="D1238" s="1">
        <v>8060</v>
      </c>
      <c r="E1238" s="2" t="s">
        <v>27</v>
      </c>
      <c r="F1238" s="2" t="s">
        <v>1099</v>
      </c>
      <c r="I1238" s="4">
        <v>0</v>
      </c>
      <c r="J1238" s="4">
        <v>416.55</v>
      </c>
      <c r="K1238" s="4">
        <v>-416.55</v>
      </c>
      <c r="L1238" s="4">
        <v>0</v>
      </c>
      <c r="M1238" s="2" t="s">
        <v>22</v>
      </c>
      <c r="N1238" s="2" t="b">
        <v>0</v>
      </c>
      <c r="O1238" s="1">
        <v>508</v>
      </c>
      <c r="R1238" s="2" t="s">
        <v>23</v>
      </c>
      <c r="S1238" s="10" t="s">
        <v>24</v>
      </c>
      <c r="T1238" s="11">
        <v>514040</v>
      </c>
      <c r="U1238" s="12">
        <v>2020</v>
      </c>
    </row>
    <row r="1239" spans="1:21" x14ac:dyDescent="0.25">
      <c r="A1239" s="1">
        <v>9996</v>
      </c>
      <c r="B1239" s="2" t="s">
        <v>19</v>
      </c>
      <c r="C1239" s="3">
        <v>44127</v>
      </c>
      <c r="D1239" s="1">
        <v>8060</v>
      </c>
      <c r="E1239" s="2" t="s">
        <v>27</v>
      </c>
      <c r="F1239" s="2" t="s">
        <v>1100</v>
      </c>
      <c r="I1239" s="4">
        <v>0</v>
      </c>
      <c r="J1239" s="4">
        <v>614.61</v>
      </c>
      <c r="K1239" s="4">
        <v>-614.61</v>
      </c>
      <c r="L1239" s="4">
        <v>0</v>
      </c>
      <c r="M1239" s="2" t="s">
        <v>22</v>
      </c>
      <c r="N1239" s="2" t="b">
        <v>0</v>
      </c>
      <c r="O1239" s="1">
        <v>509</v>
      </c>
      <c r="R1239" s="2" t="s">
        <v>23</v>
      </c>
      <c r="S1239" s="10" t="s">
        <v>24</v>
      </c>
      <c r="T1239" s="11">
        <v>515689</v>
      </c>
      <c r="U1239" s="12">
        <v>2020</v>
      </c>
    </row>
    <row r="1240" spans="1:21" x14ac:dyDescent="0.25">
      <c r="A1240" s="1">
        <v>9996</v>
      </c>
      <c r="B1240" s="2" t="s">
        <v>19</v>
      </c>
      <c r="C1240" s="3">
        <v>44127</v>
      </c>
      <c r="D1240" s="1">
        <v>8060</v>
      </c>
      <c r="E1240" s="2" t="s">
        <v>27</v>
      </c>
      <c r="F1240" s="2" t="s">
        <v>1101</v>
      </c>
      <c r="I1240" s="4">
        <v>0</v>
      </c>
      <c r="J1240" s="4">
        <v>693.42</v>
      </c>
      <c r="K1240" s="4">
        <v>-693.42</v>
      </c>
      <c r="L1240" s="4">
        <v>0</v>
      </c>
      <c r="M1240" s="2" t="s">
        <v>22</v>
      </c>
      <c r="N1240" s="2" t="b">
        <v>0</v>
      </c>
      <c r="O1240" s="1">
        <v>510</v>
      </c>
      <c r="R1240" s="2" t="s">
        <v>23</v>
      </c>
      <c r="S1240" s="10" t="s">
        <v>24</v>
      </c>
      <c r="T1240" s="11">
        <v>515690</v>
      </c>
      <c r="U1240" s="12">
        <v>2020</v>
      </c>
    </row>
    <row r="1241" spans="1:21" x14ac:dyDescent="0.25">
      <c r="A1241" s="1">
        <v>9996</v>
      </c>
      <c r="B1241" s="2" t="s">
        <v>19</v>
      </c>
      <c r="C1241" s="3">
        <v>44127</v>
      </c>
      <c r="D1241" s="1">
        <v>8060</v>
      </c>
      <c r="E1241" s="2" t="s">
        <v>27</v>
      </c>
      <c r="F1241" s="2" t="s">
        <v>1102</v>
      </c>
      <c r="I1241" s="4">
        <v>0</v>
      </c>
      <c r="J1241" s="4">
        <v>693.42</v>
      </c>
      <c r="K1241" s="4">
        <v>-693.42</v>
      </c>
      <c r="L1241" s="4">
        <v>0</v>
      </c>
      <c r="M1241" s="2" t="s">
        <v>22</v>
      </c>
      <c r="N1241" s="2" t="b">
        <v>0</v>
      </c>
      <c r="O1241" s="1">
        <v>511</v>
      </c>
      <c r="R1241" s="2" t="s">
        <v>23</v>
      </c>
      <c r="S1241" s="10" t="s">
        <v>24</v>
      </c>
      <c r="T1241" s="11">
        <v>515720</v>
      </c>
      <c r="U1241" s="12">
        <v>2020</v>
      </c>
    </row>
    <row r="1242" spans="1:21" x14ac:dyDescent="0.25">
      <c r="A1242" s="1">
        <v>9996</v>
      </c>
      <c r="B1242" s="2" t="s">
        <v>19</v>
      </c>
      <c r="C1242" s="3">
        <v>44127</v>
      </c>
      <c r="D1242" s="1">
        <v>8060</v>
      </c>
      <c r="E1242" s="2" t="s">
        <v>27</v>
      </c>
      <c r="F1242" s="2" t="s">
        <v>1103</v>
      </c>
      <c r="I1242" s="4">
        <v>0</v>
      </c>
      <c r="J1242" s="4">
        <v>78.81</v>
      </c>
      <c r="K1242" s="4">
        <v>-78.81</v>
      </c>
      <c r="L1242" s="4">
        <v>0</v>
      </c>
      <c r="M1242" s="2" t="s">
        <v>22</v>
      </c>
      <c r="N1242" s="2" t="b">
        <v>0</v>
      </c>
      <c r="O1242" s="1">
        <v>512</v>
      </c>
      <c r="R1242" s="2" t="s">
        <v>23</v>
      </c>
      <c r="S1242" s="10" t="s">
        <v>24</v>
      </c>
      <c r="T1242" s="11">
        <v>515998</v>
      </c>
      <c r="U1242" s="12">
        <v>2020</v>
      </c>
    </row>
    <row r="1243" spans="1:21" x14ac:dyDescent="0.25">
      <c r="A1243" s="1">
        <v>9996</v>
      </c>
      <c r="B1243" s="2" t="s">
        <v>19</v>
      </c>
      <c r="C1243" s="3">
        <v>44127</v>
      </c>
      <c r="D1243" s="1">
        <v>8060</v>
      </c>
      <c r="E1243" s="2" t="s">
        <v>27</v>
      </c>
      <c r="F1243" s="2" t="s">
        <v>1104</v>
      </c>
      <c r="I1243" s="4">
        <v>0</v>
      </c>
      <c r="J1243" s="4">
        <v>724.92</v>
      </c>
      <c r="K1243" s="4">
        <v>-724.92</v>
      </c>
      <c r="L1243" s="4">
        <v>0</v>
      </c>
      <c r="M1243" s="2" t="s">
        <v>22</v>
      </c>
      <c r="N1243" s="2" t="b">
        <v>0</v>
      </c>
      <c r="O1243" s="1">
        <v>513</v>
      </c>
      <c r="R1243" s="2" t="s">
        <v>23</v>
      </c>
      <c r="S1243" s="10" t="s">
        <v>24</v>
      </c>
      <c r="T1243" s="11">
        <v>516100</v>
      </c>
      <c r="U1243" s="12">
        <v>2020</v>
      </c>
    </row>
    <row r="1244" spans="1:21" x14ac:dyDescent="0.25">
      <c r="A1244" s="1">
        <v>9996</v>
      </c>
      <c r="B1244" s="2" t="s">
        <v>19</v>
      </c>
      <c r="C1244" s="3">
        <v>44127</v>
      </c>
      <c r="D1244" s="1">
        <v>8060</v>
      </c>
      <c r="E1244" s="2" t="s">
        <v>27</v>
      </c>
      <c r="F1244" s="2" t="s">
        <v>1105</v>
      </c>
      <c r="I1244" s="4">
        <v>0</v>
      </c>
      <c r="J1244" s="4">
        <v>153.81</v>
      </c>
      <c r="K1244" s="4">
        <v>-153.81</v>
      </c>
      <c r="L1244" s="4">
        <v>0</v>
      </c>
      <c r="M1244" s="2" t="s">
        <v>22</v>
      </c>
      <c r="N1244" s="2" t="b">
        <v>0</v>
      </c>
      <c r="O1244" s="1">
        <v>514</v>
      </c>
      <c r="R1244" s="2" t="s">
        <v>23</v>
      </c>
      <c r="S1244" s="10" t="s">
        <v>24</v>
      </c>
      <c r="T1244" s="11">
        <v>516345</v>
      </c>
      <c r="U1244" s="12">
        <v>2020</v>
      </c>
    </row>
    <row r="1245" spans="1:21" x14ac:dyDescent="0.25">
      <c r="A1245" s="1">
        <v>9996</v>
      </c>
      <c r="B1245" s="2" t="s">
        <v>19</v>
      </c>
      <c r="C1245" s="3">
        <v>44127</v>
      </c>
      <c r="D1245" s="1">
        <v>8060</v>
      </c>
      <c r="E1245" s="2" t="s">
        <v>27</v>
      </c>
      <c r="F1245" s="2" t="s">
        <v>1106</v>
      </c>
      <c r="I1245" s="4">
        <v>0</v>
      </c>
      <c r="J1245" s="4">
        <v>283.68</v>
      </c>
      <c r="K1245" s="4">
        <v>-283.68</v>
      </c>
      <c r="L1245" s="4">
        <v>0</v>
      </c>
      <c r="M1245" s="2" t="s">
        <v>22</v>
      </c>
      <c r="N1245" s="2" t="b">
        <v>0</v>
      </c>
      <c r="O1245" s="1">
        <v>515</v>
      </c>
      <c r="R1245" s="2" t="s">
        <v>23</v>
      </c>
      <c r="S1245" s="10" t="s">
        <v>24</v>
      </c>
      <c r="T1245" s="11">
        <v>516632</v>
      </c>
      <c r="U1245" s="12">
        <v>2020</v>
      </c>
    </row>
    <row r="1246" spans="1:21" x14ac:dyDescent="0.25">
      <c r="A1246" s="1">
        <v>9996</v>
      </c>
      <c r="B1246" s="2" t="s">
        <v>19</v>
      </c>
      <c r="C1246" s="3">
        <v>44127</v>
      </c>
      <c r="D1246" s="1">
        <v>8060</v>
      </c>
      <c r="E1246" s="2" t="s">
        <v>27</v>
      </c>
      <c r="F1246" s="2" t="s">
        <v>1107</v>
      </c>
      <c r="I1246" s="4">
        <v>0</v>
      </c>
      <c r="J1246" s="4">
        <v>551.58000000000004</v>
      </c>
      <c r="K1246" s="4">
        <v>-551.58000000000004</v>
      </c>
      <c r="L1246" s="4">
        <v>0</v>
      </c>
      <c r="M1246" s="2" t="s">
        <v>22</v>
      </c>
      <c r="N1246" s="2" t="b">
        <v>0</v>
      </c>
      <c r="O1246" s="1">
        <v>516</v>
      </c>
      <c r="R1246" s="2" t="s">
        <v>23</v>
      </c>
      <c r="S1246" s="10" t="s">
        <v>24</v>
      </c>
      <c r="T1246" s="11">
        <v>516815</v>
      </c>
      <c r="U1246" s="12">
        <v>2020</v>
      </c>
    </row>
    <row r="1247" spans="1:21" x14ac:dyDescent="0.25">
      <c r="A1247" s="1">
        <v>9996</v>
      </c>
      <c r="B1247" s="2" t="s">
        <v>19</v>
      </c>
      <c r="C1247" s="3">
        <v>44127</v>
      </c>
      <c r="D1247" s="1">
        <v>8060</v>
      </c>
      <c r="E1247" s="2" t="s">
        <v>27</v>
      </c>
      <c r="F1247" s="2" t="s">
        <v>1108</v>
      </c>
      <c r="I1247" s="4">
        <v>0</v>
      </c>
      <c r="J1247" s="4">
        <v>378.24</v>
      </c>
      <c r="K1247" s="4">
        <v>-378.24</v>
      </c>
      <c r="L1247" s="4">
        <v>0</v>
      </c>
      <c r="M1247" s="2" t="s">
        <v>22</v>
      </c>
      <c r="N1247" s="2" t="b">
        <v>0</v>
      </c>
      <c r="O1247" s="1">
        <v>517</v>
      </c>
      <c r="R1247" s="2" t="s">
        <v>23</v>
      </c>
      <c r="S1247" s="10" t="s">
        <v>24</v>
      </c>
      <c r="T1247" s="11">
        <v>518452</v>
      </c>
      <c r="U1247" s="12">
        <v>2020</v>
      </c>
    </row>
    <row r="1248" spans="1:21" x14ac:dyDescent="0.25">
      <c r="A1248" s="1">
        <v>9996</v>
      </c>
      <c r="B1248" s="2" t="s">
        <v>19</v>
      </c>
      <c r="C1248" s="3">
        <v>44127</v>
      </c>
      <c r="D1248" s="1">
        <v>8060</v>
      </c>
      <c r="E1248" s="2" t="s">
        <v>27</v>
      </c>
      <c r="F1248" s="2" t="s">
        <v>1109</v>
      </c>
      <c r="I1248" s="4">
        <v>0</v>
      </c>
      <c r="J1248" s="4">
        <v>724.92</v>
      </c>
      <c r="K1248" s="4">
        <v>-724.92</v>
      </c>
      <c r="L1248" s="4">
        <v>0</v>
      </c>
      <c r="M1248" s="2" t="s">
        <v>22</v>
      </c>
      <c r="N1248" s="2" t="b">
        <v>0</v>
      </c>
      <c r="O1248" s="1">
        <v>518</v>
      </c>
      <c r="R1248" s="2" t="s">
        <v>23</v>
      </c>
      <c r="S1248" s="10" t="s">
        <v>24</v>
      </c>
      <c r="T1248" s="11">
        <v>518458</v>
      </c>
      <c r="U1248" s="12">
        <v>2020</v>
      </c>
    </row>
    <row r="1249" spans="1:21" x14ac:dyDescent="0.25">
      <c r="A1249" s="1">
        <v>9996</v>
      </c>
      <c r="B1249" s="2" t="s">
        <v>19</v>
      </c>
      <c r="C1249" s="3">
        <v>44127</v>
      </c>
      <c r="D1249" s="1">
        <v>8060</v>
      </c>
      <c r="E1249" s="2" t="s">
        <v>27</v>
      </c>
      <c r="F1249" s="2" t="s">
        <v>1110</v>
      </c>
      <c r="I1249" s="4">
        <v>0</v>
      </c>
      <c r="J1249" s="4">
        <v>520.04999999999995</v>
      </c>
      <c r="K1249" s="4">
        <v>-520.04999999999995</v>
      </c>
      <c r="L1249" s="4">
        <v>0</v>
      </c>
      <c r="M1249" s="2" t="s">
        <v>22</v>
      </c>
      <c r="N1249" s="2" t="b">
        <v>0</v>
      </c>
      <c r="O1249" s="1">
        <v>519</v>
      </c>
      <c r="R1249" s="2" t="s">
        <v>23</v>
      </c>
      <c r="S1249" s="10" t="s">
        <v>24</v>
      </c>
      <c r="T1249" s="11">
        <v>518472</v>
      </c>
      <c r="U1249" s="12">
        <v>2020</v>
      </c>
    </row>
    <row r="1250" spans="1:21" x14ac:dyDescent="0.25">
      <c r="A1250" s="1">
        <v>9996</v>
      </c>
      <c r="B1250" s="2" t="s">
        <v>19</v>
      </c>
      <c r="C1250" s="3">
        <v>44127</v>
      </c>
      <c r="D1250" s="1">
        <v>8060</v>
      </c>
      <c r="E1250" s="2" t="s">
        <v>27</v>
      </c>
      <c r="F1250" s="2" t="s">
        <v>1111</v>
      </c>
      <c r="I1250" s="4">
        <v>0</v>
      </c>
      <c r="J1250" s="4">
        <v>315.20999999999998</v>
      </c>
      <c r="K1250" s="4">
        <v>-315.20999999999998</v>
      </c>
      <c r="L1250" s="4">
        <v>0</v>
      </c>
      <c r="M1250" s="2" t="s">
        <v>22</v>
      </c>
      <c r="N1250" s="2" t="b">
        <v>0</v>
      </c>
      <c r="O1250" s="1">
        <v>520</v>
      </c>
      <c r="R1250" s="2" t="s">
        <v>23</v>
      </c>
      <c r="S1250" s="10" t="s">
        <v>24</v>
      </c>
      <c r="T1250" s="11">
        <v>519087</v>
      </c>
      <c r="U1250" s="12">
        <v>2020</v>
      </c>
    </row>
    <row r="1251" spans="1:21" x14ac:dyDescent="0.25">
      <c r="A1251" s="1">
        <v>9996</v>
      </c>
      <c r="B1251" s="2" t="s">
        <v>19</v>
      </c>
      <c r="C1251" s="3">
        <v>44127</v>
      </c>
      <c r="D1251" s="1">
        <v>8060</v>
      </c>
      <c r="E1251" s="2" t="s">
        <v>27</v>
      </c>
      <c r="F1251" s="2" t="s">
        <v>1112</v>
      </c>
      <c r="I1251" s="4">
        <v>0</v>
      </c>
      <c r="J1251" s="4">
        <v>94.56</v>
      </c>
      <c r="K1251" s="4">
        <v>-94.56</v>
      </c>
      <c r="L1251" s="4">
        <v>0</v>
      </c>
      <c r="M1251" s="2" t="s">
        <v>22</v>
      </c>
      <c r="N1251" s="2" t="b">
        <v>0</v>
      </c>
      <c r="O1251" s="1">
        <v>521</v>
      </c>
      <c r="R1251" s="2" t="s">
        <v>23</v>
      </c>
      <c r="S1251" s="10" t="s">
        <v>24</v>
      </c>
      <c r="T1251" s="11">
        <v>519089</v>
      </c>
      <c r="U1251" s="12">
        <v>2020</v>
      </c>
    </row>
    <row r="1252" spans="1:21" x14ac:dyDescent="0.25">
      <c r="A1252" s="1">
        <v>9996</v>
      </c>
      <c r="B1252" s="2" t="s">
        <v>19</v>
      </c>
      <c r="C1252" s="3">
        <v>44127</v>
      </c>
      <c r="D1252" s="1">
        <v>8060</v>
      </c>
      <c r="E1252" s="2" t="s">
        <v>27</v>
      </c>
      <c r="F1252" s="2" t="s">
        <v>1113</v>
      </c>
      <c r="I1252" s="4">
        <v>0</v>
      </c>
      <c r="J1252" s="4">
        <v>409.74</v>
      </c>
      <c r="K1252" s="4">
        <v>-409.74</v>
      </c>
      <c r="L1252" s="4">
        <v>0</v>
      </c>
      <c r="M1252" s="2" t="s">
        <v>22</v>
      </c>
      <c r="N1252" s="2" t="b">
        <v>0</v>
      </c>
      <c r="O1252" s="1">
        <v>522</v>
      </c>
      <c r="R1252" s="2" t="s">
        <v>23</v>
      </c>
      <c r="S1252" s="10" t="s">
        <v>24</v>
      </c>
      <c r="T1252" s="11">
        <v>519153</v>
      </c>
      <c r="U1252" s="12">
        <v>2020</v>
      </c>
    </row>
    <row r="1253" spans="1:21" x14ac:dyDescent="0.25">
      <c r="A1253" s="1">
        <v>9996</v>
      </c>
      <c r="B1253" s="2" t="s">
        <v>19</v>
      </c>
      <c r="C1253" s="3">
        <v>44127</v>
      </c>
      <c r="D1253" s="1">
        <v>8060</v>
      </c>
      <c r="E1253" s="2" t="s">
        <v>27</v>
      </c>
      <c r="F1253" s="2" t="s">
        <v>1114</v>
      </c>
      <c r="I1253" s="4">
        <v>0</v>
      </c>
      <c r="J1253" s="4">
        <v>393.99</v>
      </c>
      <c r="K1253" s="4">
        <v>-393.99</v>
      </c>
      <c r="L1253" s="4">
        <v>0</v>
      </c>
      <c r="M1253" s="2" t="s">
        <v>22</v>
      </c>
      <c r="N1253" s="2" t="b">
        <v>0</v>
      </c>
      <c r="O1253" s="1">
        <v>523</v>
      </c>
      <c r="R1253" s="2" t="s">
        <v>23</v>
      </c>
      <c r="S1253" s="10" t="s">
        <v>24</v>
      </c>
      <c r="T1253" s="11">
        <v>519257</v>
      </c>
      <c r="U1253" s="12">
        <v>2020</v>
      </c>
    </row>
    <row r="1254" spans="1:21" x14ac:dyDescent="0.25">
      <c r="A1254" s="1">
        <v>9996</v>
      </c>
      <c r="B1254" s="2" t="s">
        <v>19</v>
      </c>
      <c r="C1254" s="3">
        <v>44127</v>
      </c>
      <c r="D1254" s="1">
        <v>8060</v>
      </c>
      <c r="E1254" s="2" t="s">
        <v>27</v>
      </c>
      <c r="F1254" s="2" t="s">
        <v>1115</v>
      </c>
      <c r="I1254" s="4">
        <v>0</v>
      </c>
      <c r="J1254" s="4">
        <v>457.02</v>
      </c>
      <c r="K1254" s="4">
        <v>-457.02</v>
      </c>
      <c r="L1254" s="4">
        <v>0</v>
      </c>
      <c r="M1254" s="2" t="s">
        <v>22</v>
      </c>
      <c r="N1254" s="2" t="b">
        <v>0</v>
      </c>
      <c r="O1254" s="1">
        <v>524</v>
      </c>
      <c r="R1254" s="2" t="s">
        <v>23</v>
      </c>
      <c r="S1254" s="10" t="s">
        <v>24</v>
      </c>
      <c r="T1254" s="11">
        <v>519401</v>
      </c>
      <c r="U1254" s="12">
        <v>2020</v>
      </c>
    </row>
    <row r="1255" spans="1:21" x14ac:dyDescent="0.25">
      <c r="A1255" s="1">
        <v>9996</v>
      </c>
      <c r="B1255" s="2" t="s">
        <v>19</v>
      </c>
      <c r="C1255" s="3">
        <v>44127</v>
      </c>
      <c r="D1255" s="1">
        <v>8060</v>
      </c>
      <c r="E1255" s="2" t="s">
        <v>27</v>
      </c>
      <c r="F1255" s="2" t="s">
        <v>1116</v>
      </c>
      <c r="I1255" s="4">
        <v>0</v>
      </c>
      <c r="J1255" s="4">
        <v>157.62</v>
      </c>
      <c r="K1255" s="4">
        <v>-157.62</v>
      </c>
      <c r="L1255" s="4">
        <v>0</v>
      </c>
      <c r="M1255" s="2" t="s">
        <v>22</v>
      </c>
      <c r="N1255" s="2" t="b">
        <v>0</v>
      </c>
      <c r="O1255" s="1">
        <v>525</v>
      </c>
      <c r="R1255" s="2" t="s">
        <v>23</v>
      </c>
      <c r="S1255" s="10" t="s">
        <v>24</v>
      </c>
      <c r="T1255" s="11">
        <v>519489</v>
      </c>
      <c r="U1255" s="12">
        <v>2020</v>
      </c>
    </row>
    <row r="1256" spans="1:21" x14ac:dyDescent="0.25">
      <c r="A1256" s="1">
        <v>9996</v>
      </c>
      <c r="B1256" s="2" t="s">
        <v>19</v>
      </c>
      <c r="C1256" s="3">
        <v>44127</v>
      </c>
      <c r="D1256" s="1">
        <v>8060</v>
      </c>
      <c r="E1256" s="2" t="s">
        <v>27</v>
      </c>
      <c r="F1256" s="2" t="s">
        <v>1117</v>
      </c>
      <c r="I1256" s="4">
        <v>0</v>
      </c>
      <c r="J1256" s="4">
        <v>551.58000000000004</v>
      </c>
      <c r="K1256" s="4">
        <v>-551.58000000000004</v>
      </c>
      <c r="L1256" s="4">
        <v>0</v>
      </c>
      <c r="M1256" s="2" t="s">
        <v>22</v>
      </c>
      <c r="N1256" s="2" t="b">
        <v>0</v>
      </c>
      <c r="O1256" s="1">
        <v>526</v>
      </c>
      <c r="R1256" s="2" t="s">
        <v>23</v>
      </c>
      <c r="S1256" s="10" t="s">
        <v>24</v>
      </c>
      <c r="T1256" s="11">
        <v>519491</v>
      </c>
      <c r="U1256" s="12">
        <v>2020</v>
      </c>
    </row>
    <row r="1257" spans="1:21" x14ac:dyDescent="0.25">
      <c r="A1257" s="1">
        <v>9996</v>
      </c>
      <c r="B1257" s="2" t="s">
        <v>19</v>
      </c>
      <c r="C1257" s="3">
        <v>44127</v>
      </c>
      <c r="D1257" s="1">
        <v>8060</v>
      </c>
      <c r="E1257" s="2" t="s">
        <v>27</v>
      </c>
      <c r="F1257" s="2" t="s">
        <v>1118</v>
      </c>
      <c r="I1257" s="4">
        <v>0</v>
      </c>
      <c r="J1257" s="4">
        <v>94.56</v>
      </c>
      <c r="K1257" s="4">
        <v>-94.56</v>
      </c>
      <c r="L1257" s="4">
        <v>0</v>
      </c>
      <c r="M1257" s="2" t="s">
        <v>22</v>
      </c>
      <c r="N1257" s="2" t="b">
        <v>0</v>
      </c>
      <c r="O1257" s="1">
        <v>527</v>
      </c>
      <c r="R1257" s="2" t="s">
        <v>23</v>
      </c>
      <c r="S1257" s="10" t="s">
        <v>24</v>
      </c>
      <c r="T1257" s="11">
        <v>519505</v>
      </c>
      <c r="U1257" s="12">
        <v>2020</v>
      </c>
    </row>
    <row r="1258" spans="1:21" x14ac:dyDescent="0.25">
      <c r="A1258" s="1">
        <v>9996</v>
      </c>
      <c r="B1258" s="2" t="s">
        <v>19</v>
      </c>
      <c r="C1258" s="3">
        <v>44127</v>
      </c>
      <c r="D1258" s="1">
        <v>8060</v>
      </c>
      <c r="E1258" s="2" t="s">
        <v>27</v>
      </c>
      <c r="F1258" s="2" t="s">
        <v>1119</v>
      </c>
      <c r="I1258" s="4">
        <v>0</v>
      </c>
      <c r="J1258" s="4">
        <v>630.39</v>
      </c>
      <c r="K1258" s="4">
        <v>-630.39</v>
      </c>
      <c r="L1258" s="4">
        <v>0</v>
      </c>
      <c r="M1258" s="2" t="s">
        <v>22</v>
      </c>
      <c r="N1258" s="2" t="b">
        <v>0</v>
      </c>
      <c r="O1258" s="1">
        <v>528</v>
      </c>
      <c r="R1258" s="2" t="s">
        <v>23</v>
      </c>
      <c r="S1258" s="10" t="s">
        <v>24</v>
      </c>
      <c r="T1258" s="11">
        <v>519740</v>
      </c>
      <c r="U1258" s="12">
        <v>2020</v>
      </c>
    </row>
    <row r="1259" spans="1:21" x14ac:dyDescent="0.25">
      <c r="A1259" s="1">
        <v>9996</v>
      </c>
      <c r="B1259" s="2" t="s">
        <v>19</v>
      </c>
      <c r="C1259" s="3">
        <v>44127</v>
      </c>
      <c r="D1259" s="1">
        <v>8060</v>
      </c>
      <c r="E1259" s="2" t="s">
        <v>27</v>
      </c>
      <c r="F1259" s="2" t="s">
        <v>1120</v>
      </c>
      <c r="I1259" s="4">
        <v>0</v>
      </c>
      <c r="J1259" s="4">
        <v>787.98</v>
      </c>
      <c r="K1259" s="4">
        <v>-787.98</v>
      </c>
      <c r="L1259" s="4">
        <v>0</v>
      </c>
      <c r="M1259" s="2" t="s">
        <v>22</v>
      </c>
      <c r="N1259" s="2" t="b">
        <v>0</v>
      </c>
      <c r="O1259" s="1">
        <v>529</v>
      </c>
      <c r="R1259" s="2" t="s">
        <v>23</v>
      </c>
      <c r="S1259" s="10" t="s">
        <v>24</v>
      </c>
      <c r="T1259" s="11">
        <v>519840</v>
      </c>
      <c r="U1259" s="12">
        <v>2020</v>
      </c>
    </row>
    <row r="1260" spans="1:21" x14ac:dyDescent="0.25">
      <c r="A1260" s="1">
        <v>9996</v>
      </c>
      <c r="B1260" s="2" t="s">
        <v>19</v>
      </c>
      <c r="C1260" s="3">
        <v>44127</v>
      </c>
      <c r="D1260" s="1">
        <v>8061</v>
      </c>
      <c r="E1260" s="2" t="s">
        <v>30</v>
      </c>
      <c r="F1260" s="2" t="s">
        <v>1121</v>
      </c>
      <c r="I1260" s="4">
        <v>0</v>
      </c>
      <c r="J1260" s="4">
        <v>103.3</v>
      </c>
      <c r="K1260" s="4">
        <v>-103.3</v>
      </c>
      <c r="L1260" s="4">
        <v>0</v>
      </c>
      <c r="M1260" s="2" t="s">
        <v>22</v>
      </c>
      <c r="N1260" s="2" t="b">
        <v>0</v>
      </c>
      <c r="O1260" s="1">
        <v>530</v>
      </c>
      <c r="R1260" s="2" t="s">
        <v>23</v>
      </c>
      <c r="S1260" s="10" t="s">
        <v>24</v>
      </c>
      <c r="T1260" s="11">
        <v>615908</v>
      </c>
      <c r="U1260" s="12">
        <v>2019</v>
      </c>
    </row>
    <row r="1261" spans="1:21" x14ac:dyDescent="0.25">
      <c r="A1261" s="1">
        <v>9996</v>
      </c>
      <c r="B1261" s="2" t="s">
        <v>19</v>
      </c>
      <c r="C1261" s="3">
        <v>44127</v>
      </c>
      <c r="D1261" s="1">
        <v>8060</v>
      </c>
      <c r="E1261" s="2" t="s">
        <v>27</v>
      </c>
      <c r="F1261" s="2" t="s">
        <v>1122</v>
      </c>
      <c r="I1261" s="4">
        <v>0</v>
      </c>
      <c r="J1261" s="4">
        <v>61.99</v>
      </c>
      <c r="K1261" s="4">
        <v>-61.99</v>
      </c>
      <c r="L1261" s="4">
        <v>0</v>
      </c>
      <c r="M1261" s="2" t="s">
        <v>22</v>
      </c>
      <c r="N1261" s="2" t="b">
        <v>0</v>
      </c>
      <c r="O1261" s="1">
        <v>531</v>
      </c>
      <c r="R1261" s="2" t="s">
        <v>23</v>
      </c>
      <c r="S1261" s="10" t="s">
        <v>24</v>
      </c>
      <c r="T1261" s="11">
        <v>615908</v>
      </c>
      <c r="U1261" s="12">
        <v>2020</v>
      </c>
    </row>
    <row r="1262" spans="1:21" x14ac:dyDescent="0.25">
      <c r="A1262" s="1">
        <v>9996</v>
      </c>
      <c r="B1262" s="2" t="s">
        <v>19</v>
      </c>
      <c r="C1262" s="3">
        <v>44127</v>
      </c>
      <c r="D1262" s="1">
        <v>8061</v>
      </c>
      <c r="E1262" s="2" t="s">
        <v>30</v>
      </c>
      <c r="F1262" s="2" t="s">
        <v>1123</v>
      </c>
      <c r="I1262" s="4">
        <v>0</v>
      </c>
      <c r="J1262" s="4">
        <v>82.64</v>
      </c>
      <c r="K1262" s="4">
        <v>-82.64</v>
      </c>
      <c r="L1262" s="4">
        <v>0</v>
      </c>
      <c r="M1262" s="2" t="s">
        <v>22</v>
      </c>
      <c r="N1262" s="2" t="b">
        <v>0</v>
      </c>
      <c r="O1262" s="1">
        <v>532</v>
      </c>
      <c r="R1262" s="2" t="s">
        <v>23</v>
      </c>
      <c r="S1262" s="10" t="s">
        <v>24</v>
      </c>
      <c r="T1262" s="11">
        <v>613325</v>
      </c>
      <c r="U1262" s="12">
        <v>2019</v>
      </c>
    </row>
    <row r="1263" spans="1:21" x14ac:dyDescent="0.25">
      <c r="A1263" s="1">
        <v>9996</v>
      </c>
      <c r="B1263" s="2" t="s">
        <v>19</v>
      </c>
      <c r="C1263" s="3">
        <v>44127</v>
      </c>
      <c r="D1263" s="1">
        <v>8061</v>
      </c>
      <c r="E1263" s="2" t="s">
        <v>30</v>
      </c>
      <c r="F1263" s="2" t="s">
        <v>1124</v>
      </c>
      <c r="I1263" s="4">
        <v>0</v>
      </c>
      <c r="J1263" s="4">
        <v>103.3</v>
      </c>
      <c r="K1263" s="4">
        <v>-103.3</v>
      </c>
      <c r="L1263" s="4">
        <v>0</v>
      </c>
      <c r="M1263" s="2" t="s">
        <v>22</v>
      </c>
      <c r="N1263" s="2" t="b">
        <v>0</v>
      </c>
      <c r="O1263" s="1">
        <v>533</v>
      </c>
      <c r="R1263" s="2" t="s">
        <v>23</v>
      </c>
      <c r="S1263" s="10" t="s">
        <v>24</v>
      </c>
      <c r="T1263" s="11">
        <v>615789</v>
      </c>
      <c r="U1263" s="12">
        <v>2019</v>
      </c>
    </row>
    <row r="1264" spans="1:21" x14ac:dyDescent="0.25">
      <c r="A1264" s="1">
        <v>9996</v>
      </c>
      <c r="B1264" s="2" t="s">
        <v>19</v>
      </c>
      <c r="C1264" s="3">
        <v>44127</v>
      </c>
      <c r="D1264" s="1">
        <v>8061</v>
      </c>
      <c r="E1264" s="2" t="s">
        <v>30</v>
      </c>
      <c r="F1264" s="2" t="s">
        <v>1125</v>
      </c>
      <c r="I1264" s="4">
        <v>0</v>
      </c>
      <c r="J1264" s="4">
        <v>82.64</v>
      </c>
      <c r="K1264" s="4">
        <v>-82.64</v>
      </c>
      <c r="L1264" s="4">
        <v>0</v>
      </c>
      <c r="M1264" s="2" t="s">
        <v>22</v>
      </c>
      <c r="N1264" s="2" t="b">
        <v>0</v>
      </c>
      <c r="O1264" s="1">
        <v>534</v>
      </c>
      <c r="R1264" s="2" t="s">
        <v>23</v>
      </c>
      <c r="S1264" s="10" t="s">
        <v>24</v>
      </c>
      <c r="T1264" s="11">
        <v>612220</v>
      </c>
      <c r="U1264" s="12">
        <v>2019</v>
      </c>
    </row>
    <row r="1265" spans="1:21" x14ac:dyDescent="0.25">
      <c r="A1265" s="1">
        <v>9996</v>
      </c>
      <c r="B1265" s="2" t="s">
        <v>19</v>
      </c>
      <c r="C1265" s="3">
        <v>44127</v>
      </c>
      <c r="D1265" s="1">
        <v>8061</v>
      </c>
      <c r="E1265" s="2" t="s">
        <v>30</v>
      </c>
      <c r="F1265" s="2" t="s">
        <v>1126</v>
      </c>
      <c r="I1265" s="4">
        <v>0</v>
      </c>
      <c r="J1265" s="4">
        <v>103.3</v>
      </c>
      <c r="K1265" s="4">
        <v>-103.3</v>
      </c>
      <c r="L1265" s="4">
        <v>0</v>
      </c>
      <c r="M1265" s="2" t="s">
        <v>22</v>
      </c>
      <c r="N1265" s="2" t="b">
        <v>0</v>
      </c>
      <c r="O1265" s="1">
        <v>535</v>
      </c>
      <c r="R1265" s="2" t="s">
        <v>23</v>
      </c>
      <c r="S1265" s="10" t="s">
        <v>24</v>
      </c>
      <c r="T1265" s="11">
        <v>612490</v>
      </c>
      <c r="U1265" s="12">
        <v>2019</v>
      </c>
    </row>
    <row r="1266" spans="1:21" x14ac:dyDescent="0.25">
      <c r="A1266" s="1">
        <v>9996</v>
      </c>
      <c r="B1266" s="2" t="s">
        <v>19</v>
      </c>
      <c r="C1266" s="3">
        <v>44127</v>
      </c>
      <c r="D1266" s="1">
        <v>8061</v>
      </c>
      <c r="E1266" s="2" t="s">
        <v>30</v>
      </c>
      <c r="F1266" s="2" t="s">
        <v>1127</v>
      </c>
      <c r="I1266" s="4">
        <v>0</v>
      </c>
      <c r="J1266" s="4">
        <v>82.64</v>
      </c>
      <c r="K1266" s="4">
        <v>-82.64</v>
      </c>
      <c r="L1266" s="4">
        <v>0</v>
      </c>
      <c r="M1266" s="2" t="s">
        <v>22</v>
      </c>
      <c r="N1266" s="2" t="b">
        <v>0</v>
      </c>
      <c r="O1266" s="1">
        <v>536</v>
      </c>
      <c r="R1266" s="2" t="s">
        <v>23</v>
      </c>
      <c r="S1266" s="10" t="s">
        <v>24</v>
      </c>
      <c r="T1266" s="11">
        <v>608600</v>
      </c>
      <c r="U1266" s="12">
        <v>2019</v>
      </c>
    </row>
    <row r="1267" spans="1:21" x14ac:dyDescent="0.25">
      <c r="A1267" s="1">
        <v>9996</v>
      </c>
      <c r="B1267" s="2" t="s">
        <v>19</v>
      </c>
      <c r="C1267" s="3">
        <v>44127</v>
      </c>
      <c r="D1267" s="1">
        <v>8061</v>
      </c>
      <c r="E1267" s="2" t="s">
        <v>30</v>
      </c>
      <c r="F1267" s="2" t="s">
        <v>1128</v>
      </c>
      <c r="I1267" s="4">
        <v>0</v>
      </c>
      <c r="J1267" s="4">
        <v>123.96</v>
      </c>
      <c r="K1267" s="4">
        <v>-123.96</v>
      </c>
      <c r="L1267" s="4">
        <v>0</v>
      </c>
      <c r="M1267" s="2" t="s">
        <v>22</v>
      </c>
      <c r="N1267" s="2" t="b">
        <v>0</v>
      </c>
      <c r="O1267" s="1">
        <v>537</v>
      </c>
      <c r="R1267" s="2" t="s">
        <v>23</v>
      </c>
      <c r="S1267" s="10" t="s">
        <v>24</v>
      </c>
      <c r="T1267" s="11">
        <v>618466</v>
      </c>
      <c r="U1267" s="12">
        <v>2019</v>
      </c>
    </row>
    <row r="1268" spans="1:21" x14ac:dyDescent="0.25">
      <c r="A1268" s="1">
        <v>9996</v>
      </c>
      <c r="B1268" s="2" t="s">
        <v>19</v>
      </c>
      <c r="C1268" s="3">
        <v>44127</v>
      </c>
      <c r="D1268" s="1">
        <v>8061</v>
      </c>
      <c r="E1268" s="2" t="s">
        <v>30</v>
      </c>
      <c r="F1268" s="2" t="s">
        <v>1129</v>
      </c>
      <c r="I1268" s="4">
        <v>0</v>
      </c>
      <c r="J1268" s="4">
        <v>103.3</v>
      </c>
      <c r="K1268" s="4">
        <v>-103.3</v>
      </c>
      <c r="L1268" s="4">
        <v>0</v>
      </c>
      <c r="M1268" s="2" t="s">
        <v>22</v>
      </c>
      <c r="N1268" s="2" t="b">
        <v>0</v>
      </c>
      <c r="O1268" s="1">
        <v>538</v>
      </c>
      <c r="R1268" s="2" t="s">
        <v>23</v>
      </c>
      <c r="S1268" s="10" t="s">
        <v>24</v>
      </c>
      <c r="T1268" s="11">
        <v>612410</v>
      </c>
      <c r="U1268" s="12">
        <v>2019</v>
      </c>
    </row>
    <row r="1269" spans="1:21" x14ac:dyDescent="0.25">
      <c r="A1269" s="1">
        <v>9996</v>
      </c>
      <c r="B1269" s="2" t="s">
        <v>19</v>
      </c>
      <c r="C1269" s="3">
        <v>44127</v>
      </c>
      <c r="D1269" s="1">
        <v>8062</v>
      </c>
      <c r="E1269" s="2" t="s">
        <v>20</v>
      </c>
      <c r="F1269" s="2" t="s">
        <v>1130</v>
      </c>
      <c r="I1269" s="4">
        <v>0</v>
      </c>
      <c r="J1269" s="4">
        <v>95.04</v>
      </c>
      <c r="K1269" s="4">
        <v>-95.04</v>
      </c>
      <c r="L1269" s="4">
        <v>0</v>
      </c>
      <c r="M1269" s="2" t="s">
        <v>22</v>
      </c>
      <c r="N1269" s="2" t="b">
        <v>0</v>
      </c>
      <c r="O1269" s="1">
        <v>539</v>
      </c>
      <c r="R1269" s="2" t="s">
        <v>23</v>
      </c>
      <c r="S1269" s="10" t="s">
        <v>24</v>
      </c>
      <c r="T1269" s="11">
        <v>613894</v>
      </c>
      <c r="U1269" s="12">
        <v>2018</v>
      </c>
    </row>
    <row r="1270" spans="1:21" x14ac:dyDescent="0.25">
      <c r="A1270" s="1">
        <v>9996</v>
      </c>
      <c r="B1270" s="2" t="s">
        <v>19</v>
      </c>
      <c r="C1270" s="3">
        <v>44127</v>
      </c>
      <c r="D1270" s="1">
        <v>8060</v>
      </c>
      <c r="E1270" s="2" t="s">
        <v>27</v>
      </c>
      <c r="F1270" s="2" t="s">
        <v>1131</v>
      </c>
      <c r="I1270" s="4">
        <v>0</v>
      </c>
      <c r="J1270" s="4">
        <v>620.01</v>
      </c>
      <c r="K1270" s="4">
        <v>-620.01</v>
      </c>
      <c r="L1270" s="4">
        <v>0</v>
      </c>
      <c r="M1270" s="2" t="s">
        <v>22</v>
      </c>
      <c r="N1270" s="2" t="b">
        <v>0</v>
      </c>
      <c r="O1270" s="1">
        <v>540</v>
      </c>
      <c r="R1270" s="2" t="s">
        <v>23</v>
      </c>
      <c r="S1270" s="10" t="s">
        <v>24</v>
      </c>
      <c r="T1270" s="11">
        <v>203500</v>
      </c>
      <c r="U1270" s="12">
        <v>2020</v>
      </c>
    </row>
    <row r="1271" spans="1:21" x14ac:dyDescent="0.25">
      <c r="A1271" s="1">
        <v>9996</v>
      </c>
      <c r="B1271" s="2" t="s">
        <v>19</v>
      </c>
      <c r="C1271" s="3">
        <v>44127</v>
      </c>
      <c r="D1271" s="1">
        <v>8061</v>
      </c>
      <c r="E1271" s="2" t="s">
        <v>30</v>
      </c>
      <c r="F1271" s="2" t="s">
        <v>1132</v>
      </c>
      <c r="I1271" s="4">
        <v>0</v>
      </c>
      <c r="J1271" s="4">
        <v>129.99</v>
      </c>
      <c r="K1271" s="4">
        <v>-129.99</v>
      </c>
      <c r="L1271" s="4">
        <v>0</v>
      </c>
      <c r="M1271" s="2" t="s">
        <v>22</v>
      </c>
      <c r="N1271" s="2" t="b">
        <v>0</v>
      </c>
      <c r="O1271" s="1">
        <v>541</v>
      </c>
      <c r="R1271" s="2" t="s">
        <v>23</v>
      </c>
      <c r="S1271" s="10" t="s">
        <v>24</v>
      </c>
      <c r="T1271" s="11">
        <v>203500</v>
      </c>
      <c r="U1271" s="12">
        <v>2019</v>
      </c>
    </row>
    <row r="1272" spans="1:21" x14ac:dyDescent="0.25">
      <c r="A1272" s="1">
        <v>9996</v>
      </c>
      <c r="B1272" s="2" t="s">
        <v>19</v>
      </c>
      <c r="C1272" s="3">
        <v>44127</v>
      </c>
      <c r="D1272" s="1">
        <v>8062</v>
      </c>
      <c r="E1272" s="2" t="s">
        <v>20</v>
      </c>
      <c r="F1272" s="2" t="s">
        <v>1133</v>
      </c>
      <c r="I1272" s="4">
        <v>0</v>
      </c>
      <c r="J1272" s="4">
        <v>82.64</v>
      </c>
      <c r="K1272" s="4">
        <v>-82.64</v>
      </c>
      <c r="L1272" s="4">
        <v>0</v>
      </c>
      <c r="M1272" s="2" t="s">
        <v>22</v>
      </c>
      <c r="N1272" s="2" t="b">
        <v>0</v>
      </c>
      <c r="O1272" s="1">
        <v>542</v>
      </c>
      <c r="R1272" s="2" t="s">
        <v>23</v>
      </c>
      <c r="S1272" s="10" t="s">
        <v>24</v>
      </c>
      <c r="T1272" s="11">
        <v>11028</v>
      </c>
      <c r="U1272" s="12">
        <v>2018</v>
      </c>
    </row>
    <row r="1273" spans="1:21" x14ac:dyDescent="0.25">
      <c r="A1273" s="1">
        <v>9996</v>
      </c>
      <c r="B1273" s="2" t="s">
        <v>19</v>
      </c>
      <c r="C1273" s="3">
        <v>44127</v>
      </c>
      <c r="D1273" s="1">
        <v>8062</v>
      </c>
      <c r="E1273" s="2" t="s">
        <v>20</v>
      </c>
      <c r="F1273" s="2" t="s">
        <v>1134</v>
      </c>
      <c r="I1273" s="4">
        <v>0</v>
      </c>
      <c r="J1273" s="4">
        <v>82.64</v>
      </c>
      <c r="K1273" s="4">
        <v>-82.64</v>
      </c>
      <c r="L1273" s="4">
        <v>0</v>
      </c>
      <c r="M1273" s="2" t="s">
        <v>22</v>
      </c>
      <c r="N1273" s="2" t="b">
        <v>0</v>
      </c>
      <c r="O1273" s="1">
        <v>543</v>
      </c>
      <c r="R1273" s="2" t="s">
        <v>23</v>
      </c>
      <c r="S1273" s="10" t="s">
        <v>24</v>
      </c>
      <c r="T1273" s="11">
        <v>15560</v>
      </c>
      <c r="U1273" s="12">
        <v>2018</v>
      </c>
    </row>
    <row r="1274" spans="1:21" x14ac:dyDescent="0.25">
      <c r="A1274" s="1">
        <v>9996</v>
      </c>
      <c r="B1274" s="2" t="s">
        <v>19</v>
      </c>
      <c r="C1274" s="3">
        <v>44127</v>
      </c>
      <c r="D1274" s="1">
        <v>8062</v>
      </c>
      <c r="E1274" s="2" t="s">
        <v>20</v>
      </c>
      <c r="F1274" s="2" t="s">
        <v>1135</v>
      </c>
      <c r="I1274" s="4">
        <v>0</v>
      </c>
      <c r="J1274" s="4">
        <v>95.04</v>
      </c>
      <c r="K1274" s="4">
        <v>-95.04</v>
      </c>
      <c r="L1274" s="4">
        <v>0</v>
      </c>
      <c r="M1274" s="2" t="s">
        <v>22</v>
      </c>
      <c r="N1274" s="2" t="b">
        <v>0</v>
      </c>
      <c r="O1274" s="1">
        <v>544</v>
      </c>
      <c r="R1274" s="2" t="s">
        <v>23</v>
      </c>
      <c r="S1274" s="10" t="s">
        <v>24</v>
      </c>
      <c r="T1274" s="11">
        <v>18557</v>
      </c>
      <c r="U1274" s="12">
        <v>2018</v>
      </c>
    </row>
    <row r="1275" spans="1:21" x14ac:dyDescent="0.25">
      <c r="A1275" s="1">
        <v>9996</v>
      </c>
      <c r="B1275" s="2" t="s">
        <v>19</v>
      </c>
      <c r="C1275" s="3">
        <v>44127</v>
      </c>
      <c r="D1275" s="1">
        <v>8062</v>
      </c>
      <c r="E1275" s="2" t="s">
        <v>20</v>
      </c>
      <c r="F1275" s="2" t="s">
        <v>1136</v>
      </c>
      <c r="I1275" s="4">
        <v>0</v>
      </c>
      <c r="J1275" s="4">
        <v>185</v>
      </c>
      <c r="K1275" s="4">
        <v>-185</v>
      </c>
      <c r="L1275" s="4">
        <v>0</v>
      </c>
      <c r="M1275" s="2" t="s">
        <v>22</v>
      </c>
      <c r="N1275" s="2" t="b">
        <v>0</v>
      </c>
      <c r="O1275" s="1">
        <v>545</v>
      </c>
      <c r="R1275" s="2" t="s">
        <v>23</v>
      </c>
      <c r="S1275" s="10" t="s">
        <v>24</v>
      </c>
      <c r="T1275" s="11">
        <v>517605</v>
      </c>
      <c r="U1275" s="12">
        <v>2018</v>
      </c>
    </row>
    <row r="1276" spans="1:21" x14ac:dyDescent="0.25">
      <c r="A1276" s="1">
        <v>9996</v>
      </c>
      <c r="B1276" s="2" t="s">
        <v>19</v>
      </c>
      <c r="C1276" s="3">
        <v>44127</v>
      </c>
      <c r="D1276" s="1">
        <v>8062</v>
      </c>
      <c r="E1276" s="2" t="s">
        <v>20</v>
      </c>
      <c r="F1276" s="2" t="s">
        <v>1137</v>
      </c>
      <c r="I1276" s="4">
        <v>0</v>
      </c>
      <c r="J1276" s="4">
        <v>1389</v>
      </c>
      <c r="K1276" s="4">
        <v>-1389</v>
      </c>
      <c r="L1276" s="4">
        <v>0</v>
      </c>
      <c r="M1276" s="2" t="s">
        <v>22</v>
      </c>
      <c r="N1276" s="2" t="b">
        <v>0</v>
      </c>
      <c r="O1276" s="1">
        <v>546</v>
      </c>
      <c r="R1276" s="2" t="s">
        <v>23</v>
      </c>
      <c r="S1276" s="10" t="s">
        <v>24</v>
      </c>
      <c r="T1276" s="11">
        <v>511205</v>
      </c>
      <c r="U1276" s="12">
        <v>2018</v>
      </c>
    </row>
    <row r="1277" spans="1:21" x14ac:dyDescent="0.25">
      <c r="A1277" s="1">
        <v>9996</v>
      </c>
      <c r="B1277" s="2" t="s">
        <v>19</v>
      </c>
      <c r="C1277" s="3">
        <v>44127</v>
      </c>
      <c r="D1277" s="1">
        <v>8061</v>
      </c>
      <c r="E1277" s="2" t="s">
        <v>30</v>
      </c>
      <c r="F1277" s="2" t="s">
        <v>1138</v>
      </c>
      <c r="I1277" s="4">
        <v>0</v>
      </c>
      <c r="J1277" s="4">
        <v>123.96</v>
      </c>
      <c r="K1277" s="4">
        <v>-123.96</v>
      </c>
      <c r="L1277" s="4">
        <v>0</v>
      </c>
      <c r="M1277" s="2" t="s">
        <v>22</v>
      </c>
      <c r="N1277" s="2" t="b">
        <v>0</v>
      </c>
      <c r="O1277" s="1">
        <v>547</v>
      </c>
      <c r="R1277" s="2" t="s">
        <v>23</v>
      </c>
      <c r="S1277" s="10" t="s">
        <v>24</v>
      </c>
      <c r="T1277" s="11">
        <v>616240</v>
      </c>
      <c r="U1277" s="12">
        <v>2019</v>
      </c>
    </row>
    <row r="1278" spans="1:21" x14ac:dyDescent="0.25">
      <c r="A1278" s="1">
        <v>9996</v>
      </c>
      <c r="B1278" s="2" t="s">
        <v>19</v>
      </c>
      <c r="C1278" s="3">
        <v>44127</v>
      </c>
      <c r="D1278" s="1">
        <v>8062</v>
      </c>
      <c r="E1278" s="2" t="s">
        <v>20</v>
      </c>
      <c r="F1278" s="2" t="s">
        <v>1139</v>
      </c>
      <c r="I1278" s="4">
        <v>0</v>
      </c>
      <c r="J1278" s="4">
        <v>1200</v>
      </c>
      <c r="K1278" s="4">
        <v>-1200</v>
      </c>
      <c r="L1278" s="4">
        <v>0</v>
      </c>
      <c r="M1278" s="2" t="s">
        <v>22</v>
      </c>
      <c r="N1278" s="2" t="b">
        <v>0</v>
      </c>
      <c r="O1278" s="1">
        <v>548</v>
      </c>
      <c r="R1278" s="2" t="s">
        <v>23</v>
      </c>
      <c r="S1278" s="10" t="s">
        <v>24</v>
      </c>
      <c r="T1278" s="11">
        <v>517684</v>
      </c>
      <c r="U1278" s="12">
        <v>2018</v>
      </c>
    </row>
    <row r="1279" spans="1:21" x14ac:dyDescent="0.25">
      <c r="A1279" s="1">
        <v>9996</v>
      </c>
      <c r="B1279" s="2" t="s">
        <v>19</v>
      </c>
      <c r="C1279" s="3">
        <v>44127</v>
      </c>
      <c r="D1279" s="1">
        <v>8061</v>
      </c>
      <c r="E1279" s="2" t="s">
        <v>30</v>
      </c>
      <c r="F1279" s="2" t="s">
        <v>1140</v>
      </c>
      <c r="I1279" s="4">
        <v>0</v>
      </c>
      <c r="J1279" s="4">
        <v>82.64</v>
      </c>
      <c r="K1279" s="4">
        <v>-82.64</v>
      </c>
      <c r="L1279" s="4">
        <v>0</v>
      </c>
      <c r="M1279" s="2" t="s">
        <v>22</v>
      </c>
      <c r="N1279" s="2" t="b">
        <v>0</v>
      </c>
      <c r="O1279" s="1">
        <v>549</v>
      </c>
      <c r="R1279" s="2" t="s">
        <v>23</v>
      </c>
      <c r="S1279" s="10" t="s">
        <v>24</v>
      </c>
      <c r="T1279" s="11">
        <v>613673</v>
      </c>
      <c r="U1279" s="12">
        <v>2019</v>
      </c>
    </row>
    <row r="1280" spans="1:21" x14ac:dyDescent="0.25">
      <c r="A1280" s="1">
        <v>9996</v>
      </c>
      <c r="B1280" s="2" t="s">
        <v>19</v>
      </c>
      <c r="C1280" s="3">
        <v>44127</v>
      </c>
      <c r="D1280" s="1">
        <v>8061</v>
      </c>
      <c r="E1280" s="2" t="s">
        <v>30</v>
      </c>
      <c r="F1280" s="2" t="s">
        <v>1141</v>
      </c>
      <c r="I1280" s="4">
        <v>0</v>
      </c>
      <c r="J1280" s="4">
        <v>103.3</v>
      </c>
      <c r="K1280" s="4">
        <v>-103.3</v>
      </c>
      <c r="L1280" s="4">
        <v>0</v>
      </c>
      <c r="M1280" s="2" t="s">
        <v>22</v>
      </c>
      <c r="N1280" s="2" t="b">
        <v>0</v>
      </c>
      <c r="O1280" s="1">
        <v>550</v>
      </c>
      <c r="R1280" s="2" t="s">
        <v>23</v>
      </c>
      <c r="S1280" s="10" t="s">
        <v>24</v>
      </c>
      <c r="T1280" s="11">
        <v>101800</v>
      </c>
      <c r="U1280" s="12">
        <v>2019</v>
      </c>
    </row>
    <row r="1281" spans="1:21" x14ac:dyDescent="0.25">
      <c r="A1281" s="1">
        <v>9996</v>
      </c>
      <c r="B1281" s="2" t="s">
        <v>19</v>
      </c>
      <c r="C1281" s="3">
        <v>44127</v>
      </c>
      <c r="D1281" s="1">
        <v>8061</v>
      </c>
      <c r="E1281" s="2" t="s">
        <v>30</v>
      </c>
      <c r="F1281" s="2" t="s">
        <v>1142</v>
      </c>
      <c r="I1281" s="4">
        <v>0</v>
      </c>
      <c r="J1281" s="4">
        <v>82.64</v>
      </c>
      <c r="K1281" s="4">
        <v>-82.64</v>
      </c>
      <c r="L1281" s="4">
        <v>0</v>
      </c>
      <c r="M1281" s="2" t="s">
        <v>22</v>
      </c>
      <c r="N1281" s="2" t="b">
        <v>0</v>
      </c>
      <c r="O1281" s="1">
        <v>551</v>
      </c>
      <c r="R1281" s="2" t="s">
        <v>23</v>
      </c>
      <c r="S1281" s="10" t="s">
        <v>24</v>
      </c>
      <c r="T1281" s="11">
        <v>612133</v>
      </c>
      <c r="U1281" s="12">
        <v>2019</v>
      </c>
    </row>
    <row r="1282" spans="1:21" x14ac:dyDescent="0.25">
      <c r="A1282" s="1">
        <v>9996</v>
      </c>
      <c r="B1282" s="2" t="s">
        <v>19</v>
      </c>
      <c r="C1282" s="3">
        <v>44127</v>
      </c>
      <c r="D1282" s="1">
        <v>8061</v>
      </c>
      <c r="E1282" s="2" t="s">
        <v>30</v>
      </c>
      <c r="F1282" s="2" t="s">
        <v>1143</v>
      </c>
      <c r="I1282" s="4">
        <v>0</v>
      </c>
      <c r="J1282" s="4">
        <v>148.75</v>
      </c>
      <c r="K1282" s="4">
        <v>-148.75</v>
      </c>
      <c r="L1282" s="4">
        <v>0</v>
      </c>
      <c r="M1282" s="2" t="s">
        <v>22</v>
      </c>
      <c r="N1282" s="2" t="b">
        <v>0</v>
      </c>
      <c r="O1282" s="1">
        <v>552</v>
      </c>
      <c r="R1282" s="2" t="s">
        <v>23</v>
      </c>
      <c r="S1282" s="10" t="s">
        <v>24</v>
      </c>
      <c r="T1282" s="11">
        <v>618240</v>
      </c>
      <c r="U1282" s="12">
        <v>2019</v>
      </c>
    </row>
    <row r="1283" spans="1:21" x14ac:dyDescent="0.25">
      <c r="A1283" s="1">
        <v>9996</v>
      </c>
      <c r="B1283" s="2" t="s">
        <v>19</v>
      </c>
      <c r="C1283" s="3">
        <v>44127</v>
      </c>
      <c r="D1283" s="1">
        <v>8061</v>
      </c>
      <c r="E1283" s="2" t="s">
        <v>30</v>
      </c>
      <c r="F1283" s="2" t="s">
        <v>1144</v>
      </c>
      <c r="I1283" s="4">
        <v>0</v>
      </c>
      <c r="J1283" s="4">
        <v>82.64</v>
      </c>
      <c r="K1283" s="4">
        <v>-82.64</v>
      </c>
      <c r="L1283" s="4">
        <v>0</v>
      </c>
      <c r="M1283" s="2" t="s">
        <v>22</v>
      </c>
      <c r="N1283" s="2" t="b">
        <v>0</v>
      </c>
      <c r="O1283" s="1">
        <v>553</v>
      </c>
      <c r="R1283" s="2" t="s">
        <v>23</v>
      </c>
      <c r="S1283" s="10" t="s">
        <v>24</v>
      </c>
      <c r="T1283" s="11">
        <v>613345</v>
      </c>
      <c r="U1283" s="12">
        <v>2019</v>
      </c>
    </row>
    <row r="1284" spans="1:21" x14ac:dyDescent="0.25">
      <c r="A1284" s="1">
        <v>9996</v>
      </c>
      <c r="B1284" s="2" t="s">
        <v>19</v>
      </c>
      <c r="C1284" s="3">
        <v>44127</v>
      </c>
      <c r="D1284" s="1">
        <v>8061</v>
      </c>
      <c r="E1284" s="2" t="s">
        <v>30</v>
      </c>
      <c r="F1284" s="2" t="s">
        <v>1145</v>
      </c>
      <c r="I1284" s="4">
        <v>0</v>
      </c>
      <c r="J1284" s="4">
        <v>82.64</v>
      </c>
      <c r="K1284" s="4">
        <v>-82.64</v>
      </c>
      <c r="L1284" s="4">
        <v>0</v>
      </c>
      <c r="M1284" s="2" t="s">
        <v>22</v>
      </c>
      <c r="N1284" s="2" t="b">
        <v>0</v>
      </c>
      <c r="O1284" s="1">
        <v>554</v>
      </c>
      <c r="R1284" s="2" t="s">
        <v>23</v>
      </c>
      <c r="S1284" s="10" t="s">
        <v>24</v>
      </c>
      <c r="T1284" s="11">
        <v>610026</v>
      </c>
      <c r="U1284" s="12">
        <v>2019</v>
      </c>
    </row>
    <row r="1285" spans="1:21" x14ac:dyDescent="0.25">
      <c r="A1285" s="1">
        <v>9996</v>
      </c>
      <c r="B1285" s="2" t="s">
        <v>19</v>
      </c>
      <c r="C1285" s="3">
        <v>44127</v>
      </c>
      <c r="D1285" s="1">
        <v>8062</v>
      </c>
      <c r="E1285" s="2" t="s">
        <v>20</v>
      </c>
      <c r="F1285" s="2" t="s">
        <v>1146</v>
      </c>
      <c r="I1285" s="4">
        <v>0</v>
      </c>
      <c r="J1285" s="4">
        <v>1665</v>
      </c>
      <c r="K1285" s="4">
        <v>-1665</v>
      </c>
      <c r="L1285" s="4">
        <v>0</v>
      </c>
      <c r="M1285" s="2" t="s">
        <v>22</v>
      </c>
      <c r="N1285" s="2" t="b">
        <v>0</v>
      </c>
      <c r="O1285" s="1">
        <v>555</v>
      </c>
      <c r="R1285" s="2" t="s">
        <v>23</v>
      </c>
      <c r="S1285" s="10" t="s">
        <v>24</v>
      </c>
      <c r="T1285" s="11">
        <v>519625</v>
      </c>
      <c r="U1285" s="12">
        <v>2018</v>
      </c>
    </row>
    <row r="1286" spans="1:21" x14ac:dyDescent="0.25">
      <c r="A1286" s="1">
        <v>9996</v>
      </c>
      <c r="B1286" s="2" t="s">
        <v>19</v>
      </c>
      <c r="C1286" s="3">
        <v>44127</v>
      </c>
      <c r="D1286" s="1">
        <v>8061</v>
      </c>
      <c r="E1286" s="2" t="s">
        <v>30</v>
      </c>
      <c r="F1286" s="2" t="s">
        <v>1147</v>
      </c>
      <c r="I1286" s="4">
        <v>0</v>
      </c>
      <c r="J1286" s="4">
        <v>103.3</v>
      </c>
      <c r="K1286" s="4">
        <v>-103.3</v>
      </c>
      <c r="L1286" s="4">
        <v>0</v>
      </c>
      <c r="M1286" s="2" t="s">
        <v>22</v>
      </c>
      <c r="N1286" s="2" t="b">
        <v>0</v>
      </c>
      <c r="O1286" s="1">
        <v>556</v>
      </c>
      <c r="R1286" s="2" t="s">
        <v>23</v>
      </c>
      <c r="S1286" s="10" t="s">
        <v>24</v>
      </c>
      <c r="T1286" s="11">
        <v>610850</v>
      </c>
      <c r="U1286" s="12">
        <v>2019</v>
      </c>
    </row>
    <row r="1287" spans="1:21" x14ac:dyDescent="0.25">
      <c r="A1287" s="1">
        <v>9996</v>
      </c>
      <c r="B1287" s="2" t="s">
        <v>19</v>
      </c>
      <c r="C1287" s="3">
        <v>44127</v>
      </c>
      <c r="D1287" s="1">
        <v>8061</v>
      </c>
      <c r="E1287" s="2" t="s">
        <v>30</v>
      </c>
      <c r="F1287" s="2" t="s">
        <v>1148</v>
      </c>
      <c r="I1287" s="4">
        <v>0</v>
      </c>
      <c r="J1287" s="4">
        <v>82.64</v>
      </c>
      <c r="K1287" s="4">
        <v>-82.64</v>
      </c>
      <c r="L1287" s="4">
        <v>0</v>
      </c>
      <c r="M1287" s="2" t="s">
        <v>22</v>
      </c>
      <c r="N1287" s="2" t="b">
        <v>0</v>
      </c>
      <c r="O1287" s="1">
        <v>557</v>
      </c>
      <c r="R1287" s="2" t="s">
        <v>23</v>
      </c>
      <c r="S1287" s="10" t="s">
        <v>24</v>
      </c>
      <c r="T1287" s="11">
        <v>617765</v>
      </c>
      <c r="U1287" s="12">
        <v>2019</v>
      </c>
    </row>
    <row r="1288" spans="1:21" x14ac:dyDescent="0.25">
      <c r="A1288" s="1">
        <v>9996</v>
      </c>
      <c r="B1288" s="2" t="s">
        <v>19</v>
      </c>
      <c r="C1288" s="3">
        <v>44127</v>
      </c>
      <c r="D1288" s="1">
        <v>8061</v>
      </c>
      <c r="E1288" s="2" t="s">
        <v>30</v>
      </c>
      <c r="F1288" s="2" t="s">
        <v>1149</v>
      </c>
      <c r="I1288" s="4">
        <v>0</v>
      </c>
      <c r="J1288" s="4">
        <v>82.64</v>
      </c>
      <c r="K1288" s="4">
        <v>-82.64</v>
      </c>
      <c r="L1288" s="4">
        <v>0</v>
      </c>
      <c r="M1288" s="2" t="s">
        <v>22</v>
      </c>
      <c r="N1288" s="2" t="b">
        <v>0</v>
      </c>
      <c r="O1288" s="1">
        <v>558</v>
      </c>
      <c r="R1288" s="2" t="s">
        <v>23</v>
      </c>
      <c r="S1288" s="10" t="s">
        <v>24</v>
      </c>
      <c r="T1288" s="11">
        <v>617980</v>
      </c>
      <c r="U1288" s="12">
        <v>2019</v>
      </c>
    </row>
    <row r="1289" spans="1:21" x14ac:dyDescent="0.25">
      <c r="A1289" s="1">
        <v>9996</v>
      </c>
      <c r="B1289" s="2" t="s">
        <v>19</v>
      </c>
      <c r="C1289" s="3">
        <v>44127</v>
      </c>
      <c r="D1289" s="1">
        <v>8061</v>
      </c>
      <c r="E1289" s="2" t="s">
        <v>30</v>
      </c>
      <c r="F1289" s="2" t="s">
        <v>1150</v>
      </c>
      <c r="I1289" s="4">
        <v>0</v>
      </c>
      <c r="J1289" s="4">
        <v>103.3</v>
      </c>
      <c r="K1289" s="4">
        <v>-103.3</v>
      </c>
      <c r="L1289" s="4">
        <v>0</v>
      </c>
      <c r="M1289" s="2" t="s">
        <v>22</v>
      </c>
      <c r="N1289" s="2" t="b">
        <v>0</v>
      </c>
      <c r="O1289" s="1">
        <v>559</v>
      </c>
      <c r="R1289" s="2" t="s">
        <v>23</v>
      </c>
      <c r="S1289" s="10" t="s">
        <v>24</v>
      </c>
      <c r="T1289" s="11">
        <v>617822</v>
      </c>
      <c r="U1289" s="12">
        <v>2019</v>
      </c>
    </row>
    <row r="1290" spans="1:21" x14ac:dyDescent="0.25">
      <c r="A1290" s="1">
        <v>9996</v>
      </c>
      <c r="B1290" s="2" t="s">
        <v>19</v>
      </c>
      <c r="C1290" s="3">
        <v>44127</v>
      </c>
      <c r="D1290" s="1">
        <v>8061</v>
      </c>
      <c r="E1290" s="2" t="s">
        <v>30</v>
      </c>
      <c r="F1290" s="2" t="s">
        <v>1151</v>
      </c>
      <c r="I1290" s="4">
        <v>0</v>
      </c>
      <c r="J1290" s="4">
        <v>103.3</v>
      </c>
      <c r="K1290" s="4">
        <v>-103.3</v>
      </c>
      <c r="L1290" s="4">
        <v>0</v>
      </c>
      <c r="M1290" s="2" t="s">
        <v>22</v>
      </c>
      <c r="N1290" s="2" t="b">
        <v>0</v>
      </c>
      <c r="O1290" s="1">
        <v>560</v>
      </c>
      <c r="R1290" s="2" t="s">
        <v>23</v>
      </c>
      <c r="S1290" s="10" t="s">
        <v>24</v>
      </c>
      <c r="T1290" s="11">
        <v>617766</v>
      </c>
      <c r="U1290" s="12">
        <v>2019</v>
      </c>
    </row>
    <row r="1291" spans="1:21" x14ac:dyDescent="0.25">
      <c r="A1291" s="1">
        <v>9996</v>
      </c>
      <c r="B1291" s="2" t="s">
        <v>19</v>
      </c>
      <c r="C1291" s="3">
        <v>44127</v>
      </c>
      <c r="D1291" s="1">
        <v>8062</v>
      </c>
      <c r="E1291" s="2" t="s">
        <v>20</v>
      </c>
      <c r="F1291" s="2" t="s">
        <v>1152</v>
      </c>
      <c r="I1291" s="4">
        <v>0</v>
      </c>
      <c r="J1291" s="4">
        <v>510</v>
      </c>
      <c r="K1291" s="4">
        <v>-510</v>
      </c>
      <c r="L1291" s="4">
        <v>0</v>
      </c>
      <c r="M1291" s="2" t="s">
        <v>22</v>
      </c>
      <c r="N1291" s="2" t="b">
        <v>0</v>
      </c>
      <c r="O1291" s="1">
        <v>561</v>
      </c>
      <c r="R1291" s="2" t="s">
        <v>23</v>
      </c>
      <c r="S1291" s="10" t="s">
        <v>24</v>
      </c>
      <c r="T1291" s="11">
        <v>517586</v>
      </c>
      <c r="U1291" s="12">
        <v>2018</v>
      </c>
    </row>
    <row r="1292" spans="1:21" x14ac:dyDescent="0.25">
      <c r="A1292" s="1">
        <v>9996</v>
      </c>
      <c r="B1292" s="2" t="s">
        <v>19</v>
      </c>
      <c r="C1292" s="3">
        <v>44127</v>
      </c>
      <c r="D1292" s="1">
        <v>8061</v>
      </c>
      <c r="E1292" s="2" t="s">
        <v>30</v>
      </c>
      <c r="F1292" s="2" t="s">
        <v>1153</v>
      </c>
      <c r="I1292" s="4">
        <v>0</v>
      </c>
      <c r="J1292" s="4">
        <v>103.3</v>
      </c>
      <c r="K1292" s="4">
        <v>-103.3</v>
      </c>
      <c r="L1292" s="4">
        <v>0</v>
      </c>
      <c r="M1292" s="2" t="s">
        <v>22</v>
      </c>
      <c r="N1292" s="2" t="b">
        <v>0</v>
      </c>
      <c r="O1292" s="1">
        <v>562</v>
      </c>
      <c r="R1292" s="2" t="s">
        <v>23</v>
      </c>
      <c r="S1292" s="10" t="s">
        <v>24</v>
      </c>
      <c r="T1292" s="11">
        <v>618583</v>
      </c>
      <c r="U1292" s="12">
        <v>2019</v>
      </c>
    </row>
    <row r="1293" spans="1:21" x14ac:dyDescent="0.25">
      <c r="A1293" s="1">
        <v>9996</v>
      </c>
      <c r="B1293" s="2" t="s">
        <v>19</v>
      </c>
      <c r="C1293" s="3">
        <v>44127</v>
      </c>
      <c r="D1293" s="1">
        <v>8061</v>
      </c>
      <c r="E1293" s="2" t="s">
        <v>30</v>
      </c>
      <c r="F1293" s="2" t="s">
        <v>1154</v>
      </c>
      <c r="I1293" s="4">
        <v>0</v>
      </c>
      <c r="J1293" s="4">
        <v>144.62</v>
      </c>
      <c r="K1293" s="4">
        <v>-144.62</v>
      </c>
      <c r="L1293" s="4">
        <v>0</v>
      </c>
      <c r="M1293" s="2" t="s">
        <v>22</v>
      </c>
      <c r="N1293" s="2" t="b">
        <v>0</v>
      </c>
      <c r="O1293" s="1">
        <v>563</v>
      </c>
      <c r="R1293" s="2" t="s">
        <v>23</v>
      </c>
      <c r="S1293" s="10" t="s">
        <v>24</v>
      </c>
      <c r="T1293" s="11">
        <v>613962</v>
      </c>
      <c r="U1293" s="12">
        <v>2019</v>
      </c>
    </row>
    <row r="1294" spans="1:21" x14ac:dyDescent="0.25">
      <c r="A1294" s="1">
        <v>9996</v>
      </c>
      <c r="B1294" s="2" t="s">
        <v>19</v>
      </c>
      <c r="C1294" s="3">
        <v>44127</v>
      </c>
      <c r="D1294" s="1">
        <v>8061</v>
      </c>
      <c r="E1294" s="2" t="s">
        <v>30</v>
      </c>
      <c r="F1294" s="2" t="s">
        <v>1155</v>
      </c>
      <c r="I1294" s="4">
        <v>0</v>
      </c>
      <c r="J1294" s="4">
        <v>103.3</v>
      </c>
      <c r="K1294" s="4">
        <v>-103.3</v>
      </c>
      <c r="L1294" s="4">
        <v>0</v>
      </c>
      <c r="M1294" s="2" t="s">
        <v>22</v>
      </c>
      <c r="N1294" s="2" t="b">
        <v>0</v>
      </c>
      <c r="O1294" s="1">
        <v>564</v>
      </c>
      <c r="R1294" s="2" t="s">
        <v>23</v>
      </c>
      <c r="S1294" s="10" t="s">
        <v>24</v>
      </c>
      <c r="T1294" s="11">
        <v>613749</v>
      </c>
      <c r="U1294" s="12">
        <v>2019</v>
      </c>
    </row>
    <row r="1295" spans="1:21" x14ac:dyDescent="0.25">
      <c r="A1295" s="1">
        <v>9996</v>
      </c>
      <c r="B1295" s="2" t="s">
        <v>19</v>
      </c>
      <c r="C1295" s="3">
        <v>44127</v>
      </c>
      <c r="D1295" s="1">
        <v>8061</v>
      </c>
      <c r="E1295" s="2" t="s">
        <v>30</v>
      </c>
      <c r="F1295" s="2" t="s">
        <v>1156</v>
      </c>
      <c r="I1295" s="4">
        <v>0</v>
      </c>
      <c r="J1295" s="4">
        <v>82.64</v>
      </c>
      <c r="K1295" s="4">
        <v>-82.64</v>
      </c>
      <c r="L1295" s="4">
        <v>0</v>
      </c>
      <c r="M1295" s="2" t="s">
        <v>22</v>
      </c>
      <c r="N1295" s="2" t="b">
        <v>0</v>
      </c>
      <c r="O1295" s="1">
        <v>565</v>
      </c>
      <c r="R1295" s="2" t="s">
        <v>23</v>
      </c>
      <c r="S1295" s="10" t="s">
        <v>24</v>
      </c>
      <c r="T1295" s="11">
        <v>613339</v>
      </c>
      <c r="U1295" s="12">
        <v>2019</v>
      </c>
    </row>
    <row r="1296" spans="1:21" x14ac:dyDescent="0.25">
      <c r="A1296" s="1">
        <v>9996</v>
      </c>
      <c r="B1296" s="2" t="s">
        <v>19</v>
      </c>
      <c r="C1296" s="3">
        <v>44127</v>
      </c>
      <c r="D1296" s="1">
        <v>8061</v>
      </c>
      <c r="E1296" s="2" t="s">
        <v>30</v>
      </c>
      <c r="F1296" s="2" t="s">
        <v>1157</v>
      </c>
      <c r="I1296" s="4">
        <v>0</v>
      </c>
      <c r="J1296" s="4">
        <v>103.3</v>
      </c>
      <c r="K1296" s="4">
        <v>-103.3</v>
      </c>
      <c r="L1296" s="4">
        <v>0</v>
      </c>
      <c r="M1296" s="2" t="s">
        <v>22</v>
      </c>
      <c r="N1296" s="2" t="b">
        <v>0</v>
      </c>
      <c r="O1296" s="1">
        <v>566</v>
      </c>
      <c r="R1296" s="2" t="s">
        <v>23</v>
      </c>
      <c r="S1296" s="10" t="s">
        <v>24</v>
      </c>
      <c r="T1296" s="11">
        <v>602800</v>
      </c>
      <c r="U1296" s="12">
        <v>2019</v>
      </c>
    </row>
    <row r="1297" spans="1:21" x14ac:dyDescent="0.25">
      <c r="A1297" s="1">
        <v>9996</v>
      </c>
      <c r="B1297" s="2" t="s">
        <v>19</v>
      </c>
      <c r="C1297" s="3">
        <v>44127</v>
      </c>
      <c r="D1297" s="1">
        <v>8061</v>
      </c>
      <c r="E1297" s="2" t="s">
        <v>30</v>
      </c>
      <c r="F1297" s="2" t="s">
        <v>1158</v>
      </c>
      <c r="I1297" s="4">
        <v>0</v>
      </c>
      <c r="J1297" s="4">
        <v>795</v>
      </c>
      <c r="K1297" s="4">
        <v>-795</v>
      </c>
      <c r="L1297" s="4">
        <v>0</v>
      </c>
      <c r="M1297" s="2" t="s">
        <v>22</v>
      </c>
      <c r="N1297" s="2" t="b">
        <v>0</v>
      </c>
      <c r="O1297" s="1">
        <v>567</v>
      </c>
      <c r="R1297" s="2" t="s">
        <v>23</v>
      </c>
      <c r="S1297" s="10" t="s">
        <v>24</v>
      </c>
      <c r="T1297" s="11">
        <v>105900</v>
      </c>
      <c r="U1297" s="12">
        <v>2019</v>
      </c>
    </row>
    <row r="1298" spans="1:21" x14ac:dyDescent="0.25">
      <c r="A1298" s="1">
        <v>9996</v>
      </c>
      <c r="B1298" s="2" t="s">
        <v>19</v>
      </c>
      <c r="C1298" s="3">
        <v>44127</v>
      </c>
      <c r="D1298" s="1">
        <v>8062</v>
      </c>
      <c r="E1298" s="2" t="s">
        <v>20</v>
      </c>
      <c r="F1298" s="2" t="s">
        <v>1159</v>
      </c>
      <c r="I1298" s="4">
        <v>0</v>
      </c>
      <c r="J1298" s="4">
        <v>1225</v>
      </c>
      <c r="K1298" s="4">
        <v>-1225</v>
      </c>
      <c r="L1298" s="4">
        <v>0</v>
      </c>
      <c r="M1298" s="2" t="s">
        <v>22</v>
      </c>
      <c r="N1298" s="2" t="b">
        <v>0</v>
      </c>
      <c r="O1298" s="1">
        <v>568</v>
      </c>
      <c r="R1298" s="2" t="s">
        <v>23</v>
      </c>
      <c r="S1298" s="10" t="s">
        <v>24</v>
      </c>
      <c r="T1298" s="11">
        <v>111700</v>
      </c>
      <c r="U1298" s="12">
        <v>2018</v>
      </c>
    </row>
    <row r="1299" spans="1:21" x14ac:dyDescent="0.25">
      <c r="A1299" s="1">
        <v>9996</v>
      </c>
      <c r="B1299" s="2" t="s">
        <v>19</v>
      </c>
      <c r="C1299" s="3">
        <v>44127</v>
      </c>
      <c r="D1299" s="1">
        <v>8061</v>
      </c>
      <c r="E1299" s="2" t="s">
        <v>30</v>
      </c>
      <c r="F1299" s="2" t="s">
        <v>1160</v>
      </c>
      <c r="I1299" s="4">
        <v>0</v>
      </c>
      <c r="J1299" s="4">
        <v>1225</v>
      </c>
      <c r="K1299" s="4">
        <v>-1225</v>
      </c>
      <c r="L1299" s="4">
        <v>0</v>
      </c>
      <c r="M1299" s="2" t="s">
        <v>22</v>
      </c>
      <c r="N1299" s="2" t="b">
        <v>0</v>
      </c>
      <c r="O1299" s="1">
        <v>569</v>
      </c>
      <c r="R1299" s="2" t="s">
        <v>23</v>
      </c>
      <c r="S1299" s="10" t="s">
        <v>24</v>
      </c>
      <c r="T1299" s="11">
        <v>111700</v>
      </c>
      <c r="U1299" s="12">
        <v>2019</v>
      </c>
    </row>
    <row r="1300" spans="1:21" x14ac:dyDescent="0.25">
      <c r="A1300" s="1">
        <v>9996</v>
      </c>
      <c r="B1300" s="2" t="s">
        <v>19</v>
      </c>
      <c r="C1300" s="3">
        <v>44127</v>
      </c>
      <c r="D1300" s="1">
        <v>8060</v>
      </c>
      <c r="E1300" s="2" t="s">
        <v>27</v>
      </c>
      <c r="F1300" s="2" t="s">
        <v>1161</v>
      </c>
      <c r="I1300" s="4">
        <v>0</v>
      </c>
      <c r="J1300" s="4">
        <v>100</v>
      </c>
      <c r="K1300" s="4">
        <v>-100</v>
      </c>
      <c r="L1300" s="4">
        <v>0</v>
      </c>
      <c r="M1300" s="2" t="s">
        <v>22</v>
      </c>
      <c r="N1300" s="2" t="b">
        <v>0</v>
      </c>
      <c r="O1300" s="1">
        <v>570</v>
      </c>
      <c r="R1300" s="2" t="s">
        <v>23</v>
      </c>
      <c r="S1300" s="10" t="s">
        <v>24</v>
      </c>
      <c r="T1300" s="11">
        <v>16274</v>
      </c>
      <c r="U1300" s="12">
        <v>2020</v>
      </c>
    </row>
    <row r="1301" spans="1:21" x14ac:dyDescent="0.25">
      <c r="A1301" s="1">
        <v>9996</v>
      </c>
      <c r="B1301" s="2" t="s">
        <v>19</v>
      </c>
      <c r="C1301" s="3">
        <v>44127</v>
      </c>
      <c r="D1301" s="1">
        <v>8061</v>
      </c>
      <c r="E1301" s="2" t="s">
        <v>30</v>
      </c>
      <c r="F1301" s="2" t="s">
        <v>1162</v>
      </c>
      <c r="I1301" s="4">
        <v>0</v>
      </c>
      <c r="J1301" s="4">
        <v>340</v>
      </c>
      <c r="K1301" s="4">
        <v>-340</v>
      </c>
      <c r="L1301" s="4">
        <v>0</v>
      </c>
      <c r="M1301" s="2" t="s">
        <v>22</v>
      </c>
      <c r="N1301" s="2" t="b">
        <v>0</v>
      </c>
      <c r="O1301" s="1">
        <v>571</v>
      </c>
      <c r="R1301" s="2" t="s">
        <v>23</v>
      </c>
      <c r="S1301" s="10" t="s">
        <v>24</v>
      </c>
      <c r="T1301" s="11">
        <v>517801</v>
      </c>
      <c r="U1301" s="12">
        <v>2019</v>
      </c>
    </row>
    <row r="1302" spans="1:21" x14ac:dyDescent="0.25">
      <c r="A1302" s="1">
        <v>9996</v>
      </c>
      <c r="B1302" s="2" t="s">
        <v>19</v>
      </c>
      <c r="C1302" s="3">
        <v>44127</v>
      </c>
      <c r="D1302" s="1">
        <v>8061</v>
      </c>
      <c r="E1302" s="2" t="s">
        <v>30</v>
      </c>
      <c r="F1302" s="2" t="s">
        <v>1163</v>
      </c>
      <c r="I1302" s="4">
        <v>0</v>
      </c>
      <c r="J1302" s="4">
        <v>850</v>
      </c>
      <c r="K1302" s="4">
        <v>-850</v>
      </c>
      <c r="L1302" s="4">
        <v>0</v>
      </c>
      <c r="M1302" s="2" t="s">
        <v>22</v>
      </c>
      <c r="N1302" s="2" t="b">
        <v>0</v>
      </c>
      <c r="O1302" s="1">
        <v>572</v>
      </c>
      <c r="R1302" s="2" t="s">
        <v>23</v>
      </c>
      <c r="S1302" s="10" t="s">
        <v>24</v>
      </c>
      <c r="T1302" s="11">
        <v>202200</v>
      </c>
      <c r="U1302" s="12">
        <v>2019</v>
      </c>
    </row>
    <row r="1303" spans="1:21" x14ac:dyDescent="0.25">
      <c r="A1303" s="1">
        <v>9996</v>
      </c>
      <c r="B1303" s="2" t="s">
        <v>19</v>
      </c>
      <c r="C1303" s="3">
        <v>44127</v>
      </c>
      <c r="D1303" s="1">
        <v>8061</v>
      </c>
      <c r="E1303" s="2" t="s">
        <v>30</v>
      </c>
      <c r="F1303" s="2" t="s">
        <v>1164</v>
      </c>
      <c r="I1303" s="4">
        <v>0</v>
      </c>
      <c r="J1303" s="4">
        <v>82.64</v>
      </c>
      <c r="K1303" s="4">
        <v>-82.64</v>
      </c>
      <c r="L1303" s="4">
        <v>0</v>
      </c>
      <c r="M1303" s="2" t="s">
        <v>22</v>
      </c>
      <c r="N1303" s="2" t="b">
        <v>0</v>
      </c>
      <c r="O1303" s="1">
        <v>573</v>
      </c>
      <c r="R1303" s="2" t="s">
        <v>23</v>
      </c>
      <c r="S1303" s="10" t="s">
        <v>24</v>
      </c>
      <c r="T1303" s="11">
        <v>613795</v>
      </c>
      <c r="U1303" s="12">
        <v>2019</v>
      </c>
    </row>
    <row r="1304" spans="1:21" x14ac:dyDescent="0.25">
      <c r="A1304" s="1">
        <v>9996</v>
      </c>
      <c r="B1304" s="2" t="s">
        <v>19</v>
      </c>
      <c r="C1304" s="3">
        <v>44127</v>
      </c>
      <c r="D1304" s="1">
        <v>8061</v>
      </c>
      <c r="E1304" s="2" t="s">
        <v>30</v>
      </c>
      <c r="F1304" s="2" t="s">
        <v>1165</v>
      </c>
      <c r="I1304" s="4">
        <v>0</v>
      </c>
      <c r="J1304" s="4">
        <v>82.64</v>
      </c>
      <c r="K1304" s="4">
        <v>-82.64</v>
      </c>
      <c r="L1304" s="4">
        <v>0</v>
      </c>
      <c r="M1304" s="2" t="s">
        <v>22</v>
      </c>
      <c r="N1304" s="2" t="b">
        <v>0</v>
      </c>
      <c r="O1304" s="1">
        <v>574</v>
      </c>
      <c r="R1304" s="2" t="s">
        <v>23</v>
      </c>
      <c r="S1304" s="10" t="s">
        <v>24</v>
      </c>
      <c r="T1304" s="11">
        <v>613215</v>
      </c>
      <c r="U1304" s="12">
        <v>2019</v>
      </c>
    </row>
    <row r="1305" spans="1:21" x14ac:dyDescent="0.25">
      <c r="A1305" s="1">
        <v>9996</v>
      </c>
      <c r="B1305" s="2" t="s">
        <v>19</v>
      </c>
      <c r="C1305" s="3">
        <v>44127</v>
      </c>
      <c r="D1305" s="1">
        <v>8061</v>
      </c>
      <c r="E1305" s="2" t="s">
        <v>30</v>
      </c>
      <c r="F1305" s="2" t="s">
        <v>1166</v>
      </c>
      <c r="I1305" s="4">
        <v>0</v>
      </c>
      <c r="J1305" s="4">
        <v>103.31</v>
      </c>
      <c r="K1305" s="4">
        <v>-103.31</v>
      </c>
      <c r="L1305" s="4">
        <v>0</v>
      </c>
      <c r="M1305" s="2" t="s">
        <v>22</v>
      </c>
      <c r="N1305" s="2" t="b">
        <v>0</v>
      </c>
      <c r="O1305" s="1">
        <v>575</v>
      </c>
      <c r="R1305" s="2" t="s">
        <v>23</v>
      </c>
      <c r="S1305" s="10" t="s">
        <v>24</v>
      </c>
      <c r="T1305" s="11">
        <v>618522</v>
      </c>
      <c r="U1305" s="12">
        <v>2019</v>
      </c>
    </row>
    <row r="1306" spans="1:21" x14ac:dyDescent="0.25">
      <c r="A1306" s="1">
        <v>9996</v>
      </c>
      <c r="B1306" s="2" t="s">
        <v>19</v>
      </c>
      <c r="C1306" s="3">
        <v>44127</v>
      </c>
      <c r="D1306" s="1">
        <v>8062</v>
      </c>
      <c r="E1306" s="2" t="s">
        <v>20</v>
      </c>
      <c r="F1306" s="2" t="s">
        <v>1167</v>
      </c>
      <c r="I1306" s="4">
        <v>0</v>
      </c>
      <c r="J1306" s="4">
        <v>450</v>
      </c>
      <c r="K1306" s="4">
        <v>-450</v>
      </c>
      <c r="L1306" s="4">
        <v>0</v>
      </c>
      <c r="M1306" s="2" t="s">
        <v>22</v>
      </c>
      <c r="N1306" s="2" t="b">
        <v>0</v>
      </c>
      <c r="O1306" s="1">
        <v>576</v>
      </c>
      <c r="R1306" s="2" t="s">
        <v>23</v>
      </c>
      <c r="S1306" s="10" t="s">
        <v>24</v>
      </c>
      <c r="T1306" s="11">
        <v>618393</v>
      </c>
      <c r="U1306" s="12">
        <v>2018</v>
      </c>
    </row>
    <row r="1307" spans="1:21" x14ac:dyDescent="0.25">
      <c r="A1307" s="1">
        <v>9996</v>
      </c>
      <c r="B1307" s="2" t="s">
        <v>19</v>
      </c>
      <c r="C1307" s="3">
        <v>44127</v>
      </c>
      <c r="D1307" s="1">
        <v>8060</v>
      </c>
      <c r="E1307" s="2" t="s">
        <v>27</v>
      </c>
      <c r="F1307" s="2" t="s">
        <v>1168</v>
      </c>
      <c r="I1307" s="4">
        <v>0</v>
      </c>
      <c r="J1307" s="4">
        <v>130</v>
      </c>
      <c r="K1307" s="4">
        <v>-130</v>
      </c>
      <c r="L1307" s="4">
        <v>0</v>
      </c>
      <c r="M1307" s="2" t="s">
        <v>22</v>
      </c>
      <c r="N1307" s="2" t="b">
        <v>0</v>
      </c>
      <c r="O1307" s="1">
        <v>577</v>
      </c>
      <c r="R1307" s="2" t="s">
        <v>23</v>
      </c>
      <c r="S1307" s="10" t="s">
        <v>24</v>
      </c>
      <c r="T1307" s="11">
        <v>513803</v>
      </c>
      <c r="U1307" s="12">
        <v>2020</v>
      </c>
    </row>
    <row r="1308" spans="1:21" x14ac:dyDescent="0.25">
      <c r="A1308" s="1">
        <v>9996</v>
      </c>
      <c r="B1308" s="2" t="s">
        <v>19</v>
      </c>
      <c r="C1308" s="3">
        <v>44127</v>
      </c>
      <c r="D1308" s="1">
        <v>8060</v>
      </c>
      <c r="E1308" s="2" t="s">
        <v>27</v>
      </c>
      <c r="F1308" s="2" t="s">
        <v>1169</v>
      </c>
      <c r="I1308" s="4">
        <v>0</v>
      </c>
      <c r="J1308" s="4">
        <v>105</v>
      </c>
      <c r="K1308" s="4">
        <v>-105</v>
      </c>
      <c r="L1308" s="4">
        <v>0</v>
      </c>
      <c r="M1308" s="2" t="s">
        <v>22</v>
      </c>
      <c r="N1308" s="2" t="b">
        <v>0</v>
      </c>
      <c r="O1308" s="1">
        <v>578</v>
      </c>
      <c r="R1308" s="2" t="s">
        <v>23</v>
      </c>
      <c r="S1308" s="10" t="s">
        <v>24</v>
      </c>
      <c r="T1308" s="11">
        <v>519420</v>
      </c>
      <c r="U1308" s="12">
        <v>2020</v>
      </c>
    </row>
    <row r="1309" spans="1:21" x14ac:dyDescent="0.25">
      <c r="A1309" s="1">
        <v>9996</v>
      </c>
      <c r="B1309" s="2" t="s">
        <v>19</v>
      </c>
      <c r="C1309" s="3">
        <v>44127</v>
      </c>
      <c r="D1309" s="1">
        <v>8061</v>
      </c>
      <c r="E1309" s="2" t="s">
        <v>30</v>
      </c>
      <c r="F1309" s="2" t="s">
        <v>1170</v>
      </c>
      <c r="I1309" s="4">
        <v>0</v>
      </c>
      <c r="J1309" s="4">
        <v>82.64</v>
      </c>
      <c r="K1309" s="4">
        <v>-82.64</v>
      </c>
      <c r="L1309" s="4">
        <v>0</v>
      </c>
      <c r="M1309" s="2" t="s">
        <v>22</v>
      </c>
      <c r="N1309" s="2" t="b">
        <v>0</v>
      </c>
      <c r="O1309" s="1">
        <v>579</v>
      </c>
      <c r="R1309" s="2" t="s">
        <v>23</v>
      </c>
      <c r="S1309" s="10" t="s">
        <v>24</v>
      </c>
      <c r="T1309" s="11">
        <v>614655</v>
      </c>
      <c r="U1309" s="12">
        <v>2019</v>
      </c>
    </row>
    <row r="1310" spans="1:21" x14ac:dyDescent="0.25">
      <c r="A1310" s="1">
        <v>9996</v>
      </c>
      <c r="B1310" s="2" t="s">
        <v>19</v>
      </c>
      <c r="C1310" s="3">
        <v>44127</v>
      </c>
      <c r="D1310" s="1">
        <v>8060</v>
      </c>
      <c r="E1310" s="2" t="s">
        <v>27</v>
      </c>
      <c r="F1310" s="2" t="s">
        <v>1171</v>
      </c>
      <c r="I1310" s="4">
        <v>0</v>
      </c>
      <c r="J1310" s="4">
        <v>61.98</v>
      </c>
      <c r="K1310" s="4">
        <v>-61.98</v>
      </c>
      <c r="L1310" s="4">
        <v>0</v>
      </c>
      <c r="M1310" s="2" t="s">
        <v>22</v>
      </c>
      <c r="N1310" s="2" t="b">
        <v>0</v>
      </c>
      <c r="O1310" s="1">
        <v>580</v>
      </c>
      <c r="R1310" s="2" t="s">
        <v>23</v>
      </c>
      <c r="S1310" s="10" t="s">
        <v>24</v>
      </c>
      <c r="T1310" s="11">
        <v>614655</v>
      </c>
      <c r="U1310" s="12">
        <v>2020</v>
      </c>
    </row>
    <row r="1311" spans="1:21" x14ac:dyDescent="0.25">
      <c r="A1311" s="1">
        <v>9996</v>
      </c>
      <c r="B1311" s="2" t="s">
        <v>19</v>
      </c>
      <c r="C1311" s="3">
        <v>44127</v>
      </c>
      <c r="D1311" s="1">
        <v>8061</v>
      </c>
      <c r="E1311" s="2" t="s">
        <v>30</v>
      </c>
      <c r="F1311" s="2" t="s">
        <v>1172</v>
      </c>
      <c r="I1311" s="4">
        <v>0</v>
      </c>
      <c r="J1311" s="4">
        <v>82.64</v>
      </c>
      <c r="K1311" s="4">
        <v>-82.64</v>
      </c>
      <c r="L1311" s="4">
        <v>0</v>
      </c>
      <c r="M1311" s="2" t="s">
        <v>22</v>
      </c>
      <c r="N1311" s="2" t="b">
        <v>0</v>
      </c>
      <c r="O1311" s="1">
        <v>581</v>
      </c>
      <c r="R1311" s="2" t="s">
        <v>23</v>
      </c>
      <c r="S1311" s="10" t="s">
        <v>24</v>
      </c>
      <c r="T1311" s="11">
        <v>615539</v>
      </c>
      <c r="U1311" s="12">
        <v>2019</v>
      </c>
    </row>
    <row r="1312" spans="1:21" x14ac:dyDescent="0.25">
      <c r="A1312" s="1">
        <v>9996</v>
      </c>
      <c r="B1312" s="2" t="s">
        <v>19</v>
      </c>
      <c r="C1312" s="3">
        <v>44127</v>
      </c>
      <c r="D1312" s="1">
        <v>8061</v>
      </c>
      <c r="E1312" s="2" t="s">
        <v>30</v>
      </c>
      <c r="F1312" s="2" t="s">
        <v>1173</v>
      </c>
      <c r="I1312" s="4">
        <v>0</v>
      </c>
      <c r="J1312" s="4">
        <v>78.510000000000005</v>
      </c>
      <c r="K1312" s="4">
        <v>-78.510000000000005</v>
      </c>
      <c r="L1312" s="4">
        <v>0</v>
      </c>
      <c r="M1312" s="2" t="s">
        <v>22</v>
      </c>
      <c r="N1312" s="2" t="b">
        <v>0</v>
      </c>
      <c r="O1312" s="1">
        <v>582</v>
      </c>
      <c r="R1312" s="2" t="s">
        <v>23</v>
      </c>
      <c r="S1312" s="10" t="s">
        <v>24</v>
      </c>
      <c r="T1312" s="11">
        <v>515749</v>
      </c>
      <c r="U1312" s="12">
        <v>2019</v>
      </c>
    </row>
    <row r="1313" spans="1:21" x14ac:dyDescent="0.25">
      <c r="A1313" s="1">
        <v>9996</v>
      </c>
      <c r="B1313" s="2" t="s">
        <v>19</v>
      </c>
      <c r="C1313" s="3">
        <v>44127</v>
      </c>
      <c r="D1313" s="1">
        <v>8061</v>
      </c>
      <c r="E1313" s="2" t="s">
        <v>30</v>
      </c>
      <c r="F1313" s="2" t="s">
        <v>1174</v>
      </c>
      <c r="I1313" s="4">
        <v>0</v>
      </c>
      <c r="J1313" s="4">
        <v>103.3</v>
      </c>
      <c r="K1313" s="4">
        <v>-103.3</v>
      </c>
      <c r="L1313" s="4">
        <v>0</v>
      </c>
      <c r="M1313" s="2" t="s">
        <v>22</v>
      </c>
      <c r="N1313" s="2" t="b">
        <v>0</v>
      </c>
      <c r="O1313" s="1">
        <v>583</v>
      </c>
      <c r="R1313" s="2" t="s">
        <v>23</v>
      </c>
      <c r="S1313" s="10" t="s">
        <v>24</v>
      </c>
      <c r="T1313" s="11">
        <v>614378</v>
      </c>
      <c r="U1313" s="12">
        <v>2019</v>
      </c>
    </row>
    <row r="1314" spans="1:21" x14ac:dyDescent="0.25">
      <c r="A1314" s="1">
        <v>9996</v>
      </c>
      <c r="B1314" s="2" t="s">
        <v>19</v>
      </c>
      <c r="C1314" s="3">
        <v>44127</v>
      </c>
      <c r="D1314" s="1">
        <v>8061</v>
      </c>
      <c r="E1314" s="2" t="s">
        <v>30</v>
      </c>
      <c r="F1314" s="2" t="s">
        <v>1175</v>
      </c>
      <c r="I1314" s="4">
        <v>0</v>
      </c>
      <c r="J1314" s="4">
        <v>82.64</v>
      </c>
      <c r="K1314" s="4">
        <v>-82.64</v>
      </c>
      <c r="L1314" s="4">
        <v>0</v>
      </c>
      <c r="M1314" s="2" t="s">
        <v>22</v>
      </c>
      <c r="N1314" s="2" t="b">
        <v>0</v>
      </c>
      <c r="O1314" s="1">
        <v>584</v>
      </c>
      <c r="R1314" s="2" t="s">
        <v>23</v>
      </c>
      <c r="S1314" s="10" t="s">
        <v>24</v>
      </c>
      <c r="T1314" s="11">
        <v>611338</v>
      </c>
      <c r="U1314" s="12">
        <v>2019</v>
      </c>
    </row>
    <row r="1315" spans="1:21" x14ac:dyDescent="0.25">
      <c r="A1315" s="1">
        <v>9996</v>
      </c>
      <c r="B1315" s="2" t="s">
        <v>19</v>
      </c>
      <c r="C1315" s="3">
        <v>44127</v>
      </c>
      <c r="D1315" s="1">
        <v>8061</v>
      </c>
      <c r="E1315" s="2" t="s">
        <v>30</v>
      </c>
      <c r="F1315" s="2" t="s">
        <v>1176</v>
      </c>
      <c r="I1315" s="4">
        <v>0</v>
      </c>
      <c r="J1315" s="4">
        <v>82.64</v>
      </c>
      <c r="K1315" s="4">
        <v>-82.64</v>
      </c>
      <c r="L1315" s="4">
        <v>0</v>
      </c>
      <c r="M1315" s="2" t="s">
        <v>22</v>
      </c>
      <c r="N1315" s="2" t="b">
        <v>0</v>
      </c>
      <c r="O1315" s="1">
        <v>585</v>
      </c>
      <c r="R1315" s="2" t="s">
        <v>23</v>
      </c>
      <c r="S1315" s="10" t="s">
        <v>24</v>
      </c>
      <c r="T1315" s="11">
        <v>619350</v>
      </c>
      <c r="U1315" s="12">
        <v>2019</v>
      </c>
    </row>
    <row r="1316" spans="1:21" x14ac:dyDescent="0.25">
      <c r="A1316" s="1">
        <v>9996</v>
      </c>
      <c r="B1316" s="2" t="s">
        <v>19</v>
      </c>
      <c r="C1316" s="3">
        <v>44127</v>
      </c>
      <c r="D1316" s="1">
        <v>8061</v>
      </c>
      <c r="E1316" s="2" t="s">
        <v>30</v>
      </c>
      <c r="F1316" s="2" t="s">
        <v>1177</v>
      </c>
      <c r="I1316" s="4">
        <v>0</v>
      </c>
      <c r="J1316" s="4">
        <v>245</v>
      </c>
      <c r="K1316" s="4">
        <v>-245</v>
      </c>
      <c r="L1316" s="4">
        <v>0</v>
      </c>
      <c r="M1316" s="2" t="s">
        <v>22</v>
      </c>
      <c r="N1316" s="2" t="b">
        <v>0</v>
      </c>
      <c r="O1316" s="1">
        <v>586</v>
      </c>
      <c r="R1316" s="2" t="s">
        <v>23</v>
      </c>
      <c r="S1316" s="10" t="s">
        <v>24</v>
      </c>
      <c r="T1316" s="11">
        <v>103500</v>
      </c>
      <c r="U1316" s="12">
        <v>2019</v>
      </c>
    </row>
    <row r="1317" spans="1:21" x14ac:dyDescent="0.25">
      <c r="A1317" s="1">
        <v>9996</v>
      </c>
      <c r="B1317" s="2" t="s">
        <v>19</v>
      </c>
      <c r="C1317" s="3">
        <v>44127</v>
      </c>
      <c r="D1317" s="1">
        <v>8061</v>
      </c>
      <c r="E1317" s="2" t="s">
        <v>30</v>
      </c>
      <c r="F1317" s="2" t="s">
        <v>1178</v>
      </c>
      <c r="I1317" s="4">
        <v>0</v>
      </c>
      <c r="J1317" s="4">
        <v>103.3</v>
      </c>
      <c r="K1317" s="4">
        <v>-103.3</v>
      </c>
      <c r="L1317" s="4">
        <v>0</v>
      </c>
      <c r="M1317" s="2" t="s">
        <v>22</v>
      </c>
      <c r="N1317" s="2" t="b">
        <v>0</v>
      </c>
      <c r="O1317" s="1">
        <v>587</v>
      </c>
      <c r="R1317" s="2" t="s">
        <v>23</v>
      </c>
      <c r="S1317" s="10" t="s">
        <v>24</v>
      </c>
      <c r="T1317" s="11">
        <v>615700</v>
      </c>
      <c r="U1317" s="12">
        <v>2019</v>
      </c>
    </row>
    <row r="1318" spans="1:21" x14ac:dyDescent="0.25">
      <c r="A1318" s="1">
        <v>9996</v>
      </c>
      <c r="B1318" s="2" t="s">
        <v>19</v>
      </c>
      <c r="C1318" s="3">
        <v>44127</v>
      </c>
      <c r="D1318" s="1">
        <v>8060</v>
      </c>
      <c r="E1318" s="2" t="s">
        <v>27</v>
      </c>
      <c r="F1318" s="2" t="s">
        <v>1179</v>
      </c>
      <c r="I1318" s="4">
        <v>0</v>
      </c>
      <c r="J1318" s="4">
        <v>325</v>
      </c>
      <c r="K1318" s="4">
        <v>-325</v>
      </c>
      <c r="L1318" s="4">
        <v>0</v>
      </c>
      <c r="M1318" s="2" t="s">
        <v>22</v>
      </c>
      <c r="N1318" s="2" t="b">
        <v>0</v>
      </c>
      <c r="O1318" s="1">
        <v>588</v>
      </c>
      <c r="R1318" s="2" t="s">
        <v>23</v>
      </c>
      <c r="S1318" s="10" t="s">
        <v>24</v>
      </c>
      <c r="T1318" s="11">
        <v>311400</v>
      </c>
      <c r="U1318" s="12">
        <v>2020</v>
      </c>
    </row>
    <row r="1319" spans="1:21" x14ac:dyDescent="0.25">
      <c r="A1319" s="1">
        <v>9996</v>
      </c>
      <c r="B1319" s="2" t="s">
        <v>19</v>
      </c>
      <c r="C1319" s="3">
        <v>44127</v>
      </c>
      <c r="D1319" s="1">
        <v>8061</v>
      </c>
      <c r="E1319" s="2" t="s">
        <v>30</v>
      </c>
      <c r="F1319" s="2" t="s">
        <v>1180</v>
      </c>
      <c r="I1319" s="4">
        <v>0</v>
      </c>
      <c r="J1319" s="4">
        <v>962.5</v>
      </c>
      <c r="K1319" s="4">
        <v>-962.5</v>
      </c>
      <c r="L1319" s="4">
        <v>0</v>
      </c>
      <c r="M1319" s="2" t="s">
        <v>22</v>
      </c>
      <c r="N1319" s="2" t="b">
        <v>0</v>
      </c>
      <c r="O1319" s="1">
        <v>589</v>
      </c>
      <c r="R1319" s="2" t="s">
        <v>23</v>
      </c>
      <c r="S1319" s="10" t="s">
        <v>24</v>
      </c>
      <c r="T1319" s="11">
        <v>106200</v>
      </c>
      <c r="U1319" s="12">
        <v>2019</v>
      </c>
    </row>
    <row r="1320" spans="1:21" x14ac:dyDescent="0.25">
      <c r="A1320" s="1">
        <v>9996</v>
      </c>
      <c r="B1320" s="2" t="s">
        <v>19</v>
      </c>
      <c r="C1320" s="3">
        <v>44127</v>
      </c>
      <c r="D1320" s="1">
        <v>8061</v>
      </c>
      <c r="E1320" s="2" t="s">
        <v>30</v>
      </c>
      <c r="F1320" s="2" t="s">
        <v>1181</v>
      </c>
      <c r="I1320" s="4">
        <v>0</v>
      </c>
      <c r="J1320" s="4">
        <v>82.64</v>
      </c>
      <c r="K1320" s="4">
        <v>-82.64</v>
      </c>
      <c r="L1320" s="4">
        <v>0</v>
      </c>
      <c r="M1320" s="2" t="s">
        <v>22</v>
      </c>
      <c r="N1320" s="2" t="b">
        <v>0</v>
      </c>
      <c r="O1320" s="1">
        <v>590</v>
      </c>
      <c r="R1320" s="2" t="s">
        <v>23</v>
      </c>
      <c r="S1320" s="10" t="s">
        <v>24</v>
      </c>
      <c r="T1320" s="11">
        <v>619154</v>
      </c>
      <c r="U1320" s="12">
        <v>2019</v>
      </c>
    </row>
    <row r="1321" spans="1:21" x14ac:dyDescent="0.25">
      <c r="A1321" s="1">
        <v>9996</v>
      </c>
      <c r="B1321" s="2" t="s">
        <v>19</v>
      </c>
      <c r="C1321" s="3">
        <v>44127</v>
      </c>
      <c r="D1321" s="1">
        <v>8061</v>
      </c>
      <c r="E1321" s="2" t="s">
        <v>30</v>
      </c>
      <c r="F1321" s="2" t="s">
        <v>1182</v>
      </c>
      <c r="I1321" s="4">
        <v>0</v>
      </c>
      <c r="J1321" s="4">
        <v>82.64</v>
      </c>
      <c r="K1321" s="4">
        <v>-82.64</v>
      </c>
      <c r="L1321" s="4">
        <v>0</v>
      </c>
      <c r="M1321" s="2" t="s">
        <v>22</v>
      </c>
      <c r="N1321" s="2" t="b">
        <v>0</v>
      </c>
      <c r="O1321" s="1">
        <v>591</v>
      </c>
      <c r="R1321" s="2" t="s">
        <v>23</v>
      </c>
      <c r="S1321" s="10" t="s">
        <v>24</v>
      </c>
      <c r="T1321" s="11">
        <v>14458</v>
      </c>
      <c r="U1321" s="12">
        <v>2019</v>
      </c>
    </row>
    <row r="1322" spans="1:21" x14ac:dyDescent="0.25">
      <c r="A1322" s="1">
        <v>9996</v>
      </c>
      <c r="B1322" s="2" t="s">
        <v>19</v>
      </c>
      <c r="C1322" s="3">
        <v>44127</v>
      </c>
      <c r="D1322" s="1">
        <v>8060</v>
      </c>
      <c r="E1322" s="2" t="s">
        <v>27</v>
      </c>
      <c r="F1322" s="2" t="s">
        <v>1183</v>
      </c>
      <c r="I1322" s="4">
        <v>0</v>
      </c>
      <c r="J1322" s="4">
        <v>103.3</v>
      </c>
      <c r="K1322" s="4">
        <v>-103.3</v>
      </c>
      <c r="L1322" s="4">
        <v>0</v>
      </c>
      <c r="M1322" s="2" t="s">
        <v>22</v>
      </c>
      <c r="N1322" s="2" t="b">
        <v>0</v>
      </c>
      <c r="O1322" s="1">
        <v>592</v>
      </c>
      <c r="R1322" s="2" t="s">
        <v>23</v>
      </c>
      <c r="S1322" s="10" t="s">
        <v>24</v>
      </c>
      <c r="T1322" s="11">
        <v>610104</v>
      </c>
      <c r="U1322" s="12">
        <v>2020</v>
      </c>
    </row>
    <row r="1323" spans="1:21" x14ac:dyDescent="0.25">
      <c r="A1323" s="1">
        <v>9996</v>
      </c>
      <c r="B1323" s="2" t="s">
        <v>19</v>
      </c>
      <c r="C1323" s="3">
        <v>44127</v>
      </c>
      <c r="D1323" s="1">
        <v>8061</v>
      </c>
      <c r="E1323" s="2" t="s">
        <v>30</v>
      </c>
      <c r="F1323" s="2" t="s">
        <v>1184</v>
      </c>
      <c r="I1323" s="4">
        <v>0</v>
      </c>
      <c r="J1323" s="4">
        <v>410</v>
      </c>
      <c r="K1323" s="4">
        <v>-410</v>
      </c>
      <c r="L1323" s="4">
        <v>0</v>
      </c>
      <c r="M1323" s="2" t="s">
        <v>22</v>
      </c>
      <c r="N1323" s="2" t="b">
        <v>0</v>
      </c>
      <c r="O1323" s="1">
        <v>593</v>
      </c>
      <c r="R1323" s="2" t="s">
        <v>23</v>
      </c>
      <c r="S1323" s="10" t="s">
        <v>24</v>
      </c>
      <c r="T1323" s="11">
        <v>517985</v>
      </c>
      <c r="U1323" s="12">
        <v>2019</v>
      </c>
    </row>
    <row r="1324" spans="1:21" x14ac:dyDescent="0.25">
      <c r="A1324" s="1">
        <v>9996</v>
      </c>
      <c r="B1324" s="2" t="s">
        <v>19</v>
      </c>
      <c r="C1324" s="3">
        <v>44127</v>
      </c>
      <c r="D1324" s="1">
        <v>8061</v>
      </c>
      <c r="E1324" s="2" t="s">
        <v>30</v>
      </c>
      <c r="F1324" s="2" t="s">
        <v>1185</v>
      </c>
      <c r="I1324" s="4">
        <v>0</v>
      </c>
      <c r="J1324" s="4">
        <v>103.3</v>
      </c>
      <c r="K1324" s="4">
        <v>-103.3</v>
      </c>
      <c r="L1324" s="4">
        <v>0</v>
      </c>
      <c r="M1324" s="2" t="s">
        <v>22</v>
      </c>
      <c r="N1324" s="2" t="b">
        <v>0</v>
      </c>
      <c r="O1324" s="1">
        <v>594</v>
      </c>
      <c r="R1324" s="2" t="s">
        <v>23</v>
      </c>
      <c r="S1324" s="10" t="s">
        <v>24</v>
      </c>
      <c r="T1324" s="11">
        <v>614138</v>
      </c>
      <c r="U1324" s="12">
        <v>2019</v>
      </c>
    </row>
    <row r="1325" spans="1:21" x14ac:dyDescent="0.25">
      <c r="A1325" s="1">
        <v>9996</v>
      </c>
      <c r="B1325" s="2" t="s">
        <v>19</v>
      </c>
      <c r="C1325" s="3">
        <v>44127</v>
      </c>
      <c r="D1325" s="1">
        <v>8061</v>
      </c>
      <c r="E1325" s="2" t="s">
        <v>30</v>
      </c>
      <c r="F1325" s="2" t="s">
        <v>1186</v>
      </c>
      <c r="I1325" s="4">
        <v>0</v>
      </c>
      <c r="J1325" s="4">
        <v>1020</v>
      </c>
      <c r="K1325" s="4">
        <v>-1020</v>
      </c>
      <c r="L1325" s="4">
        <v>0</v>
      </c>
      <c r="M1325" s="2" t="s">
        <v>22</v>
      </c>
      <c r="N1325" s="2" t="b">
        <v>0</v>
      </c>
      <c r="O1325" s="1">
        <v>595</v>
      </c>
      <c r="R1325" s="2" t="s">
        <v>23</v>
      </c>
      <c r="S1325" s="10" t="s">
        <v>24</v>
      </c>
      <c r="T1325" s="11">
        <v>105500</v>
      </c>
      <c r="U1325" s="12">
        <v>2019</v>
      </c>
    </row>
    <row r="1326" spans="1:21" x14ac:dyDescent="0.25">
      <c r="A1326" s="1">
        <v>9996</v>
      </c>
      <c r="B1326" s="2" t="s">
        <v>19</v>
      </c>
      <c r="C1326" s="3">
        <v>44127</v>
      </c>
      <c r="D1326" s="1">
        <v>8060</v>
      </c>
      <c r="E1326" s="2" t="s">
        <v>27</v>
      </c>
      <c r="F1326" s="2" t="s">
        <v>1037</v>
      </c>
      <c r="I1326" s="4">
        <v>0</v>
      </c>
      <c r="J1326" s="4">
        <v>52.54</v>
      </c>
      <c r="K1326" s="4">
        <v>-52.54</v>
      </c>
      <c r="L1326" s="4">
        <v>0</v>
      </c>
      <c r="M1326" s="2" t="s">
        <v>22</v>
      </c>
      <c r="N1326" s="2" t="b">
        <v>0</v>
      </c>
      <c r="O1326" s="1">
        <v>596</v>
      </c>
      <c r="R1326" s="2" t="s">
        <v>23</v>
      </c>
      <c r="S1326" s="10" t="s">
        <v>24</v>
      </c>
      <c r="T1326" s="11">
        <v>203600</v>
      </c>
      <c r="U1326" s="12">
        <v>2020</v>
      </c>
    </row>
    <row r="1327" spans="1:21" x14ac:dyDescent="0.25">
      <c r="A1327" s="1">
        <v>9996</v>
      </c>
      <c r="B1327" s="2" t="s">
        <v>19</v>
      </c>
      <c r="C1327" s="3">
        <v>44127</v>
      </c>
      <c r="D1327" s="1">
        <v>8061</v>
      </c>
      <c r="E1327" s="2" t="s">
        <v>30</v>
      </c>
      <c r="F1327" s="2" t="s">
        <v>753</v>
      </c>
      <c r="I1327" s="4">
        <v>0</v>
      </c>
      <c r="J1327" s="4">
        <v>359.88</v>
      </c>
      <c r="K1327" s="4">
        <v>-359.88</v>
      </c>
      <c r="L1327" s="4">
        <v>0</v>
      </c>
      <c r="M1327" s="2" t="s">
        <v>22</v>
      </c>
      <c r="N1327" s="2" t="b">
        <v>0</v>
      </c>
      <c r="O1327" s="1">
        <v>597</v>
      </c>
      <c r="R1327" s="2" t="s">
        <v>23</v>
      </c>
      <c r="S1327" s="10" t="s">
        <v>24</v>
      </c>
      <c r="T1327" s="11">
        <v>203600</v>
      </c>
      <c r="U1327" s="12">
        <v>2019</v>
      </c>
    </row>
    <row r="1328" spans="1:21" x14ac:dyDescent="0.25">
      <c r="A1328" s="1">
        <v>9996</v>
      </c>
      <c r="B1328" s="2" t="s">
        <v>19</v>
      </c>
      <c r="C1328" s="3">
        <v>44127</v>
      </c>
      <c r="D1328" s="1">
        <v>8060</v>
      </c>
      <c r="E1328" s="2" t="s">
        <v>27</v>
      </c>
      <c r="F1328" s="2" t="s">
        <v>1187</v>
      </c>
      <c r="I1328" s="4">
        <v>0</v>
      </c>
      <c r="J1328" s="4">
        <v>1416.64</v>
      </c>
      <c r="K1328" s="4">
        <v>-1416.64</v>
      </c>
      <c r="L1328" s="4">
        <v>0</v>
      </c>
      <c r="M1328" s="2" t="s">
        <v>22</v>
      </c>
      <c r="N1328" s="2" t="b">
        <v>0</v>
      </c>
      <c r="O1328" s="1">
        <v>598</v>
      </c>
      <c r="R1328" s="2" t="s">
        <v>23</v>
      </c>
      <c r="S1328" s="10" t="s">
        <v>24</v>
      </c>
      <c r="T1328" s="11">
        <v>111900</v>
      </c>
      <c r="U1328" s="12">
        <v>2020</v>
      </c>
    </row>
    <row r="1329" spans="1:21" x14ac:dyDescent="0.25">
      <c r="A1329" s="1">
        <v>9996</v>
      </c>
      <c r="B1329" s="2" t="s">
        <v>19</v>
      </c>
      <c r="C1329" s="3">
        <v>44127</v>
      </c>
      <c r="D1329" s="1">
        <v>8061</v>
      </c>
      <c r="E1329" s="2" t="s">
        <v>30</v>
      </c>
      <c r="F1329" s="2" t="s">
        <v>1188</v>
      </c>
      <c r="I1329" s="4">
        <v>0</v>
      </c>
      <c r="J1329" s="4">
        <v>962.54</v>
      </c>
      <c r="K1329" s="4">
        <v>-962.54</v>
      </c>
      <c r="L1329" s="4">
        <v>0</v>
      </c>
      <c r="M1329" s="2" t="s">
        <v>22</v>
      </c>
      <c r="N1329" s="2" t="b">
        <v>0</v>
      </c>
      <c r="O1329" s="1">
        <v>599</v>
      </c>
      <c r="R1329" s="2" t="s">
        <v>23</v>
      </c>
      <c r="S1329" s="10" t="s">
        <v>24</v>
      </c>
      <c r="T1329" s="11">
        <v>111900</v>
      </c>
      <c r="U1329" s="12">
        <v>2019</v>
      </c>
    </row>
    <row r="1330" spans="1:21" x14ac:dyDescent="0.25">
      <c r="A1330" s="1">
        <v>9996</v>
      </c>
      <c r="B1330" s="2" t="s">
        <v>19</v>
      </c>
      <c r="C1330" s="3">
        <v>44127</v>
      </c>
      <c r="D1330" s="1">
        <v>8060</v>
      </c>
      <c r="E1330" s="2" t="s">
        <v>27</v>
      </c>
      <c r="F1330" s="2" t="s">
        <v>1189</v>
      </c>
      <c r="I1330" s="4">
        <v>0</v>
      </c>
      <c r="J1330" s="4">
        <v>485</v>
      </c>
      <c r="K1330" s="4">
        <v>-485</v>
      </c>
      <c r="L1330" s="4">
        <v>0</v>
      </c>
      <c r="M1330" s="2" t="s">
        <v>22</v>
      </c>
      <c r="N1330" s="2" t="b">
        <v>0</v>
      </c>
      <c r="O1330" s="1">
        <v>600</v>
      </c>
      <c r="R1330" s="2" t="s">
        <v>23</v>
      </c>
      <c r="S1330" s="10" t="s">
        <v>24</v>
      </c>
      <c r="T1330" s="11">
        <v>111600</v>
      </c>
      <c r="U1330" s="12">
        <v>2020</v>
      </c>
    </row>
    <row r="1331" spans="1:21" x14ac:dyDescent="0.25">
      <c r="A1331" s="1">
        <v>9996</v>
      </c>
      <c r="B1331" s="2" t="s">
        <v>19</v>
      </c>
      <c r="C1331" s="3">
        <v>44127</v>
      </c>
      <c r="D1331" s="1">
        <v>8061</v>
      </c>
      <c r="E1331" s="2" t="s">
        <v>30</v>
      </c>
      <c r="F1331" s="2" t="s">
        <v>1190</v>
      </c>
      <c r="I1331" s="4">
        <v>0</v>
      </c>
      <c r="J1331" s="4">
        <v>103.3</v>
      </c>
      <c r="K1331" s="4">
        <v>-103.3</v>
      </c>
      <c r="L1331" s="4">
        <v>0</v>
      </c>
      <c r="M1331" s="2" t="s">
        <v>22</v>
      </c>
      <c r="N1331" s="2" t="b">
        <v>0</v>
      </c>
      <c r="O1331" s="1">
        <v>601</v>
      </c>
      <c r="R1331" s="2" t="s">
        <v>23</v>
      </c>
      <c r="S1331" s="10" t="s">
        <v>24</v>
      </c>
      <c r="T1331" s="11">
        <v>615020</v>
      </c>
      <c r="U1331" s="12">
        <v>2019</v>
      </c>
    </row>
    <row r="1332" spans="1:21" x14ac:dyDescent="0.25">
      <c r="A1332" s="1">
        <v>9996</v>
      </c>
      <c r="B1332" s="2" t="s">
        <v>19</v>
      </c>
      <c r="C1332" s="3">
        <v>44127</v>
      </c>
      <c r="D1332" s="1">
        <v>8061</v>
      </c>
      <c r="E1332" s="2" t="s">
        <v>30</v>
      </c>
      <c r="F1332" s="2" t="s">
        <v>1191</v>
      </c>
      <c r="I1332" s="4">
        <v>0</v>
      </c>
      <c r="J1332" s="4">
        <v>75</v>
      </c>
      <c r="K1332" s="4">
        <v>-75</v>
      </c>
      <c r="L1332" s="4">
        <v>0</v>
      </c>
      <c r="M1332" s="2" t="s">
        <v>22</v>
      </c>
      <c r="N1332" s="2" t="b">
        <v>0</v>
      </c>
      <c r="O1332" s="1">
        <v>602</v>
      </c>
      <c r="R1332" s="2" t="s">
        <v>23</v>
      </c>
      <c r="S1332" s="10" t="s">
        <v>24</v>
      </c>
      <c r="T1332" s="11">
        <v>606700</v>
      </c>
      <c r="U1332" s="12">
        <v>2019</v>
      </c>
    </row>
    <row r="1333" spans="1:21" x14ac:dyDescent="0.25">
      <c r="A1333" s="1">
        <v>9996</v>
      </c>
      <c r="B1333" s="2" t="s">
        <v>19</v>
      </c>
      <c r="C1333" s="3">
        <v>44127</v>
      </c>
      <c r="D1333" s="1">
        <v>8061</v>
      </c>
      <c r="E1333" s="2" t="s">
        <v>30</v>
      </c>
      <c r="F1333" s="2" t="s">
        <v>1192</v>
      </c>
      <c r="I1333" s="4">
        <v>0</v>
      </c>
      <c r="J1333" s="4">
        <v>75</v>
      </c>
      <c r="K1333" s="4">
        <v>-75</v>
      </c>
      <c r="L1333" s="4">
        <v>0</v>
      </c>
      <c r="M1333" s="2" t="s">
        <v>22</v>
      </c>
      <c r="N1333" s="2" t="b">
        <v>0</v>
      </c>
      <c r="O1333" s="1">
        <v>603</v>
      </c>
      <c r="R1333" s="2" t="s">
        <v>23</v>
      </c>
      <c r="S1333" s="10" t="s">
        <v>24</v>
      </c>
      <c r="T1333" s="11">
        <v>602300</v>
      </c>
      <c r="U1333" s="12">
        <v>2019</v>
      </c>
    </row>
    <row r="1334" spans="1:21" x14ac:dyDescent="0.25">
      <c r="A1334" s="1">
        <v>9996</v>
      </c>
      <c r="B1334" s="2" t="s">
        <v>19</v>
      </c>
      <c r="C1334" s="3">
        <v>44127</v>
      </c>
      <c r="D1334" s="1">
        <v>8062</v>
      </c>
      <c r="E1334" s="2" t="s">
        <v>20</v>
      </c>
      <c r="F1334" s="2" t="s">
        <v>1193</v>
      </c>
      <c r="I1334" s="4">
        <v>0</v>
      </c>
      <c r="J1334" s="4">
        <v>123.97</v>
      </c>
      <c r="K1334" s="4">
        <v>-123.97</v>
      </c>
      <c r="L1334" s="4">
        <v>0</v>
      </c>
      <c r="M1334" s="2" t="s">
        <v>22</v>
      </c>
      <c r="N1334" s="2" t="b">
        <v>0</v>
      </c>
      <c r="O1334" s="1">
        <v>604</v>
      </c>
      <c r="R1334" s="2" t="s">
        <v>23</v>
      </c>
      <c r="S1334" s="10" t="s">
        <v>24</v>
      </c>
      <c r="T1334" s="11">
        <v>512880</v>
      </c>
      <c r="U1334" s="12">
        <v>2018</v>
      </c>
    </row>
    <row r="1335" spans="1:21" x14ac:dyDescent="0.25">
      <c r="A1335" s="1">
        <v>9996</v>
      </c>
      <c r="B1335" s="2" t="s">
        <v>19</v>
      </c>
      <c r="C1335" s="3">
        <v>44127</v>
      </c>
      <c r="D1335" s="1">
        <v>8061</v>
      </c>
      <c r="E1335" s="2" t="s">
        <v>30</v>
      </c>
      <c r="F1335" s="2" t="s">
        <v>1194</v>
      </c>
      <c r="I1335" s="4">
        <v>0</v>
      </c>
      <c r="J1335" s="4">
        <v>82.64</v>
      </c>
      <c r="K1335" s="4">
        <v>-82.64</v>
      </c>
      <c r="L1335" s="4">
        <v>0</v>
      </c>
      <c r="M1335" s="2" t="s">
        <v>22</v>
      </c>
      <c r="N1335" s="2" t="b">
        <v>0</v>
      </c>
      <c r="O1335" s="1">
        <v>605</v>
      </c>
      <c r="R1335" s="2" t="s">
        <v>23</v>
      </c>
      <c r="S1335" s="10" t="s">
        <v>24</v>
      </c>
      <c r="T1335" s="11">
        <v>617326</v>
      </c>
      <c r="U1335" s="12">
        <v>2019</v>
      </c>
    </row>
    <row r="1336" spans="1:21" x14ac:dyDescent="0.25">
      <c r="A1336" s="1">
        <v>9996</v>
      </c>
      <c r="B1336" s="2" t="s">
        <v>19</v>
      </c>
      <c r="C1336" s="3">
        <v>44127</v>
      </c>
      <c r="D1336" s="1">
        <v>8061</v>
      </c>
      <c r="E1336" s="2" t="s">
        <v>30</v>
      </c>
      <c r="F1336" s="2" t="s">
        <v>1195</v>
      </c>
      <c r="I1336" s="4">
        <v>0</v>
      </c>
      <c r="J1336" s="4">
        <v>82.64</v>
      </c>
      <c r="K1336" s="4">
        <v>-82.64</v>
      </c>
      <c r="L1336" s="4">
        <v>0</v>
      </c>
      <c r="M1336" s="2" t="s">
        <v>22</v>
      </c>
      <c r="N1336" s="2" t="b">
        <v>0</v>
      </c>
      <c r="O1336" s="1">
        <v>606</v>
      </c>
      <c r="R1336" s="2" t="s">
        <v>23</v>
      </c>
      <c r="S1336" s="10" t="s">
        <v>24</v>
      </c>
      <c r="T1336" s="11">
        <v>617319</v>
      </c>
      <c r="U1336" s="12">
        <v>2019</v>
      </c>
    </row>
    <row r="1337" spans="1:21" x14ac:dyDescent="0.25">
      <c r="A1337" s="1">
        <v>9996</v>
      </c>
      <c r="B1337" s="2" t="s">
        <v>19</v>
      </c>
      <c r="C1337" s="3">
        <v>44127</v>
      </c>
      <c r="D1337" s="1">
        <v>8061</v>
      </c>
      <c r="E1337" s="2" t="s">
        <v>30</v>
      </c>
      <c r="F1337" s="2" t="s">
        <v>1196</v>
      </c>
      <c r="I1337" s="4">
        <v>0</v>
      </c>
      <c r="J1337" s="4">
        <v>144.62</v>
      </c>
      <c r="K1337" s="4">
        <v>-144.62</v>
      </c>
      <c r="L1337" s="4">
        <v>0</v>
      </c>
      <c r="M1337" s="2" t="s">
        <v>22</v>
      </c>
      <c r="N1337" s="2" t="b">
        <v>0</v>
      </c>
      <c r="O1337" s="1">
        <v>607</v>
      </c>
      <c r="R1337" s="2" t="s">
        <v>23</v>
      </c>
      <c r="S1337" s="10" t="s">
        <v>24</v>
      </c>
      <c r="T1337" s="11">
        <v>617325</v>
      </c>
      <c r="U1337" s="12">
        <v>2019</v>
      </c>
    </row>
    <row r="1338" spans="1:21" x14ac:dyDescent="0.25">
      <c r="A1338" s="1">
        <v>9996</v>
      </c>
      <c r="B1338" s="2" t="s">
        <v>19</v>
      </c>
      <c r="C1338" s="3">
        <v>44127</v>
      </c>
      <c r="D1338" s="1">
        <v>8060</v>
      </c>
      <c r="E1338" s="2" t="s">
        <v>27</v>
      </c>
      <c r="F1338" s="2" t="s">
        <v>1197</v>
      </c>
      <c r="I1338" s="4">
        <v>0</v>
      </c>
      <c r="J1338" s="4">
        <v>20.66</v>
      </c>
      <c r="K1338" s="4">
        <v>-20.66</v>
      </c>
      <c r="L1338" s="4">
        <v>0</v>
      </c>
      <c r="M1338" s="2" t="s">
        <v>22</v>
      </c>
      <c r="N1338" s="2" t="b">
        <v>0</v>
      </c>
      <c r="O1338" s="1">
        <v>608</v>
      </c>
      <c r="R1338" s="2" t="s">
        <v>23</v>
      </c>
      <c r="S1338" s="10" t="s">
        <v>24</v>
      </c>
      <c r="T1338" s="11">
        <v>16025</v>
      </c>
      <c r="U1338" s="12">
        <v>2020</v>
      </c>
    </row>
    <row r="1339" spans="1:21" x14ac:dyDescent="0.25">
      <c r="A1339" s="1">
        <v>9996</v>
      </c>
      <c r="B1339" s="2" t="s">
        <v>19</v>
      </c>
      <c r="C1339" s="3">
        <v>44127</v>
      </c>
      <c r="D1339" s="1">
        <v>8060</v>
      </c>
      <c r="E1339" s="2" t="s">
        <v>27</v>
      </c>
      <c r="F1339" s="2" t="s">
        <v>1198</v>
      </c>
      <c r="I1339" s="4">
        <v>0</v>
      </c>
      <c r="J1339" s="4">
        <v>66.12</v>
      </c>
      <c r="K1339" s="4">
        <v>-66.12</v>
      </c>
      <c r="L1339" s="4">
        <v>0</v>
      </c>
      <c r="M1339" s="2" t="s">
        <v>22</v>
      </c>
      <c r="N1339" s="2" t="b">
        <v>0</v>
      </c>
      <c r="O1339" s="1">
        <v>609</v>
      </c>
      <c r="R1339" s="2" t="s">
        <v>23</v>
      </c>
      <c r="S1339" s="10" t="s">
        <v>24</v>
      </c>
      <c r="T1339" s="11">
        <v>619264</v>
      </c>
      <c r="U1339" s="12">
        <v>2020</v>
      </c>
    </row>
    <row r="1340" spans="1:21" x14ac:dyDescent="0.25">
      <c r="A1340" s="1">
        <v>9996</v>
      </c>
      <c r="B1340" s="2" t="s">
        <v>19</v>
      </c>
      <c r="C1340" s="3">
        <v>44127</v>
      </c>
      <c r="D1340" s="1">
        <v>8060</v>
      </c>
      <c r="E1340" s="2" t="s">
        <v>27</v>
      </c>
      <c r="F1340" s="2" t="s">
        <v>1199</v>
      </c>
      <c r="I1340" s="4">
        <v>0</v>
      </c>
      <c r="J1340" s="4">
        <v>24.79</v>
      </c>
      <c r="K1340" s="4">
        <v>-24.79</v>
      </c>
      <c r="L1340" s="4">
        <v>0</v>
      </c>
      <c r="M1340" s="2" t="s">
        <v>22</v>
      </c>
      <c r="N1340" s="2" t="b">
        <v>0</v>
      </c>
      <c r="O1340" s="1">
        <v>610</v>
      </c>
      <c r="R1340" s="2" t="s">
        <v>23</v>
      </c>
      <c r="S1340" s="10" t="s">
        <v>24</v>
      </c>
      <c r="T1340" s="11">
        <v>518454</v>
      </c>
      <c r="U1340" s="12">
        <v>2020</v>
      </c>
    </row>
    <row r="1341" spans="1:21" x14ac:dyDescent="0.25">
      <c r="A1341" s="1">
        <v>9996</v>
      </c>
      <c r="B1341" s="2" t="s">
        <v>19</v>
      </c>
      <c r="C1341" s="3">
        <v>44127</v>
      </c>
      <c r="D1341" s="1">
        <v>8061</v>
      </c>
      <c r="E1341" s="2" t="s">
        <v>30</v>
      </c>
      <c r="F1341" s="2" t="s">
        <v>1200</v>
      </c>
      <c r="I1341" s="4">
        <v>0</v>
      </c>
      <c r="J1341" s="4">
        <v>235.53</v>
      </c>
      <c r="K1341" s="4">
        <v>-235.53</v>
      </c>
      <c r="L1341" s="4">
        <v>0</v>
      </c>
      <c r="M1341" s="2" t="s">
        <v>22</v>
      </c>
      <c r="N1341" s="2" t="b">
        <v>0</v>
      </c>
      <c r="O1341" s="1">
        <v>611</v>
      </c>
      <c r="R1341" s="2" t="s">
        <v>23</v>
      </c>
      <c r="S1341" s="10" t="s">
        <v>24</v>
      </c>
      <c r="T1341" s="11">
        <v>516242</v>
      </c>
      <c r="U1341" s="12">
        <v>2019</v>
      </c>
    </row>
    <row r="1342" spans="1:21" x14ac:dyDescent="0.25">
      <c r="A1342" s="1">
        <v>9996</v>
      </c>
      <c r="B1342" s="2" t="s">
        <v>19</v>
      </c>
      <c r="C1342" s="3">
        <v>44127</v>
      </c>
      <c r="D1342" s="1">
        <v>8062</v>
      </c>
      <c r="E1342" s="2" t="s">
        <v>20</v>
      </c>
      <c r="F1342" s="2" t="s">
        <v>1201</v>
      </c>
      <c r="I1342" s="4">
        <v>0</v>
      </c>
      <c r="J1342" s="4">
        <v>191.25</v>
      </c>
      <c r="K1342" s="4">
        <v>-191.25</v>
      </c>
      <c r="L1342" s="4">
        <v>0</v>
      </c>
      <c r="M1342" s="2" t="s">
        <v>22</v>
      </c>
      <c r="N1342" s="2" t="b">
        <v>0</v>
      </c>
      <c r="O1342" s="1">
        <v>612</v>
      </c>
      <c r="R1342" s="2" t="s">
        <v>23</v>
      </c>
      <c r="S1342" s="10" t="s">
        <v>24</v>
      </c>
      <c r="T1342" s="11">
        <v>617320</v>
      </c>
      <c r="U1342" s="12">
        <v>2018</v>
      </c>
    </row>
    <row r="1343" spans="1:21" x14ac:dyDescent="0.25">
      <c r="A1343" s="1">
        <v>9996</v>
      </c>
      <c r="B1343" s="2" t="s">
        <v>19</v>
      </c>
      <c r="C1343" s="3">
        <v>44127</v>
      </c>
      <c r="D1343" s="1">
        <v>8061</v>
      </c>
      <c r="E1343" s="2" t="s">
        <v>30</v>
      </c>
      <c r="F1343" s="2" t="s">
        <v>1202</v>
      </c>
      <c r="I1343" s="4">
        <v>0</v>
      </c>
      <c r="J1343" s="4">
        <v>227.5</v>
      </c>
      <c r="K1343" s="4">
        <v>-227.5</v>
      </c>
      <c r="L1343" s="4">
        <v>0</v>
      </c>
      <c r="M1343" s="2" t="s">
        <v>22</v>
      </c>
      <c r="N1343" s="2" t="b">
        <v>0</v>
      </c>
      <c r="O1343" s="1">
        <v>613</v>
      </c>
      <c r="R1343" s="2" t="s">
        <v>23</v>
      </c>
      <c r="S1343" s="10" t="s">
        <v>24</v>
      </c>
      <c r="T1343" s="11">
        <v>10816</v>
      </c>
      <c r="U1343" s="12">
        <v>2019</v>
      </c>
    </row>
    <row r="1344" spans="1:21" x14ac:dyDescent="0.25">
      <c r="A1344" s="1">
        <v>9996</v>
      </c>
      <c r="B1344" s="2" t="s">
        <v>19</v>
      </c>
      <c r="C1344" s="3">
        <v>44127</v>
      </c>
      <c r="D1344" s="1">
        <v>8061</v>
      </c>
      <c r="E1344" s="2" t="s">
        <v>30</v>
      </c>
      <c r="F1344" s="2" t="s">
        <v>1203</v>
      </c>
      <c r="I1344" s="4">
        <v>0</v>
      </c>
      <c r="J1344" s="4">
        <v>350</v>
      </c>
      <c r="K1344" s="4">
        <v>-350</v>
      </c>
      <c r="L1344" s="4">
        <v>0</v>
      </c>
      <c r="M1344" s="2" t="s">
        <v>22</v>
      </c>
      <c r="N1344" s="2" t="b">
        <v>0</v>
      </c>
      <c r="O1344" s="1">
        <v>614</v>
      </c>
      <c r="R1344" s="2" t="s">
        <v>23</v>
      </c>
      <c r="S1344" s="10" t="s">
        <v>24</v>
      </c>
      <c r="T1344" s="11">
        <v>510230</v>
      </c>
      <c r="U1344" s="12">
        <v>2019</v>
      </c>
    </row>
    <row r="1345" spans="1:21" x14ac:dyDescent="0.25">
      <c r="A1345" s="1">
        <v>9996</v>
      </c>
      <c r="B1345" s="2" t="s">
        <v>19</v>
      </c>
      <c r="C1345" s="3">
        <v>44127</v>
      </c>
      <c r="D1345" s="1">
        <v>8061</v>
      </c>
      <c r="E1345" s="2" t="s">
        <v>30</v>
      </c>
      <c r="F1345" s="2" t="s">
        <v>1204</v>
      </c>
      <c r="I1345" s="4">
        <v>0</v>
      </c>
      <c r="J1345" s="4">
        <v>937.5</v>
      </c>
      <c r="K1345" s="4">
        <v>-937.5</v>
      </c>
      <c r="L1345" s="4">
        <v>0</v>
      </c>
      <c r="M1345" s="2" t="s">
        <v>22</v>
      </c>
      <c r="N1345" s="2" t="b">
        <v>0</v>
      </c>
      <c r="O1345" s="1">
        <v>615</v>
      </c>
      <c r="R1345" s="2" t="s">
        <v>23</v>
      </c>
      <c r="S1345" s="10" t="s">
        <v>24</v>
      </c>
      <c r="T1345" s="11">
        <v>109600</v>
      </c>
      <c r="U1345" s="12">
        <v>2019</v>
      </c>
    </row>
    <row r="1346" spans="1:21" x14ac:dyDescent="0.25">
      <c r="A1346" s="1">
        <v>9996</v>
      </c>
      <c r="B1346" s="2" t="s">
        <v>19</v>
      </c>
      <c r="C1346" s="3">
        <v>44127</v>
      </c>
      <c r="D1346" s="1">
        <v>8062</v>
      </c>
      <c r="E1346" s="2" t="s">
        <v>20</v>
      </c>
      <c r="F1346" s="2" t="s">
        <v>1205</v>
      </c>
      <c r="I1346" s="4">
        <v>0</v>
      </c>
      <c r="J1346" s="4">
        <v>175</v>
      </c>
      <c r="K1346" s="4">
        <v>-175</v>
      </c>
      <c r="L1346" s="4">
        <v>0</v>
      </c>
      <c r="M1346" s="2" t="s">
        <v>22</v>
      </c>
      <c r="N1346" s="2" t="b">
        <v>0</v>
      </c>
      <c r="O1346" s="1">
        <v>616</v>
      </c>
      <c r="R1346" s="2" t="s">
        <v>23</v>
      </c>
      <c r="S1346" s="10" t="s">
        <v>24</v>
      </c>
      <c r="T1346" s="11">
        <v>618393</v>
      </c>
      <c r="U1346" s="12">
        <v>2018</v>
      </c>
    </row>
    <row r="1347" spans="1:21" x14ac:dyDescent="0.25">
      <c r="A1347" s="1">
        <v>9996</v>
      </c>
      <c r="B1347" s="2" t="s">
        <v>19</v>
      </c>
      <c r="C1347" s="3">
        <v>44127</v>
      </c>
      <c r="D1347" s="1">
        <v>8062</v>
      </c>
      <c r="E1347" s="2" t="s">
        <v>20</v>
      </c>
      <c r="F1347" s="2" t="s">
        <v>1206</v>
      </c>
      <c r="I1347" s="4">
        <v>0</v>
      </c>
      <c r="J1347" s="4">
        <v>3750</v>
      </c>
      <c r="K1347" s="4">
        <v>-3750</v>
      </c>
      <c r="L1347" s="4">
        <v>0</v>
      </c>
      <c r="M1347" s="2" t="s">
        <v>22</v>
      </c>
      <c r="N1347" s="2" t="b">
        <v>0</v>
      </c>
      <c r="O1347" s="1">
        <v>617</v>
      </c>
      <c r="R1347" s="2" t="s">
        <v>23</v>
      </c>
      <c r="S1347" s="10" t="s">
        <v>24</v>
      </c>
      <c r="T1347" s="11">
        <v>517588</v>
      </c>
      <c r="U1347" s="12">
        <v>2018</v>
      </c>
    </row>
    <row r="1348" spans="1:21" x14ac:dyDescent="0.25">
      <c r="A1348" s="1">
        <v>9996</v>
      </c>
      <c r="B1348" s="2" t="s">
        <v>19</v>
      </c>
      <c r="C1348" s="3">
        <v>44127</v>
      </c>
      <c r="D1348" s="1">
        <v>8061</v>
      </c>
      <c r="E1348" s="2" t="s">
        <v>30</v>
      </c>
      <c r="F1348" s="2" t="s">
        <v>1207</v>
      </c>
      <c r="I1348" s="4">
        <v>0</v>
      </c>
      <c r="J1348" s="4">
        <v>74.38</v>
      </c>
      <c r="K1348" s="4">
        <v>-74.38</v>
      </c>
      <c r="L1348" s="4">
        <v>0</v>
      </c>
      <c r="M1348" s="2" t="s">
        <v>22</v>
      </c>
      <c r="N1348" s="2" t="b">
        <v>0</v>
      </c>
      <c r="O1348" s="1">
        <v>618</v>
      </c>
      <c r="R1348" s="2" t="s">
        <v>23</v>
      </c>
      <c r="S1348" s="10" t="s">
        <v>24</v>
      </c>
      <c r="T1348" s="11">
        <v>13743</v>
      </c>
      <c r="U1348" s="12">
        <v>2019</v>
      </c>
    </row>
    <row r="1349" spans="1:21" x14ac:dyDescent="0.25">
      <c r="A1349" s="1">
        <v>9996</v>
      </c>
      <c r="B1349" s="2" t="s">
        <v>19</v>
      </c>
      <c r="C1349" s="3">
        <v>44127</v>
      </c>
      <c r="D1349" s="1">
        <v>8061</v>
      </c>
      <c r="E1349" s="2" t="s">
        <v>30</v>
      </c>
      <c r="F1349" s="2" t="s">
        <v>1208</v>
      </c>
      <c r="I1349" s="4">
        <v>0</v>
      </c>
      <c r="J1349" s="4">
        <v>165.28</v>
      </c>
      <c r="K1349" s="4">
        <v>-165.28</v>
      </c>
      <c r="L1349" s="4">
        <v>0</v>
      </c>
      <c r="M1349" s="2" t="s">
        <v>22</v>
      </c>
      <c r="N1349" s="2" t="b">
        <v>0</v>
      </c>
      <c r="O1349" s="1">
        <v>619</v>
      </c>
      <c r="R1349" s="2" t="s">
        <v>23</v>
      </c>
      <c r="S1349" s="10" t="s">
        <v>24</v>
      </c>
      <c r="T1349" s="11">
        <v>613881</v>
      </c>
      <c r="U1349" s="12">
        <v>2019</v>
      </c>
    </row>
    <row r="1350" spans="1:21" x14ac:dyDescent="0.25">
      <c r="A1350" s="1">
        <v>9996</v>
      </c>
      <c r="B1350" s="2" t="s">
        <v>19</v>
      </c>
      <c r="C1350" s="3">
        <v>44127</v>
      </c>
      <c r="D1350" s="1">
        <v>8060</v>
      </c>
      <c r="E1350" s="2" t="s">
        <v>27</v>
      </c>
      <c r="F1350" s="2" t="s">
        <v>1209</v>
      </c>
      <c r="I1350" s="4">
        <v>0</v>
      </c>
      <c r="J1350" s="4">
        <v>123.97</v>
      </c>
      <c r="K1350" s="4">
        <v>-123.97</v>
      </c>
      <c r="L1350" s="4">
        <v>0</v>
      </c>
      <c r="M1350" s="2" t="s">
        <v>22</v>
      </c>
      <c r="N1350" s="2" t="b">
        <v>0</v>
      </c>
      <c r="O1350" s="1">
        <v>620</v>
      </c>
      <c r="R1350" s="2" t="s">
        <v>23</v>
      </c>
      <c r="S1350" s="10" t="s">
        <v>24</v>
      </c>
      <c r="T1350" s="11">
        <v>613881</v>
      </c>
      <c r="U1350" s="12">
        <v>2020</v>
      </c>
    </row>
    <row r="1351" spans="1:21" x14ac:dyDescent="0.25">
      <c r="A1351" s="1">
        <v>9996</v>
      </c>
      <c r="B1351" s="2" t="s">
        <v>19</v>
      </c>
      <c r="C1351" s="3">
        <v>44127</v>
      </c>
      <c r="D1351" s="1">
        <v>8061</v>
      </c>
      <c r="E1351" s="2" t="s">
        <v>30</v>
      </c>
      <c r="F1351" s="2" t="s">
        <v>1210</v>
      </c>
      <c r="I1351" s="4">
        <v>0</v>
      </c>
      <c r="J1351" s="4">
        <v>82.64</v>
      </c>
      <c r="K1351" s="4">
        <v>-82.64</v>
      </c>
      <c r="L1351" s="4">
        <v>0</v>
      </c>
      <c r="M1351" s="2" t="s">
        <v>22</v>
      </c>
      <c r="N1351" s="2" t="b">
        <v>0</v>
      </c>
      <c r="O1351" s="1">
        <v>621</v>
      </c>
      <c r="R1351" s="2" t="s">
        <v>23</v>
      </c>
      <c r="S1351" s="10" t="s">
        <v>24</v>
      </c>
      <c r="T1351" s="11">
        <v>619755</v>
      </c>
      <c r="U1351" s="12">
        <v>2019</v>
      </c>
    </row>
    <row r="1352" spans="1:21" x14ac:dyDescent="0.25">
      <c r="A1352" s="1">
        <v>9996</v>
      </c>
      <c r="B1352" s="2" t="s">
        <v>19</v>
      </c>
      <c r="C1352" s="3">
        <v>44127</v>
      </c>
      <c r="D1352" s="1">
        <v>8062</v>
      </c>
      <c r="E1352" s="2" t="s">
        <v>20</v>
      </c>
      <c r="F1352" s="2" t="s">
        <v>1211</v>
      </c>
      <c r="I1352" s="4">
        <v>0</v>
      </c>
      <c r="J1352" s="4">
        <v>55</v>
      </c>
      <c r="K1352" s="4">
        <v>-55</v>
      </c>
      <c r="L1352" s="4">
        <v>0</v>
      </c>
      <c r="M1352" s="2" t="s">
        <v>22</v>
      </c>
      <c r="N1352" s="2" t="b">
        <v>0</v>
      </c>
      <c r="O1352" s="1">
        <v>622</v>
      </c>
      <c r="R1352" s="2" t="s">
        <v>23</v>
      </c>
      <c r="S1352" s="10" t="s">
        <v>24</v>
      </c>
      <c r="T1352" s="11">
        <v>514040</v>
      </c>
      <c r="U1352" s="12">
        <v>2018</v>
      </c>
    </row>
    <row r="1353" spans="1:21" x14ac:dyDescent="0.25">
      <c r="A1353" s="1">
        <v>9996</v>
      </c>
      <c r="B1353" s="2" t="s">
        <v>19</v>
      </c>
      <c r="C1353" s="3">
        <v>44127</v>
      </c>
      <c r="D1353" s="1">
        <v>8061</v>
      </c>
      <c r="E1353" s="2" t="s">
        <v>30</v>
      </c>
      <c r="F1353" s="2" t="s">
        <v>1212</v>
      </c>
      <c r="I1353" s="4">
        <v>0</v>
      </c>
      <c r="J1353" s="4">
        <v>103.3</v>
      </c>
      <c r="K1353" s="4">
        <v>-103.3</v>
      </c>
      <c r="L1353" s="4">
        <v>0</v>
      </c>
      <c r="M1353" s="2" t="s">
        <v>22</v>
      </c>
      <c r="N1353" s="2" t="b">
        <v>0</v>
      </c>
      <c r="O1353" s="1">
        <v>623</v>
      </c>
      <c r="R1353" s="2" t="s">
        <v>23</v>
      </c>
      <c r="S1353" s="10" t="s">
        <v>24</v>
      </c>
      <c r="T1353" s="11">
        <v>616611</v>
      </c>
      <c r="U1353" s="12">
        <v>2019</v>
      </c>
    </row>
    <row r="1354" spans="1:21" x14ac:dyDescent="0.25">
      <c r="A1354" s="1">
        <v>9996</v>
      </c>
      <c r="B1354" s="2" t="s">
        <v>19</v>
      </c>
      <c r="C1354" s="3">
        <v>44127</v>
      </c>
      <c r="D1354" s="1">
        <v>8061</v>
      </c>
      <c r="E1354" s="2" t="s">
        <v>30</v>
      </c>
      <c r="F1354" s="2" t="s">
        <v>1213</v>
      </c>
      <c r="I1354" s="4">
        <v>0</v>
      </c>
      <c r="J1354" s="4">
        <v>82.64</v>
      </c>
      <c r="K1354" s="4">
        <v>-82.64</v>
      </c>
      <c r="L1354" s="4">
        <v>0</v>
      </c>
      <c r="M1354" s="2" t="s">
        <v>22</v>
      </c>
      <c r="N1354" s="2" t="b">
        <v>0</v>
      </c>
      <c r="O1354" s="1">
        <v>624</v>
      </c>
      <c r="R1354" s="2" t="s">
        <v>23</v>
      </c>
      <c r="S1354" s="10" t="s">
        <v>24</v>
      </c>
      <c r="T1354" s="11">
        <v>613630</v>
      </c>
      <c r="U1354" s="12">
        <v>2019</v>
      </c>
    </row>
    <row r="1355" spans="1:21" x14ac:dyDescent="0.25">
      <c r="A1355" s="1">
        <v>9996</v>
      </c>
      <c r="B1355" s="2" t="s">
        <v>19</v>
      </c>
      <c r="C1355" s="3">
        <v>44127</v>
      </c>
      <c r="D1355" s="1">
        <v>8060</v>
      </c>
      <c r="E1355" s="2" t="s">
        <v>27</v>
      </c>
      <c r="F1355" s="2" t="s">
        <v>1214</v>
      </c>
      <c r="I1355" s="4">
        <v>0</v>
      </c>
      <c r="J1355" s="4">
        <v>37.19</v>
      </c>
      <c r="K1355" s="4">
        <v>-37.19</v>
      </c>
      <c r="L1355" s="4">
        <v>0</v>
      </c>
      <c r="M1355" s="2" t="s">
        <v>22</v>
      </c>
      <c r="N1355" s="2" t="b">
        <v>0</v>
      </c>
      <c r="O1355" s="1">
        <v>625</v>
      </c>
      <c r="R1355" s="2" t="s">
        <v>23</v>
      </c>
      <c r="S1355" s="10" t="s">
        <v>24</v>
      </c>
      <c r="T1355" s="11">
        <v>616611</v>
      </c>
      <c r="U1355" s="12">
        <v>2020</v>
      </c>
    </row>
    <row r="1356" spans="1:21" x14ac:dyDescent="0.25">
      <c r="A1356" s="1">
        <v>9996</v>
      </c>
      <c r="B1356" s="2" t="s">
        <v>19</v>
      </c>
      <c r="C1356" s="3">
        <v>44127</v>
      </c>
      <c r="D1356" s="1">
        <v>8061</v>
      </c>
      <c r="E1356" s="2" t="s">
        <v>30</v>
      </c>
      <c r="F1356" s="2" t="s">
        <v>1215</v>
      </c>
      <c r="I1356" s="4">
        <v>0</v>
      </c>
      <c r="J1356" s="4">
        <v>82.64</v>
      </c>
      <c r="K1356" s="4">
        <v>-82.64</v>
      </c>
      <c r="L1356" s="4">
        <v>0</v>
      </c>
      <c r="M1356" s="2" t="s">
        <v>22</v>
      </c>
      <c r="N1356" s="2" t="b">
        <v>0</v>
      </c>
      <c r="O1356" s="1">
        <v>626</v>
      </c>
      <c r="R1356" s="2" t="s">
        <v>23</v>
      </c>
      <c r="S1356" s="10" t="s">
        <v>24</v>
      </c>
      <c r="T1356" s="11">
        <v>16860</v>
      </c>
      <c r="U1356" s="12">
        <v>2019</v>
      </c>
    </row>
    <row r="1357" spans="1:21" x14ac:dyDescent="0.25">
      <c r="A1357" s="1">
        <v>9996</v>
      </c>
      <c r="B1357" s="2" t="s">
        <v>19</v>
      </c>
      <c r="C1357" s="3">
        <v>44127</v>
      </c>
      <c r="D1357" s="1">
        <v>8061</v>
      </c>
      <c r="E1357" s="2" t="s">
        <v>30</v>
      </c>
      <c r="F1357" s="2" t="s">
        <v>1216</v>
      </c>
      <c r="I1357" s="4">
        <v>0</v>
      </c>
      <c r="J1357" s="4">
        <v>1160</v>
      </c>
      <c r="K1357" s="4">
        <v>-1160</v>
      </c>
      <c r="L1357" s="4">
        <v>0</v>
      </c>
      <c r="M1357" s="2" t="s">
        <v>22</v>
      </c>
      <c r="N1357" s="2" t="b">
        <v>0</v>
      </c>
      <c r="O1357" s="1">
        <v>627</v>
      </c>
      <c r="R1357" s="2" t="s">
        <v>23</v>
      </c>
      <c r="S1357" s="10" t="s">
        <v>24</v>
      </c>
      <c r="T1357" s="11">
        <v>514359</v>
      </c>
      <c r="U1357" s="12">
        <v>2019</v>
      </c>
    </row>
    <row r="1358" spans="1:21" x14ac:dyDescent="0.25">
      <c r="A1358" s="1">
        <v>9996</v>
      </c>
      <c r="B1358" s="2" t="s">
        <v>19</v>
      </c>
      <c r="C1358" s="3">
        <v>44127</v>
      </c>
      <c r="D1358" s="1">
        <v>8061</v>
      </c>
      <c r="E1358" s="2" t="s">
        <v>30</v>
      </c>
      <c r="F1358" s="2" t="s">
        <v>1217</v>
      </c>
      <c r="I1358" s="4">
        <v>0</v>
      </c>
      <c r="J1358" s="4">
        <v>103.3</v>
      </c>
      <c r="K1358" s="4">
        <v>-103.3</v>
      </c>
      <c r="L1358" s="4">
        <v>0</v>
      </c>
      <c r="M1358" s="2" t="s">
        <v>22</v>
      </c>
      <c r="N1358" s="2" t="b">
        <v>0</v>
      </c>
      <c r="O1358" s="1">
        <v>628</v>
      </c>
      <c r="R1358" s="2" t="s">
        <v>23</v>
      </c>
      <c r="S1358" s="10" t="s">
        <v>24</v>
      </c>
      <c r="T1358" s="11">
        <v>516811</v>
      </c>
      <c r="U1358" s="12">
        <v>2019</v>
      </c>
    </row>
    <row r="1359" spans="1:21" x14ac:dyDescent="0.25">
      <c r="A1359" s="1">
        <v>9996</v>
      </c>
      <c r="B1359" s="2" t="s">
        <v>19</v>
      </c>
      <c r="C1359" s="3">
        <v>44127</v>
      </c>
      <c r="D1359" s="1">
        <v>8061</v>
      </c>
      <c r="E1359" s="2" t="s">
        <v>30</v>
      </c>
      <c r="F1359" s="2" t="s">
        <v>1218</v>
      </c>
      <c r="I1359" s="4">
        <v>0</v>
      </c>
      <c r="J1359" s="4">
        <v>49.59</v>
      </c>
      <c r="K1359" s="4">
        <v>-49.59</v>
      </c>
      <c r="L1359" s="4">
        <v>0</v>
      </c>
      <c r="M1359" s="2" t="s">
        <v>22</v>
      </c>
      <c r="N1359" s="2" t="b">
        <v>0</v>
      </c>
      <c r="O1359" s="1">
        <v>629</v>
      </c>
      <c r="R1359" s="2" t="s">
        <v>23</v>
      </c>
      <c r="S1359" s="10" t="s">
        <v>24</v>
      </c>
      <c r="T1359" s="11">
        <v>611370</v>
      </c>
      <c r="U1359" s="12">
        <v>2019</v>
      </c>
    </row>
    <row r="1360" spans="1:21" x14ac:dyDescent="0.25">
      <c r="A1360" s="1">
        <v>9996</v>
      </c>
      <c r="B1360" s="2" t="s">
        <v>19</v>
      </c>
      <c r="C1360" s="3">
        <v>44127</v>
      </c>
      <c r="D1360" s="1">
        <v>8061</v>
      </c>
      <c r="E1360" s="2" t="s">
        <v>30</v>
      </c>
      <c r="F1360" s="2" t="s">
        <v>1219</v>
      </c>
      <c r="I1360" s="4">
        <v>0</v>
      </c>
      <c r="J1360" s="4">
        <v>82.64</v>
      </c>
      <c r="K1360" s="4">
        <v>-82.64</v>
      </c>
      <c r="L1360" s="4">
        <v>0</v>
      </c>
      <c r="M1360" s="2" t="s">
        <v>22</v>
      </c>
      <c r="N1360" s="2" t="b">
        <v>0</v>
      </c>
      <c r="O1360" s="1">
        <v>630</v>
      </c>
      <c r="R1360" s="2" t="s">
        <v>23</v>
      </c>
      <c r="S1360" s="10" t="s">
        <v>24</v>
      </c>
      <c r="T1360" s="11">
        <v>619153</v>
      </c>
      <c r="U1360" s="12">
        <v>2019</v>
      </c>
    </row>
    <row r="1361" spans="1:21" x14ac:dyDescent="0.25">
      <c r="A1361" s="1">
        <v>9996</v>
      </c>
      <c r="B1361" s="2" t="s">
        <v>19</v>
      </c>
      <c r="C1361" s="3">
        <v>44127</v>
      </c>
      <c r="D1361" s="1">
        <v>8061</v>
      </c>
      <c r="E1361" s="2" t="s">
        <v>30</v>
      </c>
      <c r="F1361" s="2" t="s">
        <v>1220</v>
      </c>
      <c r="I1361" s="4">
        <v>0</v>
      </c>
      <c r="J1361" s="4">
        <v>640</v>
      </c>
      <c r="K1361" s="4">
        <v>-640</v>
      </c>
      <c r="L1361" s="4">
        <v>0</v>
      </c>
      <c r="M1361" s="2" t="s">
        <v>22</v>
      </c>
      <c r="N1361" s="2" t="b">
        <v>0</v>
      </c>
      <c r="O1361" s="1">
        <v>631</v>
      </c>
      <c r="R1361" s="2" t="s">
        <v>23</v>
      </c>
      <c r="S1361" s="10" t="s">
        <v>24</v>
      </c>
      <c r="T1361" s="11">
        <v>511599</v>
      </c>
      <c r="U1361" s="12">
        <v>2019</v>
      </c>
    </row>
    <row r="1362" spans="1:21" x14ac:dyDescent="0.25">
      <c r="A1362" s="1">
        <v>9996</v>
      </c>
      <c r="B1362" s="2" t="s">
        <v>19</v>
      </c>
      <c r="C1362" s="3">
        <v>44127</v>
      </c>
      <c r="D1362" s="1">
        <v>8061</v>
      </c>
      <c r="E1362" s="2" t="s">
        <v>30</v>
      </c>
      <c r="F1362" s="2" t="s">
        <v>1221</v>
      </c>
      <c r="I1362" s="4">
        <v>0</v>
      </c>
      <c r="J1362" s="4">
        <v>103.3</v>
      </c>
      <c r="K1362" s="4">
        <v>-103.3</v>
      </c>
      <c r="L1362" s="4">
        <v>0</v>
      </c>
      <c r="M1362" s="2" t="s">
        <v>22</v>
      </c>
      <c r="N1362" s="2" t="b">
        <v>0</v>
      </c>
      <c r="O1362" s="1">
        <v>632</v>
      </c>
      <c r="R1362" s="2" t="s">
        <v>23</v>
      </c>
      <c r="S1362" s="10" t="s">
        <v>24</v>
      </c>
      <c r="T1362" s="11">
        <v>615704</v>
      </c>
      <c r="U1362" s="12">
        <v>2019</v>
      </c>
    </row>
    <row r="1363" spans="1:21" x14ac:dyDescent="0.25">
      <c r="A1363" s="1">
        <v>9996</v>
      </c>
      <c r="B1363" s="2" t="s">
        <v>19</v>
      </c>
      <c r="C1363" s="3">
        <v>44127</v>
      </c>
      <c r="D1363" s="1">
        <v>8061</v>
      </c>
      <c r="E1363" s="2" t="s">
        <v>30</v>
      </c>
      <c r="F1363" s="2" t="s">
        <v>1222</v>
      </c>
      <c r="I1363" s="4">
        <v>0</v>
      </c>
      <c r="J1363" s="4">
        <v>82.64</v>
      </c>
      <c r="K1363" s="4">
        <v>-82.64</v>
      </c>
      <c r="L1363" s="4">
        <v>0</v>
      </c>
      <c r="M1363" s="2" t="s">
        <v>22</v>
      </c>
      <c r="N1363" s="2" t="b">
        <v>0</v>
      </c>
      <c r="O1363" s="1">
        <v>633</v>
      </c>
      <c r="R1363" s="2" t="s">
        <v>23</v>
      </c>
      <c r="S1363" s="10" t="s">
        <v>24</v>
      </c>
      <c r="T1363" s="11">
        <v>610808</v>
      </c>
      <c r="U1363" s="12">
        <v>2019</v>
      </c>
    </row>
    <row r="1364" spans="1:21" x14ac:dyDescent="0.25">
      <c r="A1364" s="1">
        <v>9996</v>
      </c>
      <c r="B1364" s="2" t="s">
        <v>19</v>
      </c>
      <c r="C1364" s="3">
        <v>44127</v>
      </c>
      <c r="D1364" s="1">
        <v>8061</v>
      </c>
      <c r="E1364" s="2" t="s">
        <v>30</v>
      </c>
      <c r="F1364" s="2" t="s">
        <v>1223</v>
      </c>
      <c r="I1364" s="4">
        <v>0</v>
      </c>
      <c r="J1364" s="4">
        <v>345</v>
      </c>
      <c r="K1364" s="4">
        <v>-345</v>
      </c>
      <c r="L1364" s="4">
        <v>0</v>
      </c>
      <c r="M1364" s="2" t="s">
        <v>22</v>
      </c>
      <c r="N1364" s="2" t="b">
        <v>0</v>
      </c>
      <c r="O1364" s="1">
        <v>634</v>
      </c>
      <c r="R1364" s="2" t="s">
        <v>23</v>
      </c>
      <c r="S1364" s="10" t="s">
        <v>24</v>
      </c>
      <c r="T1364" s="11">
        <v>12390</v>
      </c>
      <c r="U1364" s="12">
        <v>2019</v>
      </c>
    </row>
    <row r="1365" spans="1:21" x14ac:dyDescent="0.25">
      <c r="A1365" s="1">
        <v>9996</v>
      </c>
      <c r="B1365" s="2" t="s">
        <v>19</v>
      </c>
      <c r="C1365" s="3">
        <v>44127</v>
      </c>
      <c r="D1365" s="1">
        <v>8061</v>
      </c>
      <c r="E1365" s="2" t="s">
        <v>30</v>
      </c>
      <c r="F1365" s="2" t="s">
        <v>1224</v>
      </c>
      <c r="I1365" s="4">
        <v>0</v>
      </c>
      <c r="J1365" s="4">
        <v>103.3</v>
      </c>
      <c r="K1365" s="4">
        <v>-103.3</v>
      </c>
      <c r="L1365" s="4">
        <v>0</v>
      </c>
      <c r="M1365" s="2" t="s">
        <v>22</v>
      </c>
      <c r="N1365" s="2" t="b">
        <v>0</v>
      </c>
      <c r="O1365" s="1">
        <v>635</v>
      </c>
      <c r="R1365" s="2" t="s">
        <v>23</v>
      </c>
      <c r="S1365" s="10" t="s">
        <v>24</v>
      </c>
      <c r="T1365" s="11">
        <v>610260</v>
      </c>
      <c r="U1365" s="12">
        <v>2019</v>
      </c>
    </row>
    <row r="1366" spans="1:21" x14ac:dyDescent="0.25">
      <c r="A1366" s="1">
        <v>9996</v>
      </c>
      <c r="B1366" s="2" t="s">
        <v>19</v>
      </c>
      <c r="C1366" s="3">
        <v>44127</v>
      </c>
      <c r="D1366" s="1">
        <v>8060</v>
      </c>
      <c r="E1366" s="2" t="s">
        <v>27</v>
      </c>
      <c r="F1366" s="2" t="s">
        <v>1225</v>
      </c>
      <c r="I1366" s="4">
        <v>0</v>
      </c>
      <c r="J1366" s="4">
        <v>41.32</v>
      </c>
      <c r="K1366" s="4">
        <v>-41.32</v>
      </c>
      <c r="L1366" s="4">
        <v>0</v>
      </c>
      <c r="M1366" s="2" t="s">
        <v>22</v>
      </c>
      <c r="N1366" s="2" t="b">
        <v>0</v>
      </c>
      <c r="O1366" s="1">
        <v>636</v>
      </c>
      <c r="R1366" s="2" t="s">
        <v>23</v>
      </c>
      <c r="S1366" s="10" t="s">
        <v>24</v>
      </c>
      <c r="T1366" s="11">
        <v>613878</v>
      </c>
      <c r="U1366" s="12">
        <v>2020</v>
      </c>
    </row>
    <row r="1367" spans="1:21" x14ac:dyDescent="0.25">
      <c r="A1367" s="1">
        <v>9996</v>
      </c>
      <c r="B1367" s="2" t="s">
        <v>19</v>
      </c>
      <c r="C1367" s="3">
        <v>44127</v>
      </c>
      <c r="D1367" s="1">
        <v>8061</v>
      </c>
      <c r="E1367" s="2" t="s">
        <v>30</v>
      </c>
      <c r="F1367" s="2" t="s">
        <v>1226</v>
      </c>
      <c r="I1367" s="4">
        <v>0</v>
      </c>
      <c r="J1367" s="4">
        <v>123.96</v>
      </c>
      <c r="K1367" s="4">
        <v>-123.96</v>
      </c>
      <c r="L1367" s="4">
        <v>0</v>
      </c>
      <c r="M1367" s="2" t="s">
        <v>22</v>
      </c>
      <c r="N1367" s="2" t="b">
        <v>0</v>
      </c>
      <c r="O1367" s="1">
        <v>637</v>
      </c>
      <c r="R1367" s="2" t="s">
        <v>23</v>
      </c>
      <c r="S1367" s="10" t="s">
        <v>24</v>
      </c>
      <c r="T1367" s="11">
        <v>619820</v>
      </c>
      <c r="U1367" s="12">
        <v>2019</v>
      </c>
    </row>
    <row r="1368" spans="1:21" x14ac:dyDescent="0.25">
      <c r="A1368" s="1">
        <v>9996</v>
      </c>
      <c r="B1368" s="2" t="s">
        <v>19</v>
      </c>
      <c r="C1368" s="3">
        <v>44127</v>
      </c>
      <c r="D1368" s="1">
        <v>8061</v>
      </c>
      <c r="E1368" s="2" t="s">
        <v>30</v>
      </c>
      <c r="F1368" s="2" t="s">
        <v>1227</v>
      </c>
      <c r="I1368" s="4">
        <v>0</v>
      </c>
      <c r="J1368" s="4">
        <v>82.64</v>
      </c>
      <c r="K1368" s="4">
        <v>-82.64</v>
      </c>
      <c r="L1368" s="4">
        <v>0</v>
      </c>
      <c r="M1368" s="2" t="s">
        <v>22</v>
      </c>
      <c r="N1368" s="2" t="b">
        <v>0</v>
      </c>
      <c r="O1368" s="1">
        <v>638</v>
      </c>
      <c r="R1368" s="2" t="s">
        <v>23</v>
      </c>
      <c r="S1368" s="10" t="s">
        <v>24</v>
      </c>
      <c r="T1368" s="11">
        <v>616090</v>
      </c>
      <c r="U1368" s="12">
        <v>2019</v>
      </c>
    </row>
    <row r="1369" spans="1:21" x14ac:dyDescent="0.25">
      <c r="A1369" s="1">
        <v>9996</v>
      </c>
      <c r="B1369" s="2" t="s">
        <v>19</v>
      </c>
      <c r="C1369" s="3">
        <v>44127</v>
      </c>
      <c r="D1369" s="1">
        <v>8061</v>
      </c>
      <c r="E1369" s="2" t="s">
        <v>30</v>
      </c>
      <c r="F1369" s="2" t="s">
        <v>1228</v>
      </c>
      <c r="I1369" s="4">
        <v>0</v>
      </c>
      <c r="J1369" s="4">
        <v>103.3</v>
      </c>
      <c r="K1369" s="4">
        <v>-103.3</v>
      </c>
      <c r="L1369" s="4">
        <v>0</v>
      </c>
      <c r="M1369" s="2" t="s">
        <v>22</v>
      </c>
      <c r="N1369" s="2" t="b">
        <v>0</v>
      </c>
      <c r="O1369" s="1">
        <v>639</v>
      </c>
      <c r="R1369" s="2" t="s">
        <v>23</v>
      </c>
      <c r="S1369" s="10" t="s">
        <v>24</v>
      </c>
      <c r="T1369" s="11">
        <v>618940</v>
      </c>
      <c r="U1369" s="12">
        <v>2019</v>
      </c>
    </row>
    <row r="1370" spans="1:21" x14ac:dyDescent="0.25">
      <c r="A1370" s="1">
        <v>9996</v>
      </c>
      <c r="B1370" s="2" t="s">
        <v>19</v>
      </c>
      <c r="C1370" s="3">
        <v>44127</v>
      </c>
      <c r="D1370" s="1">
        <v>8061</v>
      </c>
      <c r="E1370" s="2" t="s">
        <v>30</v>
      </c>
      <c r="F1370" s="2" t="s">
        <v>1229</v>
      </c>
      <c r="I1370" s="4">
        <v>0</v>
      </c>
      <c r="J1370" s="4">
        <v>1000</v>
      </c>
      <c r="K1370" s="4">
        <v>-1000</v>
      </c>
      <c r="L1370" s="4">
        <v>0</v>
      </c>
      <c r="M1370" s="2" t="s">
        <v>22</v>
      </c>
      <c r="N1370" s="2" t="b">
        <v>0</v>
      </c>
      <c r="O1370" s="1">
        <v>640</v>
      </c>
      <c r="R1370" s="2" t="s">
        <v>23</v>
      </c>
      <c r="S1370" s="10" t="s">
        <v>24</v>
      </c>
      <c r="T1370" s="11">
        <v>103000</v>
      </c>
      <c r="U1370" s="12">
        <v>2019</v>
      </c>
    </row>
    <row r="1371" spans="1:21" x14ac:dyDescent="0.25">
      <c r="A1371" s="1">
        <v>9996</v>
      </c>
      <c r="B1371" s="2" t="s">
        <v>19</v>
      </c>
      <c r="C1371" s="3">
        <v>44127</v>
      </c>
      <c r="D1371" s="1">
        <v>8061</v>
      </c>
      <c r="E1371" s="2" t="s">
        <v>30</v>
      </c>
      <c r="F1371" s="2" t="s">
        <v>1230</v>
      </c>
      <c r="I1371" s="4">
        <v>0</v>
      </c>
      <c r="J1371" s="4">
        <v>350</v>
      </c>
      <c r="K1371" s="4">
        <v>-350</v>
      </c>
      <c r="L1371" s="4">
        <v>0</v>
      </c>
      <c r="M1371" s="2" t="s">
        <v>22</v>
      </c>
      <c r="N1371" s="2" t="b">
        <v>0</v>
      </c>
      <c r="O1371" s="1">
        <v>641</v>
      </c>
      <c r="R1371" s="2" t="s">
        <v>23</v>
      </c>
      <c r="S1371" s="10" t="s">
        <v>24</v>
      </c>
      <c r="T1371" s="11">
        <v>106700</v>
      </c>
      <c r="U1371" s="12">
        <v>2019</v>
      </c>
    </row>
    <row r="1372" spans="1:21" x14ac:dyDescent="0.25">
      <c r="A1372" s="1">
        <v>9996</v>
      </c>
      <c r="B1372" s="2" t="s">
        <v>19</v>
      </c>
      <c r="C1372" s="3">
        <v>44127</v>
      </c>
      <c r="D1372" s="1">
        <v>8061</v>
      </c>
      <c r="E1372" s="2" t="s">
        <v>30</v>
      </c>
      <c r="F1372" s="2" t="s">
        <v>1231</v>
      </c>
      <c r="I1372" s="4">
        <v>0</v>
      </c>
      <c r="J1372" s="4">
        <v>103.3</v>
      </c>
      <c r="K1372" s="4">
        <v>-103.3</v>
      </c>
      <c r="L1372" s="4">
        <v>0</v>
      </c>
      <c r="M1372" s="2" t="s">
        <v>22</v>
      </c>
      <c r="N1372" s="2" t="b">
        <v>0</v>
      </c>
      <c r="O1372" s="1">
        <v>642</v>
      </c>
      <c r="R1372" s="2" t="s">
        <v>23</v>
      </c>
      <c r="S1372" s="10" t="s">
        <v>24</v>
      </c>
      <c r="T1372" s="11">
        <v>618350</v>
      </c>
      <c r="U1372" s="12">
        <v>2019</v>
      </c>
    </row>
    <row r="1373" spans="1:21" x14ac:dyDescent="0.25">
      <c r="A1373" s="1">
        <v>9996</v>
      </c>
      <c r="B1373" s="2" t="s">
        <v>19</v>
      </c>
      <c r="C1373" s="3">
        <v>44127</v>
      </c>
      <c r="D1373" s="1">
        <v>8061</v>
      </c>
      <c r="E1373" s="2" t="s">
        <v>30</v>
      </c>
      <c r="F1373" s="2" t="s">
        <v>1232</v>
      </c>
      <c r="I1373" s="4">
        <v>0</v>
      </c>
      <c r="J1373" s="4">
        <v>82.64</v>
      </c>
      <c r="K1373" s="4">
        <v>-82.64</v>
      </c>
      <c r="L1373" s="4">
        <v>0</v>
      </c>
      <c r="M1373" s="2" t="s">
        <v>22</v>
      </c>
      <c r="N1373" s="2" t="b">
        <v>0</v>
      </c>
      <c r="O1373" s="1">
        <v>643</v>
      </c>
      <c r="R1373" s="2" t="s">
        <v>23</v>
      </c>
      <c r="S1373" s="10" t="s">
        <v>24</v>
      </c>
      <c r="T1373" s="11">
        <v>612131</v>
      </c>
      <c r="U1373" s="12">
        <v>2019</v>
      </c>
    </row>
    <row r="1374" spans="1:21" x14ac:dyDescent="0.25">
      <c r="A1374" s="1">
        <v>9996</v>
      </c>
      <c r="B1374" s="2" t="s">
        <v>19</v>
      </c>
      <c r="C1374" s="3">
        <v>44127</v>
      </c>
      <c r="D1374" s="1">
        <v>8060</v>
      </c>
      <c r="E1374" s="2" t="s">
        <v>27</v>
      </c>
      <c r="F1374" s="2" t="s">
        <v>1233</v>
      </c>
      <c r="I1374" s="4">
        <v>0</v>
      </c>
      <c r="J1374" s="4">
        <v>333.33</v>
      </c>
      <c r="K1374" s="4">
        <v>-333.33</v>
      </c>
      <c r="L1374" s="4">
        <v>0</v>
      </c>
      <c r="M1374" s="2" t="s">
        <v>22</v>
      </c>
      <c r="N1374" s="2" t="b">
        <v>0</v>
      </c>
      <c r="O1374" s="1">
        <v>644</v>
      </c>
      <c r="R1374" s="2" t="s">
        <v>23</v>
      </c>
      <c r="S1374" s="10" t="s">
        <v>24</v>
      </c>
      <c r="T1374" s="11">
        <v>112000</v>
      </c>
      <c r="U1374" s="12">
        <v>2020</v>
      </c>
    </row>
    <row r="1375" spans="1:21" x14ac:dyDescent="0.25">
      <c r="A1375" s="1">
        <v>9996</v>
      </c>
      <c r="B1375" s="2" t="s">
        <v>19</v>
      </c>
      <c r="C1375" s="3">
        <v>44127</v>
      </c>
      <c r="D1375" s="1">
        <v>8060</v>
      </c>
      <c r="E1375" s="2" t="s">
        <v>27</v>
      </c>
      <c r="F1375" s="2" t="s">
        <v>1234</v>
      </c>
      <c r="I1375" s="4">
        <v>0</v>
      </c>
      <c r="J1375" s="4">
        <v>57.5</v>
      </c>
      <c r="K1375" s="4">
        <v>-57.5</v>
      </c>
      <c r="L1375" s="4">
        <v>0</v>
      </c>
      <c r="M1375" s="2" t="s">
        <v>22</v>
      </c>
      <c r="N1375" s="2" t="b">
        <v>0</v>
      </c>
      <c r="O1375" s="1">
        <v>645</v>
      </c>
      <c r="R1375" s="2" t="s">
        <v>23</v>
      </c>
      <c r="S1375" s="10" t="s">
        <v>24</v>
      </c>
      <c r="T1375" s="11">
        <v>112100</v>
      </c>
      <c r="U1375" s="12">
        <v>2020</v>
      </c>
    </row>
    <row r="1376" spans="1:21" x14ac:dyDescent="0.25">
      <c r="A1376" s="1">
        <v>9996</v>
      </c>
      <c r="B1376" s="2" t="s">
        <v>19</v>
      </c>
      <c r="C1376" s="3">
        <v>44127</v>
      </c>
      <c r="D1376" s="1">
        <v>8061</v>
      </c>
      <c r="E1376" s="2" t="s">
        <v>30</v>
      </c>
      <c r="F1376" s="2" t="s">
        <v>1235</v>
      </c>
      <c r="I1376" s="4">
        <v>0</v>
      </c>
      <c r="J1376" s="4">
        <v>255</v>
      </c>
      <c r="K1376" s="4">
        <v>-255</v>
      </c>
      <c r="L1376" s="4">
        <v>0</v>
      </c>
      <c r="M1376" s="2" t="s">
        <v>22</v>
      </c>
      <c r="N1376" s="2" t="b">
        <v>0</v>
      </c>
      <c r="O1376" s="1">
        <v>646</v>
      </c>
      <c r="R1376" s="2" t="s">
        <v>23</v>
      </c>
      <c r="S1376" s="10" t="s">
        <v>24</v>
      </c>
      <c r="T1376" s="11">
        <v>400100</v>
      </c>
      <c r="U1376" s="12">
        <v>2019</v>
      </c>
    </row>
    <row r="1377" spans="1:21" x14ac:dyDescent="0.25">
      <c r="A1377" s="1">
        <v>9996</v>
      </c>
      <c r="B1377" s="2" t="s">
        <v>19</v>
      </c>
      <c r="C1377" s="3">
        <v>44127</v>
      </c>
      <c r="D1377" s="1">
        <v>8060</v>
      </c>
      <c r="E1377" s="2" t="s">
        <v>27</v>
      </c>
      <c r="F1377" s="2" t="s">
        <v>1236</v>
      </c>
      <c r="I1377" s="4">
        <v>0</v>
      </c>
      <c r="J1377" s="4">
        <v>21.25</v>
      </c>
      <c r="K1377" s="4">
        <v>-21.25</v>
      </c>
      <c r="L1377" s="4">
        <v>0</v>
      </c>
      <c r="M1377" s="2" t="s">
        <v>22</v>
      </c>
      <c r="N1377" s="2" t="b">
        <v>0</v>
      </c>
      <c r="O1377" s="1">
        <v>647</v>
      </c>
      <c r="R1377" s="2" t="s">
        <v>23</v>
      </c>
      <c r="S1377" s="10" t="s">
        <v>24</v>
      </c>
      <c r="T1377" s="11">
        <v>100600</v>
      </c>
      <c r="U1377" s="12">
        <v>2020</v>
      </c>
    </row>
    <row r="1378" spans="1:21" x14ac:dyDescent="0.25">
      <c r="A1378" s="1">
        <v>9996</v>
      </c>
      <c r="B1378" s="2" t="s">
        <v>19</v>
      </c>
      <c r="C1378" s="3">
        <v>44127</v>
      </c>
      <c r="D1378" s="1">
        <v>8060</v>
      </c>
      <c r="E1378" s="2" t="s">
        <v>27</v>
      </c>
      <c r="F1378" s="2" t="s">
        <v>1237</v>
      </c>
      <c r="I1378" s="4">
        <v>0</v>
      </c>
      <c r="J1378" s="4">
        <v>30.99</v>
      </c>
      <c r="K1378" s="4">
        <v>-30.99</v>
      </c>
      <c r="L1378" s="4">
        <v>0</v>
      </c>
      <c r="M1378" s="2" t="s">
        <v>22</v>
      </c>
      <c r="N1378" s="2" t="b">
        <v>0</v>
      </c>
      <c r="O1378" s="1">
        <v>648</v>
      </c>
      <c r="R1378" s="2" t="s">
        <v>23</v>
      </c>
      <c r="S1378" s="10" t="s">
        <v>24</v>
      </c>
      <c r="T1378" s="11">
        <v>612976</v>
      </c>
      <c r="U1378" s="12">
        <v>2020</v>
      </c>
    </row>
    <row r="1379" spans="1:21" x14ac:dyDescent="0.25">
      <c r="A1379" s="1">
        <v>9996</v>
      </c>
      <c r="B1379" s="2" t="s">
        <v>19</v>
      </c>
      <c r="C1379" s="3">
        <v>44127</v>
      </c>
      <c r="D1379" s="1">
        <v>8060</v>
      </c>
      <c r="E1379" s="2" t="s">
        <v>27</v>
      </c>
      <c r="F1379" s="2" t="s">
        <v>1238</v>
      </c>
      <c r="I1379" s="4">
        <v>0</v>
      </c>
      <c r="J1379" s="4">
        <v>30.83</v>
      </c>
      <c r="K1379" s="4">
        <v>-30.83</v>
      </c>
      <c r="L1379" s="4">
        <v>0</v>
      </c>
      <c r="M1379" s="2" t="s">
        <v>22</v>
      </c>
      <c r="N1379" s="2" t="b">
        <v>0</v>
      </c>
      <c r="O1379" s="1">
        <v>649</v>
      </c>
      <c r="R1379" s="2" t="s">
        <v>23</v>
      </c>
      <c r="S1379" s="10" t="s">
        <v>24</v>
      </c>
      <c r="T1379" s="11">
        <v>311600</v>
      </c>
      <c r="U1379" s="12">
        <v>2020</v>
      </c>
    </row>
    <row r="1380" spans="1:21" x14ac:dyDescent="0.25">
      <c r="A1380" s="1">
        <v>9996</v>
      </c>
      <c r="B1380" s="2" t="s">
        <v>19</v>
      </c>
      <c r="C1380" s="3">
        <v>44127</v>
      </c>
      <c r="D1380" s="1">
        <v>8060</v>
      </c>
      <c r="E1380" s="2" t="s">
        <v>27</v>
      </c>
      <c r="F1380" s="2" t="s">
        <v>1239</v>
      </c>
      <c r="I1380" s="4">
        <v>0</v>
      </c>
      <c r="J1380" s="4">
        <v>230</v>
      </c>
      <c r="K1380" s="4">
        <v>-230</v>
      </c>
      <c r="L1380" s="4">
        <v>0</v>
      </c>
      <c r="M1380" s="2" t="s">
        <v>22</v>
      </c>
      <c r="N1380" s="2" t="b">
        <v>0</v>
      </c>
      <c r="O1380" s="1">
        <v>650</v>
      </c>
      <c r="R1380" s="2" t="s">
        <v>23</v>
      </c>
      <c r="S1380" s="10" t="s">
        <v>24</v>
      </c>
      <c r="T1380" s="11">
        <v>311610</v>
      </c>
      <c r="U1380" s="12">
        <v>2020</v>
      </c>
    </row>
    <row r="1381" spans="1:21" x14ac:dyDescent="0.25">
      <c r="A1381" s="1">
        <v>9996</v>
      </c>
      <c r="B1381" s="2" t="s">
        <v>19</v>
      </c>
      <c r="C1381" s="3">
        <v>44127</v>
      </c>
      <c r="D1381" s="1">
        <v>8061</v>
      </c>
      <c r="E1381" s="2" t="s">
        <v>30</v>
      </c>
      <c r="F1381" s="2" t="s">
        <v>1240</v>
      </c>
      <c r="I1381" s="4">
        <v>0</v>
      </c>
      <c r="J1381" s="4">
        <v>1120</v>
      </c>
      <c r="K1381" s="4">
        <v>-1120</v>
      </c>
      <c r="L1381" s="4">
        <v>0</v>
      </c>
      <c r="M1381" s="2" t="s">
        <v>22</v>
      </c>
      <c r="N1381" s="2" t="b">
        <v>0</v>
      </c>
      <c r="O1381" s="1">
        <v>651</v>
      </c>
      <c r="R1381" s="2" t="s">
        <v>23</v>
      </c>
      <c r="S1381" s="10" t="s">
        <v>24</v>
      </c>
      <c r="T1381" s="11">
        <v>107000</v>
      </c>
      <c r="U1381" s="12">
        <v>2019</v>
      </c>
    </row>
    <row r="1382" spans="1:21" x14ac:dyDescent="0.25">
      <c r="A1382" s="1">
        <v>9996</v>
      </c>
      <c r="B1382" s="2" t="s">
        <v>19</v>
      </c>
      <c r="C1382" s="3">
        <v>44127</v>
      </c>
      <c r="D1382" s="1">
        <v>8061</v>
      </c>
      <c r="E1382" s="2" t="s">
        <v>30</v>
      </c>
      <c r="F1382" s="2" t="s">
        <v>1241</v>
      </c>
      <c r="I1382" s="4">
        <v>0</v>
      </c>
      <c r="J1382" s="4">
        <v>82.64</v>
      </c>
      <c r="K1382" s="4">
        <v>-82.64</v>
      </c>
      <c r="L1382" s="4">
        <v>0</v>
      </c>
      <c r="M1382" s="2" t="s">
        <v>22</v>
      </c>
      <c r="N1382" s="2" t="b">
        <v>0</v>
      </c>
      <c r="O1382" s="1">
        <v>652</v>
      </c>
      <c r="R1382" s="2" t="s">
        <v>23</v>
      </c>
      <c r="S1382" s="10" t="s">
        <v>24</v>
      </c>
      <c r="T1382" s="11">
        <v>11570</v>
      </c>
      <c r="U1382" s="12">
        <v>2019</v>
      </c>
    </row>
    <row r="1383" spans="1:21" x14ac:dyDescent="0.25">
      <c r="A1383" s="1">
        <v>9996</v>
      </c>
      <c r="B1383" s="2" t="s">
        <v>19</v>
      </c>
      <c r="C1383" s="3">
        <v>44127</v>
      </c>
      <c r="D1383" s="1">
        <v>8061</v>
      </c>
      <c r="E1383" s="2" t="s">
        <v>30</v>
      </c>
      <c r="F1383" s="2" t="s">
        <v>1242</v>
      </c>
      <c r="I1383" s="4">
        <v>0</v>
      </c>
      <c r="J1383" s="4">
        <v>82.64</v>
      </c>
      <c r="K1383" s="4">
        <v>-82.64</v>
      </c>
      <c r="L1383" s="4">
        <v>0</v>
      </c>
      <c r="M1383" s="2" t="s">
        <v>22</v>
      </c>
      <c r="N1383" s="2" t="b">
        <v>0</v>
      </c>
      <c r="O1383" s="1">
        <v>653</v>
      </c>
      <c r="R1383" s="2" t="s">
        <v>23</v>
      </c>
      <c r="S1383" s="10" t="s">
        <v>24</v>
      </c>
      <c r="T1383" s="11">
        <v>15785</v>
      </c>
      <c r="U1383" s="12">
        <v>2019</v>
      </c>
    </row>
    <row r="1384" spans="1:21" x14ac:dyDescent="0.25">
      <c r="A1384" s="1">
        <v>9996</v>
      </c>
      <c r="B1384" s="2" t="s">
        <v>19</v>
      </c>
      <c r="C1384" s="3">
        <v>44127</v>
      </c>
      <c r="D1384" s="1">
        <v>8060</v>
      </c>
      <c r="E1384" s="2" t="s">
        <v>27</v>
      </c>
      <c r="F1384" s="2" t="s">
        <v>1243</v>
      </c>
      <c r="I1384" s="4">
        <v>0</v>
      </c>
      <c r="J1384" s="4">
        <v>48.75</v>
      </c>
      <c r="K1384" s="4">
        <v>-48.75</v>
      </c>
      <c r="L1384" s="4">
        <v>0</v>
      </c>
      <c r="M1384" s="2" t="s">
        <v>22</v>
      </c>
      <c r="N1384" s="2" t="b">
        <v>0</v>
      </c>
      <c r="O1384" s="1">
        <v>654</v>
      </c>
      <c r="R1384" s="2" t="s">
        <v>23</v>
      </c>
      <c r="S1384" s="10" t="s">
        <v>24</v>
      </c>
      <c r="T1384" s="11">
        <v>514452</v>
      </c>
      <c r="U1384" s="12">
        <v>2020</v>
      </c>
    </row>
    <row r="1385" spans="1:21" x14ac:dyDescent="0.25">
      <c r="A1385" s="1">
        <v>9996</v>
      </c>
      <c r="B1385" s="2" t="s">
        <v>19</v>
      </c>
      <c r="C1385" s="3">
        <v>44127</v>
      </c>
      <c r="D1385" s="1">
        <v>8061</v>
      </c>
      <c r="E1385" s="2" t="s">
        <v>30</v>
      </c>
      <c r="F1385" s="2" t="s">
        <v>1244</v>
      </c>
      <c r="I1385" s="4">
        <v>0</v>
      </c>
      <c r="J1385" s="4">
        <v>7711.9</v>
      </c>
      <c r="K1385" s="4">
        <v>-7711.9</v>
      </c>
      <c r="L1385" s="4">
        <v>0</v>
      </c>
      <c r="M1385" s="2" t="s">
        <v>22</v>
      </c>
      <c r="N1385" s="2" t="b">
        <v>0</v>
      </c>
      <c r="O1385" s="1">
        <v>655</v>
      </c>
      <c r="R1385" s="2" t="s">
        <v>23</v>
      </c>
      <c r="S1385" s="10" t="s">
        <v>24</v>
      </c>
      <c r="T1385" s="11">
        <v>301114</v>
      </c>
      <c r="U1385" s="12">
        <v>2019</v>
      </c>
    </row>
    <row r="1386" spans="1:21" x14ac:dyDescent="0.25">
      <c r="A1386" s="1">
        <v>9996</v>
      </c>
      <c r="B1386" s="2" t="s">
        <v>19</v>
      </c>
      <c r="C1386" s="3">
        <v>44127</v>
      </c>
      <c r="D1386" s="1">
        <v>8061</v>
      </c>
      <c r="E1386" s="2" t="s">
        <v>30</v>
      </c>
      <c r="F1386" s="2" t="s">
        <v>1245</v>
      </c>
      <c r="I1386" s="4">
        <v>0</v>
      </c>
      <c r="J1386" s="4">
        <v>82.64</v>
      </c>
      <c r="K1386" s="4">
        <v>-82.64</v>
      </c>
      <c r="L1386" s="4">
        <v>0</v>
      </c>
      <c r="M1386" s="2" t="s">
        <v>22</v>
      </c>
      <c r="N1386" s="2" t="b">
        <v>0</v>
      </c>
      <c r="O1386" s="1">
        <v>656</v>
      </c>
      <c r="R1386" s="2" t="s">
        <v>23</v>
      </c>
      <c r="S1386" s="10" t="s">
        <v>24</v>
      </c>
      <c r="T1386" s="11">
        <v>610833</v>
      </c>
      <c r="U1386" s="12">
        <v>2019</v>
      </c>
    </row>
    <row r="1387" spans="1:21" x14ac:dyDescent="0.25">
      <c r="A1387" s="1">
        <v>9996</v>
      </c>
      <c r="B1387" s="2" t="s">
        <v>19</v>
      </c>
      <c r="C1387" s="3">
        <v>44127</v>
      </c>
      <c r="D1387" s="1">
        <v>8060</v>
      </c>
      <c r="E1387" s="2" t="s">
        <v>27</v>
      </c>
      <c r="F1387" s="2" t="s">
        <v>1246</v>
      </c>
      <c r="I1387" s="4">
        <v>0</v>
      </c>
      <c r="J1387" s="4">
        <v>180</v>
      </c>
      <c r="K1387" s="4">
        <v>-180</v>
      </c>
      <c r="L1387" s="4">
        <v>0</v>
      </c>
      <c r="M1387" s="2" t="s">
        <v>22</v>
      </c>
      <c r="N1387" s="2" t="b">
        <v>0</v>
      </c>
      <c r="O1387" s="1">
        <v>657</v>
      </c>
      <c r="R1387" s="2" t="s">
        <v>23</v>
      </c>
      <c r="S1387" s="10" t="s">
        <v>24</v>
      </c>
      <c r="T1387" s="11">
        <v>618393</v>
      </c>
      <c r="U1387" s="12">
        <v>2020</v>
      </c>
    </row>
    <row r="1388" spans="1:21" x14ac:dyDescent="0.25">
      <c r="A1388" s="1">
        <v>9996</v>
      </c>
      <c r="B1388" s="2" t="s">
        <v>19</v>
      </c>
      <c r="C1388" s="3">
        <v>44127</v>
      </c>
      <c r="D1388" s="1">
        <v>8061</v>
      </c>
      <c r="E1388" s="2" t="s">
        <v>30</v>
      </c>
      <c r="F1388" s="2" t="s">
        <v>1247</v>
      </c>
      <c r="I1388" s="4">
        <v>0</v>
      </c>
      <c r="J1388" s="4">
        <v>82.64</v>
      </c>
      <c r="K1388" s="4">
        <v>-82.64</v>
      </c>
      <c r="L1388" s="4">
        <v>0</v>
      </c>
      <c r="M1388" s="2" t="s">
        <v>22</v>
      </c>
      <c r="N1388" s="2" t="b">
        <v>0</v>
      </c>
      <c r="O1388" s="1">
        <v>658</v>
      </c>
      <c r="R1388" s="2" t="s">
        <v>23</v>
      </c>
      <c r="S1388" s="10" t="s">
        <v>24</v>
      </c>
      <c r="T1388" s="11">
        <v>612144</v>
      </c>
      <c r="U1388" s="12">
        <v>2019</v>
      </c>
    </row>
    <row r="1389" spans="1:21" x14ac:dyDescent="0.25">
      <c r="A1389" s="1">
        <v>9996</v>
      </c>
      <c r="B1389" s="2" t="s">
        <v>19</v>
      </c>
      <c r="C1389" s="3">
        <v>44127</v>
      </c>
      <c r="D1389" s="1">
        <v>8061</v>
      </c>
      <c r="E1389" s="2" t="s">
        <v>30</v>
      </c>
      <c r="F1389" s="2" t="s">
        <v>1248</v>
      </c>
      <c r="I1389" s="4">
        <v>0</v>
      </c>
      <c r="J1389" s="4">
        <v>82.64</v>
      </c>
      <c r="K1389" s="4">
        <v>-82.64</v>
      </c>
      <c r="L1389" s="4">
        <v>0</v>
      </c>
      <c r="M1389" s="2" t="s">
        <v>22</v>
      </c>
      <c r="N1389" s="2" t="b">
        <v>0</v>
      </c>
      <c r="O1389" s="1">
        <v>659</v>
      </c>
      <c r="R1389" s="2" t="s">
        <v>23</v>
      </c>
      <c r="S1389" s="10" t="s">
        <v>24</v>
      </c>
      <c r="T1389" s="11">
        <v>615740</v>
      </c>
      <c r="U1389" s="12">
        <v>2019</v>
      </c>
    </row>
    <row r="1390" spans="1:21" x14ac:dyDescent="0.25">
      <c r="A1390" s="1">
        <v>9996</v>
      </c>
      <c r="B1390" s="2" t="s">
        <v>19</v>
      </c>
      <c r="C1390" s="3">
        <v>44127</v>
      </c>
      <c r="D1390" s="1">
        <v>8061</v>
      </c>
      <c r="E1390" s="2" t="s">
        <v>30</v>
      </c>
      <c r="F1390" s="2" t="s">
        <v>1249</v>
      </c>
      <c r="I1390" s="4">
        <v>0</v>
      </c>
      <c r="J1390" s="4">
        <v>103.3</v>
      </c>
      <c r="K1390" s="4">
        <v>-103.3</v>
      </c>
      <c r="L1390" s="4">
        <v>0</v>
      </c>
      <c r="M1390" s="2" t="s">
        <v>22</v>
      </c>
      <c r="N1390" s="2" t="b">
        <v>0</v>
      </c>
      <c r="O1390" s="1">
        <v>660</v>
      </c>
      <c r="R1390" s="2" t="s">
        <v>23</v>
      </c>
      <c r="S1390" s="10" t="s">
        <v>24</v>
      </c>
      <c r="T1390" s="11">
        <v>619932</v>
      </c>
      <c r="U1390" s="12">
        <v>2019</v>
      </c>
    </row>
    <row r="1391" spans="1:21" x14ac:dyDescent="0.25">
      <c r="A1391" s="1">
        <v>9996</v>
      </c>
      <c r="B1391" s="2" t="s">
        <v>19</v>
      </c>
      <c r="C1391" s="3">
        <v>44127</v>
      </c>
      <c r="D1391" s="1">
        <v>8066</v>
      </c>
      <c r="E1391" s="2" t="s">
        <v>750</v>
      </c>
      <c r="F1391" s="2" t="s">
        <v>476</v>
      </c>
      <c r="I1391" s="4">
        <v>0</v>
      </c>
      <c r="J1391" s="4">
        <v>715</v>
      </c>
      <c r="K1391" s="4">
        <v>-715</v>
      </c>
      <c r="L1391" s="4">
        <v>0</v>
      </c>
      <c r="M1391" s="2" t="s">
        <v>22</v>
      </c>
      <c r="N1391" s="2" t="b">
        <v>0</v>
      </c>
      <c r="O1391" s="1">
        <v>661</v>
      </c>
      <c r="R1391" s="2" t="s">
        <v>23</v>
      </c>
      <c r="S1391" s="10" t="s">
        <v>24</v>
      </c>
      <c r="T1391" s="11">
        <v>514040</v>
      </c>
      <c r="U1391" s="12">
        <v>2019</v>
      </c>
    </row>
    <row r="1392" spans="1:21" x14ac:dyDescent="0.25">
      <c r="A1392" s="1">
        <v>9996</v>
      </c>
      <c r="B1392" s="2" t="s">
        <v>19</v>
      </c>
      <c r="C1392" s="3">
        <v>44127</v>
      </c>
      <c r="D1392" s="1">
        <v>8065</v>
      </c>
      <c r="E1392" s="2" t="s">
        <v>751</v>
      </c>
      <c r="F1392" s="2" t="s">
        <v>1250</v>
      </c>
      <c r="I1392" s="4">
        <v>0</v>
      </c>
      <c r="J1392" s="4">
        <v>25</v>
      </c>
      <c r="K1392" s="4">
        <v>-25</v>
      </c>
      <c r="L1392" s="4">
        <v>0</v>
      </c>
      <c r="M1392" s="2" t="s">
        <v>22</v>
      </c>
      <c r="N1392" s="2" t="b">
        <v>0</v>
      </c>
      <c r="O1392" s="1">
        <v>662</v>
      </c>
      <c r="R1392" s="2" t="s">
        <v>23</v>
      </c>
      <c r="S1392" s="10" t="s">
        <v>24</v>
      </c>
      <c r="T1392" s="11">
        <v>515800</v>
      </c>
      <c r="U1392" s="12">
        <v>2020</v>
      </c>
    </row>
    <row r="1393" spans="1:21" x14ac:dyDescent="0.25">
      <c r="A1393" s="1">
        <v>9996</v>
      </c>
      <c r="B1393" s="2" t="s">
        <v>19</v>
      </c>
      <c r="C1393" s="3">
        <v>44127</v>
      </c>
      <c r="D1393" s="1">
        <v>8067</v>
      </c>
      <c r="E1393" s="2" t="s">
        <v>1251</v>
      </c>
      <c r="F1393" s="2" t="s">
        <v>1252</v>
      </c>
      <c r="I1393" s="4">
        <v>0</v>
      </c>
      <c r="J1393" s="4">
        <v>73.39</v>
      </c>
      <c r="K1393" s="4">
        <v>-73.39</v>
      </c>
      <c r="L1393" s="4">
        <v>0</v>
      </c>
      <c r="M1393" s="2" t="s">
        <v>22</v>
      </c>
      <c r="N1393" s="2" t="b">
        <v>0</v>
      </c>
      <c r="O1393" s="1">
        <v>663</v>
      </c>
      <c r="R1393" s="2" t="s">
        <v>23</v>
      </c>
      <c r="S1393" s="10" t="s">
        <v>24</v>
      </c>
      <c r="T1393" s="11">
        <v>518630</v>
      </c>
      <c r="U1393" s="12">
        <v>2018</v>
      </c>
    </row>
    <row r="1394" spans="1:21" x14ac:dyDescent="0.25">
      <c r="A1394" s="1">
        <v>9996</v>
      </c>
      <c r="B1394" s="2" t="s">
        <v>19</v>
      </c>
      <c r="C1394" s="3">
        <v>43830</v>
      </c>
      <c r="D1394" s="1">
        <v>8061</v>
      </c>
      <c r="E1394" s="2" t="s">
        <v>30</v>
      </c>
      <c r="F1394" s="2" t="s">
        <v>1269</v>
      </c>
      <c r="I1394" s="4">
        <v>0</v>
      </c>
      <c r="J1394" s="4">
        <v>524.1</v>
      </c>
      <c r="K1394" s="4">
        <v>-524.1</v>
      </c>
      <c r="L1394" s="4">
        <v>21</v>
      </c>
      <c r="M1394" s="2" t="s">
        <v>1256</v>
      </c>
      <c r="N1394" s="2" t="b">
        <v>0</v>
      </c>
      <c r="O1394" s="1">
        <v>1</v>
      </c>
      <c r="R1394" s="2" t="s">
        <v>23</v>
      </c>
      <c r="S1394" s="10" t="s">
        <v>1270</v>
      </c>
      <c r="T1394" s="11">
        <v>801320</v>
      </c>
      <c r="U1394" s="12">
        <v>2018</v>
      </c>
    </row>
    <row r="1395" spans="1:21" x14ac:dyDescent="0.25">
      <c r="A1395" s="1">
        <v>9996</v>
      </c>
      <c r="B1395" s="2" t="s">
        <v>19</v>
      </c>
      <c r="C1395" s="3">
        <v>43830</v>
      </c>
      <c r="D1395" s="1">
        <v>8061</v>
      </c>
      <c r="E1395" s="2" t="s">
        <v>30</v>
      </c>
      <c r="F1395" s="2" t="s">
        <v>1271</v>
      </c>
      <c r="I1395" s="4">
        <v>0</v>
      </c>
      <c r="J1395" s="4">
        <v>717.65</v>
      </c>
      <c r="K1395" s="4">
        <v>-717.65</v>
      </c>
      <c r="L1395" s="4">
        <v>21</v>
      </c>
      <c r="M1395" s="2" t="s">
        <v>1256</v>
      </c>
      <c r="N1395" s="2" t="b">
        <v>0</v>
      </c>
      <c r="O1395" s="1">
        <v>2</v>
      </c>
      <c r="R1395" s="2" t="s">
        <v>23</v>
      </c>
      <c r="S1395" s="10" t="s">
        <v>1270</v>
      </c>
      <c r="T1395" s="11">
        <v>802400</v>
      </c>
      <c r="U1395" s="12">
        <v>2018</v>
      </c>
    </row>
    <row r="1396" spans="1:21" x14ac:dyDescent="0.25">
      <c r="A1396" s="1">
        <v>9996</v>
      </c>
      <c r="B1396" s="2" t="s">
        <v>19</v>
      </c>
      <c r="C1396" s="3">
        <v>43830</v>
      </c>
      <c r="D1396" s="1">
        <v>8061</v>
      </c>
      <c r="E1396" s="2" t="s">
        <v>30</v>
      </c>
      <c r="F1396" s="2" t="s">
        <v>1272</v>
      </c>
      <c r="I1396" s="4">
        <v>0</v>
      </c>
      <c r="J1396" s="4">
        <v>1699.81</v>
      </c>
      <c r="K1396" s="4">
        <v>-1699.81</v>
      </c>
      <c r="L1396" s="4">
        <v>21</v>
      </c>
      <c r="M1396" s="2" t="s">
        <v>1256</v>
      </c>
      <c r="N1396" s="2" t="b">
        <v>0</v>
      </c>
      <c r="O1396" s="1">
        <v>3</v>
      </c>
      <c r="R1396" s="2" t="s">
        <v>23</v>
      </c>
      <c r="S1396" s="10" t="s">
        <v>1270</v>
      </c>
      <c r="T1396" s="11">
        <v>802211</v>
      </c>
      <c r="U1396" s="12">
        <v>2018</v>
      </c>
    </row>
    <row r="1397" spans="1:21" x14ac:dyDescent="0.25">
      <c r="A1397" s="1">
        <v>9996</v>
      </c>
      <c r="B1397" s="2" t="s">
        <v>19</v>
      </c>
      <c r="C1397" s="3">
        <v>43830</v>
      </c>
      <c r="D1397" s="1">
        <v>8060</v>
      </c>
      <c r="E1397" s="2" t="s">
        <v>27</v>
      </c>
      <c r="F1397" s="2" t="s">
        <v>1273</v>
      </c>
      <c r="I1397" s="4">
        <v>0</v>
      </c>
      <c r="J1397" s="4">
        <v>1865.8</v>
      </c>
      <c r="K1397" s="4">
        <v>-1865.8</v>
      </c>
      <c r="L1397" s="4">
        <v>21</v>
      </c>
      <c r="M1397" s="2" t="s">
        <v>1256</v>
      </c>
      <c r="N1397" s="2" t="b">
        <v>0</v>
      </c>
      <c r="O1397" s="1">
        <v>4</v>
      </c>
      <c r="R1397" s="2" t="s">
        <v>23</v>
      </c>
      <c r="S1397" s="10" t="s">
        <v>1270</v>
      </c>
      <c r="T1397" s="11">
        <v>802110</v>
      </c>
      <c r="U1397" s="12">
        <v>2019</v>
      </c>
    </row>
    <row r="1398" spans="1:21" x14ac:dyDescent="0.25">
      <c r="A1398" s="1">
        <v>9996</v>
      </c>
      <c r="B1398" s="2" t="s">
        <v>19</v>
      </c>
      <c r="C1398" s="3">
        <v>43830</v>
      </c>
      <c r="D1398" s="1">
        <v>8061</v>
      </c>
      <c r="E1398" s="2" t="s">
        <v>30</v>
      </c>
      <c r="F1398" s="2" t="s">
        <v>1274</v>
      </c>
      <c r="I1398" s="4">
        <v>0</v>
      </c>
      <c r="J1398" s="4">
        <v>640.75</v>
      </c>
      <c r="K1398" s="4">
        <v>-640.75</v>
      </c>
      <c r="L1398" s="4">
        <v>21</v>
      </c>
      <c r="M1398" s="2" t="s">
        <v>1256</v>
      </c>
      <c r="N1398" s="2" t="b">
        <v>0</v>
      </c>
      <c r="O1398" s="1">
        <v>5</v>
      </c>
      <c r="R1398" s="2" t="s">
        <v>23</v>
      </c>
      <c r="S1398" s="10" t="s">
        <v>1270</v>
      </c>
      <c r="T1398" s="11">
        <v>800300</v>
      </c>
      <c r="U1398" s="12">
        <v>2018</v>
      </c>
    </row>
    <row r="1399" spans="1:21" x14ac:dyDescent="0.25">
      <c r="A1399" s="1">
        <v>9996</v>
      </c>
      <c r="B1399" s="2" t="s">
        <v>19</v>
      </c>
      <c r="C1399" s="3">
        <v>43830</v>
      </c>
      <c r="D1399" s="1">
        <v>8061</v>
      </c>
      <c r="E1399" s="2" t="s">
        <v>30</v>
      </c>
      <c r="F1399" s="2" t="s">
        <v>1275</v>
      </c>
      <c r="I1399" s="4">
        <v>0</v>
      </c>
      <c r="J1399" s="4">
        <v>883.63</v>
      </c>
      <c r="K1399" s="4">
        <v>-883.63</v>
      </c>
      <c r="L1399" s="4">
        <v>21</v>
      </c>
      <c r="M1399" s="2" t="s">
        <v>1256</v>
      </c>
      <c r="N1399" s="2" t="b">
        <v>0</v>
      </c>
      <c r="O1399" s="1">
        <v>6</v>
      </c>
      <c r="R1399" s="2" t="s">
        <v>23</v>
      </c>
      <c r="S1399" s="10" t="s">
        <v>1270</v>
      </c>
      <c r="T1399" s="11">
        <v>802200</v>
      </c>
      <c r="U1399" s="12">
        <v>2018</v>
      </c>
    </row>
    <row r="1400" spans="1:21" x14ac:dyDescent="0.25">
      <c r="A1400" s="1">
        <v>9996</v>
      </c>
      <c r="B1400" s="2" t="s">
        <v>19</v>
      </c>
      <c r="C1400" s="3">
        <v>43830</v>
      </c>
      <c r="D1400" s="1">
        <v>8061</v>
      </c>
      <c r="E1400" s="2" t="s">
        <v>30</v>
      </c>
      <c r="F1400" s="2" t="s">
        <v>1276</v>
      </c>
      <c r="I1400" s="4">
        <v>0</v>
      </c>
      <c r="J1400" s="4">
        <v>883.63</v>
      </c>
      <c r="K1400" s="4">
        <v>-883.63</v>
      </c>
      <c r="L1400" s="4">
        <v>21</v>
      </c>
      <c r="M1400" s="2" t="s">
        <v>1256</v>
      </c>
      <c r="N1400" s="2" t="b">
        <v>0</v>
      </c>
      <c r="O1400" s="1">
        <v>7</v>
      </c>
      <c r="R1400" s="2" t="s">
        <v>23</v>
      </c>
      <c r="S1400" s="10" t="s">
        <v>1270</v>
      </c>
      <c r="T1400" s="11">
        <v>802210</v>
      </c>
      <c r="U1400" s="12">
        <v>2018</v>
      </c>
    </row>
    <row r="1401" spans="1:21" x14ac:dyDescent="0.25">
      <c r="A1401" s="1">
        <v>9996</v>
      </c>
      <c r="B1401" s="2" t="s">
        <v>19</v>
      </c>
      <c r="C1401" s="3">
        <v>43830</v>
      </c>
      <c r="D1401" s="1">
        <v>8061</v>
      </c>
      <c r="E1401" s="2" t="s">
        <v>30</v>
      </c>
      <c r="F1401" s="2" t="s">
        <v>1277</v>
      </c>
      <c r="I1401" s="4">
        <v>0</v>
      </c>
      <c r="J1401" s="4">
        <v>3734.88</v>
      </c>
      <c r="K1401" s="4">
        <v>-3734.88</v>
      </c>
      <c r="L1401" s="4">
        <v>21</v>
      </c>
      <c r="M1401" s="2" t="s">
        <v>1256</v>
      </c>
      <c r="N1401" s="2" t="b">
        <v>0</v>
      </c>
      <c r="O1401" s="1">
        <v>8</v>
      </c>
      <c r="R1401" s="2" t="s">
        <v>23</v>
      </c>
      <c r="S1401" s="10" t="s">
        <v>1270</v>
      </c>
      <c r="T1401" s="11">
        <v>801480</v>
      </c>
      <c r="U1401" s="12">
        <v>2018</v>
      </c>
    </row>
    <row r="1402" spans="1:21" x14ac:dyDescent="0.25">
      <c r="A1402" s="1">
        <v>9996</v>
      </c>
      <c r="B1402" s="2" t="s">
        <v>19</v>
      </c>
      <c r="C1402" s="3">
        <v>43830</v>
      </c>
      <c r="D1402" s="1">
        <v>8060</v>
      </c>
      <c r="E1402" s="2" t="s">
        <v>27</v>
      </c>
      <c r="F1402" s="2" t="s">
        <v>1278</v>
      </c>
      <c r="I1402" s="4">
        <v>0</v>
      </c>
      <c r="J1402" s="4">
        <v>622.4</v>
      </c>
      <c r="K1402" s="4">
        <v>-622.4</v>
      </c>
      <c r="L1402" s="4">
        <v>21</v>
      </c>
      <c r="M1402" s="2" t="s">
        <v>1256</v>
      </c>
      <c r="N1402" s="2" t="b">
        <v>0</v>
      </c>
      <c r="O1402" s="1">
        <v>9</v>
      </c>
      <c r="R1402" s="2" t="s">
        <v>23</v>
      </c>
      <c r="S1402" s="10" t="s">
        <v>1270</v>
      </c>
      <c r="T1402" s="11">
        <v>802211</v>
      </c>
      <c r="U1402" s="12">
        <v>2019</v>
      </c>
    </row>
    <row r="1403" spans="1:21" x14ac:dyDescent="0.25">
      <c r="A1403" s="1">
        <v>9996</v>
      </c>
      <c r="B1403" s="2" t="s">
        <v>19</v>
      </c>
      <c r="C1403" s="3">
        <v>43830</v>
      </c>
      <c r="D1403" s="1">
        <v>8060</v>
      </c>
      <c r="E1403" s="2" t="s">
        <v>27</v>
      </c>
      <c r="F1403" s="2" t="s">
        <v>1279</v>
      </c>
      <c r="I1403" s="4">
        <v>0</v>
      </c>
      <c r="J1403" s="4">
        <v>518.98</v>
      </c>
      <c r="K1403" s="4">
        <v>-518.98</v>
      </c>
      <c r="L1403" s="4">
        <v>21</v>
      </c>
      <c r="M1403" s="2" t="s">
        <v>1256</v>
      </c>
      <c r="N1403" s="2" t="b">
        <v>0</v>
      </c>
      <c r="O1403" s="1">
        <v>10</v>
      </c>
      <c r="R1403" s="2" t="s">
        <v>23</v>
      </c>
      <c r="S1403" s="10" t="s">
        <v>1270</v>
      </c>
      <c r="T1403" s="11">
        <v>801480</v>
      </c>
      <c r="U1403" s="12">
        <v>2019</v>
      </c>
    </row>
    <row r="1404" spans="1:21" x14ac:dyDescent="0.25">
      <c r="A1404" s="1">
        <v>9996</v>
      </c>
      <c r="B1404" s="2" t="s">
        <v>19</v>
      </c>
      <c r="C1404" s="3">
        <v>43830</v>
      </c>
      <c r="D1404" s="1">
        <v>8061</v>
      </c>
      <c r="E1404" s="2" t="s">
        <v>30</v>
      </c>
      <c r="F1404" s="2" t="s">
        <v>1280</v>
      </c>
      <c r="I1404" s="4">
        <v>0</v>
      </c>
      <c r="J1404" s="4">
        <v>2240</v>
      </c>
      <c r="K1404" s="4">
        <v>-2240</v>
      </c>
      <c r="L1404" s="4">
        <v>21</v>
      </c>
      <c r="M1404" s="2" t="s">
        <v>1256</v>
      </c>
      <c r="N1404" s="2" t="b">
        <v>0</v>
      </c>
      <c r="O1404" s="1">
        <v>11</v>
      </c>
      <c r="R1404" s="2" t="s">
        <v>23</v>
      </c>
      <c r="S1404" s="10" t="s">
        <v>1270</v>
      </c>
      <c r="T1404" s="11">
        <v>800213</v>
      </c>
      <c r="U1404" s="12">
        <v>2018</v>
      </c>
    </row>
    <row r="1405" spans="1:21" x14ac:dyDescent="0.25">
      <c r="A1405" s="1">
        <v>9996</v>
      </c>
      <c r="B1405" s="2" t="s">
        <v>19</v>
      </c>
      <c r="C1405" s="3">
        <v>43830</v>
      </c>
      <c r="D1405" s="1">
        <v>8061</v>
      </c>
      <c r="E1405" s="2" t="s">
        <v>30</v>
      </c>
      <c r="F1405" s="2" t="s">
        <v>1281</v>
      </c>
      <c r="I1405" s="4">
        <v>0</v>
      </c>
      <c r="J1405" s="4">
        <v>840</v>
      </c>
      <c r="K1405" s="4">
        <v>-840</v>
      </c>
      <c r="L1405" s="4">
        <v>21</v>
      </c>
      <c r="M1405" s="2" t="s">
        <v>1256</v>
      </c>
      <c r="N1405" s="2" t="b">
        <v>0</v>
      </c>
      <c r="O1405" s="1">
        <v>12</v>
      </c>
      <c r="R1405" s="2" t="s">
        <v>23</v>
      </c>
      <c r="S1405" s="10" t="s">
        <v>1270</v>
      </c>
      <c r="T1405" s="11">
        <v>800201</v>
      </c>
      <c r="U1405" s="12">
        <v>2018</v>
      </c>
    </row>
    <row r="1406" spans="1:21" x14ac:dyDescent="0.25">
      <c r="A1406" s="1">
        <v>9996</v>
      </c>
      <c r="B1406" s="2" t="s">
        <v>19</v>
      </c>
      <c r="C1406" s="3">
        <v>43830</v>
      </c>
      <c r="D1406" s="1">
        <v>8061</v>
      </c>
      <c r="E1406" s="2" t="s">
        <v>30</v>
      </c>
      <c r="F1406" s="2" t="s">
        <v>1282</v>
      </c>
      <c r="I1406" s="4">
        <v>0</v>
      </c>
      <c r="J1406" s="4">
        <v>1295</v>
      </c>
      <c r="K1406" s="4">
        <v>-1295</v>
      </c>
      <c r="L1406" s="4">
        <v>21</v>
      </c>
      <c r="M1406" s="2" t="s">
        <v>1256</v>
      </c>
      <c r="N1406" s="2" t="b">
        <v>0</v>
      </c>
      <c r="O1406" s="1">
        <v>13</v>
      </c>
      <c r="R1406" s="2" t="s">
        <v>23</v>
      </c>
      <c r="S1406" s="10" t="s">
        <v>1270</v>
      </c>
      <c r="T1406" s="11">
        <v>800200</v>
      </c>
      <c r="U1406" s="12">
        <v>2018</v>
      </c>
    </row>
    <row r="1407" spans="1:21" x14ac:dyDescent="0.25">
      <c r="A1407" s="1">
        <v>9996</v>
      </c>
      <c r="B1407" s="2" t="s">
        <v>19</v>
      </c>
      <c r="C1407" s="3">
        <v>43830</v>
      </c>
      <c r="D1407" s="1">
        <v>8060</v>
      </c>
      <c r="E1407" s="2" t="s">
        <v>27</v>
      </c>
      <c r="F1407" s="2" t="s">
        <v>1283</v>
      </c>
      <c r="I1407" s="4">
        <v>0</v>
      </c>
      <c r="J1407" s="4">
        <v>2240</v>
      </c>
      <c r="K1407" s="4">
        <v>-2240</v>
      </c>
      <c r="L1407" s="4">
        <v>21</v>
      </c>
      <c r="M1407" s="2" t="s">
        <v>1256</v>
      </c>
      <c r="N1407" s="2" t="b">
        <v>0</v>
      </c>
      <c r="O1407" s="1">
        <v>14</v>
      </c>
      <c r="R1407" s="2" t="s">
        <v>23</v>
      </c>
      <c r="S1407" s="10" t="s">
        <v>1270</v>
      </c>
      <c r="T1407" s="11">
        <v>800100</v>
      </c>
      <c r="U1407" s="12">
        <v>2019</v>
      </c>
    </row>
    <row r="1408" spans="1:21" x14ac:dyDescent="0.25">
      <c r="A1408" s="1">
        <v>9996</v>
      </c>
      <c r="B1408" s="2" t="s">
        <v>19</v>
      </c>
      <c r="C1408" s="3">
        <v>43830</v>
      </c>
      <c r="D1408" s="1">
        <v>8060</v>
      </c>
      <c r="E1408" s="2" t="s">
        <v>27</v>
      </c>
      <c r="F1408" s="2" t="s">
        <v>1284</v>
      </c>
      <c r="I1408" s="4">
        <v>0</v>
      </c>
      <c r="J1408" s="4">
        <v>1295</v>
      </c>
      <c r="K1408" s="4">
        <v>-1295</v>
      </c>
      <c r="L1408" s="4">
        <v>21</v>
      </c>
      <c r="M1408" s="2" t="s">
        <v>1256</v>
      </c>
      <c r="N1408" s="2" t="b">
        <v>0</v>
      </c>
      <c r="O1408" s="1">
        <v>15</v>
      </c>
      <c r="R1408" s="2" t="s">
        <v>23</v>
      </c>
      <c r="S1408" s="10" t="s">
        <v>1270</v>
      </c>
      <c r="T1408" s="11">
        <v>802800</v>
      </c>
      <c r="U1408" s="12">
        <v>2019</v>
      </c>
    </row>
    <row r="1409" spans="1:21" x14ac:dyDescent="0.25">
      <c r="A1409" s="1">
        <v>9996</v>
      </c>
      <c r="B1409" s="2" t="s">
        <v>19</v>
      </c>
      <c r="C1409" s="3">
        <v>43830</v>
      </c>
      <c r="D1409" s="1">
        <v>8061</v>
      </c>
      <c r="E1409" s="2" t="s">
        <v>30</v>
      </c>
      <c r="F1409" s="2" t="s">
        <v>1285</v>
      </c>
      <c r="I1409" s="4">
        <v>0</v>
      </c>
      <c r="J1409" s="4">
        <v>1575</v>
      </c>
      <c r="K1409" s="4">
        <v>-1575</v>
      </c>
      <c r="L1409" s="4">
        <v>21</v>
      </c>
      <c r="M1409" s="2" t="s">
        <v>1256</v>
      </c>
      <c r="N1409" s="2" t="b">
        <v>0</v>
      </c>
      <c r="O1409" s="1">
        <v>16</v>
      </c>
      <c r="R1409" s="2" t="s">
        <v>23</v>
      </c>
      <c r="S1409" s="10" t="s">
        <v>1270</v>
      </c>
      <c r="T1409" s="11">
        <v>802012</v>
      </c>
      <c r="U1409" s="12">
        <v>2018</v>
      </c>
    </row>
    <row r="1410" spans="1:21" x14ac:dyDescent="0.25">
      <c r="A1410" s="1">
        <v>9996</v>
      </c>
      <c r="B1410" s="2" t="s">
        <v>19</v>
      </c>
      <c r="C1410" s="3">
        <v>43830</v>
      </c>
      <c r="D1410" s="1">
        <v>8061</v>
      </c>
      <c r="E1410" s="2" t="s">
        <v>30</v>
      </c>
      <c r="F1410" s="2" t="s">
        <v>1286</v>
      </c>
      <c r="I1410" s="4">
        <v>0</v>
      </c>
      <c r="J1410" s="4">
        <v>1575</v>
      </c>
      <c r="K1410" s="4">
        <v>-1575</v>
      </c>
      <c r="L1410" s="4">
        <v>21</v>
      </c>
      <c r="M1410" s="2" t="s">
        <v>1256</v>
      </c>
      <c r="N1410" s="2" t="b">
        <v>0</v>
      </c>
      <c r="O1410" s="1">
        <v>17</v>
      </c>
      <c r="R1410" s="2" t="s">
        <v>23</v>
      </c>
      <c r="S1410" s="10" t="s">
        <v>1270</v>
      </c>
      <c r="T1410" s="11">
        <v>802015</v>
      </c>
      <c r="U1410" s="12">
        <v>2018</v>
      </c>
    </row>
    <row r="1411" spans="1:21" x14ac:dyDescent="0.25">
      <c r="A1411" s="1">
        <v>9996</v>
      </c>
      <c r="B1411" s="2" t="s">
        <v>19</v>
      </c>
      <c r="C1411" s="3">
        <v>43830</v>
      </c>
      <c r="D1411" s="1">
        <v>8061</v>
      </c>
      <c r="E1411" s="2" t="s">
        <v>30</v>
      </c>
      <c r="F1411" s="2" t="s">
        <v>1287</v>
      </c>
      <c r="I1411" s="4">
        <v>0</v>
      </c>
      <c r="J1411" s="4">
        <v>1575</v>
      </c>
      <c r="K1411" s="4">
        <v>-1575</v>
      </c>
      <c r="L1411" s="4">
        <v>21</v>
      </c>
      <c r="M1411" s="2" t="s">
        <v>1256</v>
      </c>
      <c r="N1411" s="2" t="b">
        <v>0</v>
      </c>
      <c r="O1411" s="1">
        <v>18</v>
      </c>
      <c r="R1411" s="2" t="s">
        <v>23</v>
      </c>
      <c r="S1411" s="10" t="s">
        <v>1270</v>
      </c>
      <c r="T1411" s="11">
        <v>802014</v>
      </c>
      <c r="U1411" s="12">
        <v>2018</v>
      </c>
    </row>
    <row r="1412" spans="1:21" x14ac:dyDescent="0.25">
      <c r="A1412" s="1">
        <v>9996</v>
      </c>
      <c r="B1412" s="2" t="s">
        <v>19</v>
      </c>
      <c r="C1412" s="3">
        <v>43830</v>
      </c>
      <c r="D1412" s="1">
        <v>8061</v>
      </c>
      <c r="E1412" s="2" t="s">
        <v>30</v>
      </c>
      <c r="F1412" s="2" t="s">
        <v>1288</v>
      </c>
      <c r="I1412" s="4">
        <v>0</v>
      </c>
      <c r="J1412" s="4">
        <v>1575</v>
      </c>
      <c r="K1412" s="4">
        <v>-1575</v>
      </c>
      <c r="L1412" s="4">
        <v>21</v>
      </c>
      <c r="M1412" s="2" t="s">
        <v>1256</v>
      </c>
      <c r="N1412" s="2" t="b">
        <v>0</v>
      </c>
      <c r="O1412" s="1">
        <v>19</v>
      </c>
      <c r="R1412" s="2" t="s">
        <v>23</v>
      </c>
      <c r="S1412" s="10" t="s">
        <v>1270</v>
      </c>
      <c r="T1412" s="11">
        <v>802013</v>
      </c>
      <c r="U1412" s="12">
        <v>2018</v>
      </c>
    </row>
    <row r="1413" spans="1:21" x14ac:dyDescent="0.25">
      <c r="A1413" s="1">
        <v>9996</v>
      </c>
      <c r="B1413" s="2" t="s">
        <v>19</v>
      </c>
      <c r="C1413" s="3">
        <v>43830</v>
      </c>
      <c r="D1413" s="1">
        <v>8061</v>
      </c>
      <c r="E1413" s="2" t="s">
        <v>30</v>
      </c>
      <c r="F1413" s="2" t="s">
        <v>1289</v>
      </c>
      <c r="I1413" s="4">
        <v>0</v>
      </c>
      <c r="J1413" s="4">
        <v>1575</v>
      </c>
      <c r="K1413" s="4">
        <v>-1575</v>
      </c>
      <c r="L1413" s="4">
        <v>21</v>
      </c>
      <c r="M1413" s="2" t="s">
        <v>1256</v>
      </c>
      <c r="N1413" s="2" t="b">
        <v>0</v>
      </c>
      <c r="O1413" s="1">
        <v>20</v>
      </c>
      <c r="R1413" s="2" t="s">
        <v>23</v>
      </c>
      <c r="S1413" s="10" t="s">
        <v>1270</v>
      </c>
      <c r="T1413" s="11">
        <v>802018</v>
      </c>
      <c r="U1413" s="12">
        <v>2018</v>
      </c>
    </row>
    <row r="1414" spans="1:21" x14ac:dyDescent="0.25">
      <c r="A1414" s="1">
        <v>9996</v>
      </c>
      <c r="B1414" s="2" t="s">
        <v>19</v>
      </c>
      <c r="C1414" s="3">
        <v>43830</v>
      </c>
      <c r="D1414" s="1">
        <v>8061</v>
      </c>
      <c r="E1414" s="2" t="s">
        <v>30</v>
      </c>
      <c r="F1414" s="2" t="s">
        <v>1290</v>
      </c>
      <c r="I1414" s="4">
        <v>0</v>
      </c>
      <c r="J1414" s="4">
        <v>1435</v>
      </c>
      <c r="K1414" s="4">
        <v>-1435</v>
      </c>
      <c r="L1414" s="4">
        <v>21</v>
      </c>
      <c r="M1414" s="2" t="s">
        <v>1256</v>
      </c>
      <c r="N1414" s="2" t="b">
        <v>0</v>
      </c>
      <c r="O1414" s="1">
        <v>21</v>
      </c>
      <c r="R1414" s="2" t="s">
        <v>23</v>
      </c>
      <c r="S1414" s="10" t="s">
        <v>1270</v>
      </c>
      <c r="T1414" s="11">
        <v>802017</v>
      </c>
      <c r="U1414" s="12">
        <v>2018</v>
      </c>
    </row>
    <row r="1415" spans="1:21" x14ac:dyDescent="0.25">
      <c r="A1415" s="1">
        <v>9996</v>
      </c>
      <c r="B1415" s="2" t="s">
        <v>19</v>
      </c>
      <c r="C1415" s="3">
        <v>43830</v>
      </c>
      <c r="D1415" s="1">
        <v>8061</v>
      </c>
      <c r="E1415" s="2" t="s">
        <v>30</v>
      </c>
      <c r="F1415" s="2" t="s">
        <v>1291</v>
      </c>
      <c r="I1415" s="4">
        <v>0</v>
      </c>
      <c r="J1415" s="4">
        <v>5320</v>
      </c>
      <c r="K1415" s="4">
        <v>-5320</v>
      </c>
      <c r="L1415" s="4">
        <v>21</v>
      </c>
      <c r="M1415" s="2" t="s">
        <v>1256</v>
      </c>
      <c r="N1415" s="2" t="b">
        <v>0</v>
      </c>
      <c r="O1415" s="1">
        <v>22</v>
      </c>
      <c r="R1415" s="2" t="s">
        <v>23</v>
      </c>
      <c r="S1415" s="10" t="s">
        <v>1270</v>
      </c>
      <c r="T1415" s="11">
        <v>802011</v>
      </c>
      <c r="U1415" s="12">
        <v>2018</v>
      </c>
    </row>
    <row r="1416" spans="1:21" x14ac:dyDescent="0.25">
      <c r="A1416" s="1">
        <v>9996</v>
      </c>
      <c r="B1416" s="2" t="s">
        <v>19</v>
      </c>
      <c r="C1416" s="3">
        <v>43830</v>
      </c>
      <c r="D1416" s="1">
        <v>8061</v>
      </c>
      <c r="E1416" s="2" t="s">
        <v>30</v>
      </c>
      <c r="F1416" s="2" t="s">
        <v>1292</v>
      </c>
      <c r="I1416" s="4">
        <v>0</v>
      </c>
      <c r="J1416" s="4">
        <v>5530</v>
      </c>
      <c r="K1416" s="4">
        <v>-5530</v>
      </c>
      <c r="L1416" s="4">
        <v>21</v>
      </c>
      <c r="M1416" s="2" t="s">
        <v>1256</v>
      </c>
      <c r="N1416" s="2" t="b">
        <v>0</v>
      </c>
      <c r="O1416" s="1">
        <v>23</v>
      </c>
      <c r="R1416" s="2" t="s">
        <v>23</v>
      </c>
      <c r="S1416" s="10" t="s">
        <v>1270</v>
      </c>
      <c r="T1416" s="11">
        <v>802010</v>
      </c>
      <c r="U1416" s="12">
        <v>2018</v>
      </c>
    </row>
    <row r="1417" spans="1:21" x14ac:dyDescent="0.25">
      <c r="A1417" s="1">
        <v>9996</v>
      </c>
      <c r="B1417" s="2" t="s">
        <v>19</v>
      </c>
      <c r="C1417" s="3">
        <v>43830</v>
      </c>
      <c r="D1417" s="1">
        <v>8061</v>
      </c>
      <c r="E1417" s="2" t="s">
        <v>30</v>
      </c>
      <c r="F1417" s="2" t="s">
        <v>1293</v>
      </c>
      <c r="I1417" s="4">
        <v>0</v>
      </c>
      <c r="J1417" s="4">
        <v>5320</v>
      </c>
      <c r="K1417" s="4">
        <v>-5320</v>
      </c>
      <c r="L1417" s="4">
        <v>21</v>
      </c>
      <c r="M1417" s="2" t="s">
        <v>1256</v>
      </c>
      <c r="N1417" s="2" t="b">
        <v>0</v>
      </c>
      <c r="O1417" s="1">
        <v>24</v>
      </c>
      <c r="R1417" s="2" t="s">
        <v>23</v>
      </c>
      <c r="S1417" s="10" t="s">
        <v>1270</v>
      </c>
      <c r="T1417" s="11">
        <v>802000</v>
      </c>
      <c r="U1417" s="12">
        <v>2018</v>
      </c>
    </row>
    <row r="1418" spans="1:21" x14ac:dyDescent="0.25">
      <c r="A1418" s="1">
        <v>9996</v>
      </c>
      <c r="B1418" s="2" t="s">
        <v>19</v>
      </c>
      <c r="C1418" s="3">
        <v>43830</v>
      </c>
      <c r="D1418" s="1">
        <v>8061</v>
      </c>
      <c r="E1418" s="2" t="s">
        <v>30</v>
      </c>
      <c r="F1418" s="2" t="s">
        <v>1294</v>
      </c>
      <c r="I1418" s="4">
        <v>0</v>
      </c>
      <c r="J1418" s="4">
        <v>890</v>
      </c>
      <c r="K1418" s="4">
        <v>-890</v>
      </c>
      <c r="L1418" s="4">
        <v>21</v>
      </c>
      <c r="M1418" s="2" t="s">
        <v>1256</v>
      </c>
      <c r="N1418" s="2" t="b">
        <v>0</v>
      </c>
      <c r="O1418" s="1">
        <v>25</v>
      </c>
      <c r="R1418" s="2" t="s">
        <v>23</v>
      </c>
      <c r="S1418" s="10" t="s">
        <v>1270</v>
      </c>
      <c r="T1418" s="11">
        <v>802800</v>
      </c>
      <c r="U1418" s="12">
        <v>2018</v>
      </c>
    </row>
    <row r="1419" spans="1:21" x14ac:dyDescent="0.25">
      <c r="A1419" s="1">
        <v>9996</v>
      </c>
      <c r="B1419" s="2" t="s">
        <v>19</v>
      </c>
      <c r="C1419" s="3">
        <v>43830</v>
      </c>
      <c r="D1419" s="1">
        <v>8061</v>
      </c>
      <c r="E1419" s="2" t="s">
        <v>30</v>
      </c>
      <c r="F1419" s="2" t="s">
        <v>1295</v>
      </c>
      <c r="I1419" s="4">
        <v>0</v>
      </c>
      <c r="J1419" s="4">
        <v>1820</v>
      </c>
      <c r="K1419" s="4">
        <v>-1820</v>
      </c>
      <c r="L1419" s="4">
        <v>21</v>
      </c>
      <c r="M1419" s="2" t="s">
        <v>1256</v>
      </c>
      <c r="N1419" s="2" t="b">
        <v>0</v>
      </c>
      <c r="O1419" s="1">
        <v>26</v>
      </c>
      <c r="R1419" s="2" t="s">
        <v>23</v>
      </c>
      <c r="S1419" s="10" t="s">
        <v>1270</v>
      </c>
      <c r="T1419" s="11">
        <v>804500</v>
      </c>
      <c r="U1419" s="12">
        <v>2018</v>
      </c>
    </row>
    <row r="1420" spans="1:21" x14ac:dyDescent="0.25">
      <c r="A1420" s="1">
        <v>9996</v>
      </c>
      <c r="B1420" s="2" t="s">
        <v>19</v>
      </c>
      <c r="C1420" s="3">
        <v>43830</v>
      </c>
      <c r="D1420" s="1">
        <v>8062</v>
      </c>
      <c r="E1420" s="2" t="s">
        <v>20</v>
      </c>
      <c r="F1420" s="2" t="s">
        <v>1296</v>
      </c>
      <c r="I1420" s="4">
        <v>0</v>
      </c>
      <c r="J1420" s="4">
        <v>70</v>
      </c>
      <c r="K1420" s="4">
        <v>-70</v>
      </c>
      <c r="L1420" s="4">
        <v>21</v>
      </c>
      <c r="M1420" s="2" t="s">
        <v>1256</v>
      </c>
      <c r="N1420" s="2" t="b">
        <v>0</v>
      </c>
      <c r="O1420" s="1">
        <v>27</v>
      </c>
      <c r="R1420" s="2" t="s">
        <v>23</v>
      </c>
      <c r="S1420" s="10" t="s">
        <v>1270</v>
      </c>
      <c r="T1420" s="11">
        <v>800502</v>
      </c>
      <c r="U1420" s="12">
        <v>2017</v>
      </c>
    </row>
    <row r="1421" spans="1:21" x14ac:dyDescent="0.25">
      <c r="A1421" s="1">
        <v>9996</v>
      </c>
      <c r="B1421" s="2" t="s">
        <v>19</v>
      </c>
      <c r="C1421" s="3">
        <v>43830</v>
      </c>
      <c r="D1421" s="1">
        <v>8060</v>
      </c>
      <c r="E1421" s="2" t="s">
        <v>27</v>
      </c>
      <c r="F1421" s="2" t="s">
        <v>1297</v>
      </c>
      <c r="I1421" s="4">
        <v>0</v>
      </c>
      <c r="J1421" s="4">
        <v>525</v>
      </c>
      <c r="K1421" s="4">
        <v>-525</v>
      </c>
      <c r="L1421" s="4">
        <v>21</v>
      </c>
      <c r="M1421" s="2" t="s">
        <v>1256</v>
      </c>
      <c r="N1421" s="2" t="b">
        <v>0</v>
      </c>
      <c r="O1421" s="1">
        <v>28</v>
      </c>
      <c r="R1421" s="2" t="s">
        <v>23</v>
      </c>
      <c r="S1421" s="10" t="s">
        <v>1270</v>
      </c>
      <c r="T1421" s="11">
        <v>800502</v>
      </c>
      <c r="U1421" s="12">
        <v>2019</v>
      </c>
    </row>
    <row r="1422" spans="1:21" x14ac:dyDescent="0.25">
      <c r="A1422" s="1">
        <v>9996</v>
      </c>
      <c r="B1422" s="2" t="s">
        <v>19</v>
      </c>
      <c r="C1422" s="3">
        <v>43830</v>
      </c>
      <c r="D1422" s="1">
        <v>8061</v>
      </c>
      <c r="E1422" s="2" t="s">
        <v>30</v>
      </c>
      <c r="F1422" s="2" t="s">
        <v>1298</v>
      </c>
      <c r="I1422" s="4">
        <v>0</v>
      </c>
      <c r="J1422" s="4">
        <v>845.04</v>
      </c>
      <c r="K1422" s="4">
        <v>-845.04</v>
      </c>
      <c r="L1422" s="4">
        <v>21</v>
      </c>
      <c r="M1422" s="2" t="s">
        <v>1256</v>
      </c>
      <c r="N1422" s="2" t="b">
        <v>0</v>
      </c>
      <c r="O1422" s="1">
        <v>29</v>
      </c>
      <c r="R1422" s="2" t="s">
        <v>23</v>
      </c>
      <c r="S1422" s="10" t="s">
        <v>1270</v>
      </c>
      <c r="T1422" s="11">
        <v>805000</v>
      </c>
      <c r="U1422" s="12">
        <v>2018</v>
      </c>
    </row>
    <row r="1423" spans="1:21" x14ac:dyDescent="0.25">
      <c r="A1423" s="1">
        <v>9996</v>
      </c>
      <c r="B1423" s="2" t="s">
        <v>19</v>
      </c>
      <c r="C1423" s="3">
        <v>43830</v>
      </c>
      <c r="D1423" s="1">
        <v>8061</v>
      </c>
      <c r="E1423" s="2" t="s">
        <v>30</v>
      </c>
      <c r="F1423" s="2" t="s">
        <v>1299</v>
      </c>
      <c r="I1423" s="4">
        <v>0</v>
      </c>
      <c r="J1423" s="4">
        <v>705</v>
      </c>
      <c r="K1423" s="4">
        <v>-705</v>
      </c>
      <c r="L1423" s="4">
        <v>21</v>
      </c>
      <c r="M1423" s="2" t="s">
        <v>1256</v>
      </c>
      <c r="N1423" s="2" t="b">
        <v>0</v>
      </c>
      <c r="O1423" s="1">
        <v>30</v>
      </c>
      <c r="R1423" s="2" t="s">
        <v>23</v>
      </c>
      <c r="S1423" s="10" t="s">
        <v>1270</v>
      </c>
      <c r="T1423" s="11">
        <v>805010</v>
      </c>
      <c r="U1423" s="12">
        <v>2018</v>
      </c>
    </row>
    <row r="1424" spans="1:21" x14ac:dyDescent="0.25">
      <c r="A1424" s="1">
        <v>9996</v>
      </c>
      <c r="B1424" s="2" t="s">
        <v>19</v>
      </c>
      <c r="C1424" s="3">
        <v>43830</v>
      </c>
      <c r="D1424" s="1">
        <v>8061</v>
      </c>
      <c r="E1424" s="2" t="s">
        <v>30</v>
      </c>
      <c r="F1424" s="2" t="s">
        <v>1300</v>
      </c>
      <c r="I1424" s="4">
        <v>0</v>
      </c>
      <c r="J1424" s="4">
        <v>1200</v>
      </c>
      <c r="K1424" s="4">
        <v>-1200</v>
      </c>
      <c r="L1424" s="4">
        <v>21</v>
      </c>
      <c r="M1424" s="2" t="s">
        <v>1256</v>
      </c>
      <c r="N1424" s="2" t="b">
        <v>0</v>
      </c>
      <c r="O1424" s="1">
        <v>31</v>
      </c>
      <c r="R1424" s="2" t="s">
        <v>23</v>
      </c>
      <c r="S1424" s="10" t="s">
        <v>1270</v>
      </c>
      <c r="T1424" s="11">
        <v>804800</v>
      </c>
      <c r="U1424" s="12">
        <v>2018</v>
      </c>
    </row>
    <row r="1425" spans="1:21" x14ac:dyDescent="0.25">
      <c r="A1425" s="1">
        <v>9996</v>
      </c>
      <c r="B1425" s="2" t="s">
        <v>19</v>
      </c>
      <c r="C1425" s="3">
        <v>43830</v>
      </c>
      <c r="D1425" s="1">
        <v>8060</v>
      </c>
      <c r="E1425" s="2" t="s">
        <v>27</v>
      </c>
      <c r="F1425" s="2" t="s">
        <v>1301</v>
      </c>
      <c r="I1425" s="4">
        <v>0</v>
      </c>
      <c r="J1425" s="4">
        <v>1500</v>
      </c>
      <c r="K1425" s="4">
        <v>-1500</v>
      </c>
      <c r="L1425" s="4">
        <v>21</v>
      </c>
      <c r="M1425" s="2" t="s">
        <v>1256</v>
      </c>
      <c r="N1425" s="2" t="b">
        <v>0</v>
      </c>
      <c r="O1425" s="1">
        <v>32</v>
      </c>
      <c r="R1425" s="2" t="s">
        <v>23</v>
      </c>
      <c r="S1425" s="10" t="s">
        <v>1270</v>
      </c>
      <c r="T1425" s="11">
        <v>804800</v>
      </c>
      <c r="U1425" s="12">
        <v>2019</v>
      </c>
    </row>
    <row r="1426" spans="1:21" x14ac:dyDescent="0.25">
      <c r="A1426" s="1">
        <v>9996</v>
      </c>
      <c r="B1426" s="2" t="s">
        <v>19</v>
      </c>
      <c r="C1426" s="3">
        <v>43830</v>
      </c>
      <c r="D1426" s="1">
        <v>8061</v>
      </c>
      <c r="E1426" s="2" t="s">
        <v>30</v>
      </c>
      <c r="F1426" s="2" t="s">
        <v>1302</v>
      </c>
      <c r="I1426" s="4">
        <v>0</v>
      </c>
      <c r="J1426" s="4">
        <v>1055</v>
      </c>
      <c r="K1426" s="4">
        <v>-1055</v>
      </c>
      <c r="L1426" s="4">
        <v>21</v>
      </c>
      <c r="M1426" s="2" t="s">
        <v>1256</v>
      </c>
      <c r="N1426" s="2" t="b">
        <v>0</v>
      </c>
      <c r="O1426" s="1">
        <v>33</v>
      </c>
      <c r="R1426" s="2" t="s">
        <v>23</v>
      </c>
      <c r="S1426" s="10" t="s">
        <v>1270</v>
      </c>
      <c r="T1426" s="11">
        <v>802600</v>
      </c>
      <c r="U1426" s="12">
        <v>2018</v>
      </c>
    </row>
    <row r="1427" spans="1:21" x14ac:dyDescent="0.25">
      <c r="A1427" s="1">
        <v>9996</v>
      </c>
      <c r="B1427" s="2" t="s">
        <v>19</v>
      </c>
      <c r="C1427" s="3">
        <v>43830</v>
      </c>
      <c r="D1427" s="1">
        <v>8061</v>
      </c>
      <c r="E1427" s="2" t="s">
        <v>30</v>
      </c>
      <c r="F1427" s="2" t="s">
        <v>1303</v>
      </c>
      <c r="I1427" s="4">
        <v>0</v>
      </c>
      <c r="J1427" s="4">
        <v>7735</v>
      </c>
      <c r="K1427" s="4">
        <v>-7735</v>
      </c>
      <c r="L1427" s="4">
        <v>21</v>
      </c>
      <c r="M1427" s="2" t="s">
        <v>1256</v>
      </c>
      <c r="N1427" s="2" t="b">
        <v>0</v>
      </c>
      <c r="O1427" s="1">
        <v>34</v>
      </c>
      <c r="R1427" s="2" t="s">
        <v>23</v>
      </c>
      <c r="S1427" s="10" t="s">
        <v>1270</v>
      </c>
      <c r="T1427" s="11">
        <v>301110</v>
      </c>
      <c r="U1427" s="12">
        <v>2018</v>
      </c>
    </row>
    <row r="1428" spans="1:21" x14ac:dyDescent="0.25">
      <c r="A1428" s="1">
        <v>9996</v>
      </c>
      <c r="B1428" s="2" t="s">
        <v>19</v>
      </c>
      <c r="C1428" s="3">
        <v>43830</v>
      </c>
      <c r="D1428" s="1">
        <v>8061</v>
      </c>
      <c r="E1428" s="2" t="s">
        <v>30</v>
      </c>
      <c r="F1428" s="2" t="s">
        <v>1304</v>
      </c>
      <c r="I1428" s="4">
        <v>0</v>
      </c>
      <c r="J1428" s="4">
        <v>1330</v>
      </c>
      <c r="K1428" s="4">
        <v>-1330</v>
      </c>
      <c r="L1428" s="4">
        <v>21</v>
      </c>
      <c r="M1428" s="2" t="s">
        <v>1256</v>
      </c>
      <c r="N1428" s="2" t="b">
        <v>0</v>
      </c>
      <c r="O1428" s="1">
        <v>35</v>
      </c>
      <c r="R1428" s="2" t="s">
        <v>23</v>
      </c>
      <c r="S1428" s="10" t="s">
        <v>1270</v>
      </c>
      <c r="T1428" s="11">
        <v>802580</v>
      </c>
      <c r="U1428" s="12">
        <v>2018</v>
      </c>
    </row>
    <row r="1429" spans="1:21" x14ac:dyDescent="0.25">
      <c r="A1429" s="1">
        <v>9996</v>
      </c>
      <c r="B1429" s="2" t="s">
        <v>19</v>
      </c>
      <c r="C1429" s="3">
        <v>43830</v>
      </c>
      <c r="D1429" s="1">
        <v>8061</v>
      </c>
      <c r="E1429" s="2" t="s">
        <v>30</v>
      </c>
      <c r="F1429" s="2" t="s">
        <v>1305</v>
      </c>
      <c r="I1429" s="4">
        <v>0</v>
      </c>
      <c r="J1429" s="4">
        <v>595</v>
      </c>
      <c r="K1429" s="4">
        <v>-595</v>
      </c>
      <c r="L1429" s="4">
        <v>21</v>
      </c>
      <c r="M1429" s="2" t="s">
        <v>1256</v>
      </c>
      <c r="N1429" s="2" t="b">
        <v>0</v>
      </c>
      <c r="O1429" s="1">
        <v>36</v>
      </c>
      <c r="R1429" s="2" t="s">
        <v>23</v>
      </c>
      <c r="S1429" s="10" t="s">
        <v>1270</v>
      </c>
      <c r="T1429" s="11">
        <v>802500</v>
      </c>
      <c r="U1429" s="12">
        <v>2018</v>
      </c>
    </row>
    <row r="1430" spans="1:21" x14ac:dyDescent="0.25">
      <c r="A1430" s="1">
        <v>9996</v>
      </c>
      <c r="B1430" s="2" t="s">
        <v>19</v>
      </c>
      <c r="C1430" s="3">
        <v>43830</v>
      </c>
      <c r="D1430" s="1">
        <v>8061</v>
      </c>
      <c r="E1430" s="2" t="s">
        <v>30</v>
      </c>
      <c r="F1430" s="2" t="s">
        <v>1306</v>
      </c>
      <c r="I1430" s="4">
        <v>0</v>
      </c>
      <c r="J1430" s="4">
        <v>1155</v>
      </c>
      <c r="K1430" s="4">
        <v>-1155</v>
      </c>
      <c r="L1430" s="4">
        <v>21</v>
      </c>
      <c r="M1430" s="2" t="s">
        <v>1256</v>
      </c>
      <c r="N1430" s="2" t="b">
        <v>0</v>
      </c>
      <c r="O1430" s="1">
        <v>37</v>
      </c>
      <c r="R1430" s="2" t="s">
        <v>23</v>
      </c>
      <c r="S1430" s="10" t="s">
        <v>1270</v>
      </c>
      <c r="T1430" s="11">
        <v>802510</v>
      </c>
      <c r="U1430" s="12">
        <v>2018</v>
      </c>
    </row>
    <row r="1431" spans="1:21" x14ac:dyDescent="0.25">
      <c r="A1431" s="1">
        <v>9996</v>
      </c>
      <c r="B1431" s="2" t="s">
        <v>19</v>
      </c>
      <c r="C1431" s="3">
        <v>43830</v>
      </c>
      <c r="D1431" s="1">
        <v>8061</v>
      </c>
      <c r="E1431" s="2" t="s">
        <v>30</v>
      </c>
      <c r="F1431" s="2" t="s">
        <v>1307</v>
      </c>
      <c r="I1431" s="4">
        <v>0</v>
      </c>
      <c r="J1431" s="4">
        <v>350</v>
      </c>
      <c r="K1431" s="4">
        <v>-350</v>
      </c>
      <c r="L1431" s="4">
        <v>21</v>
      </c>
      <c r="M1431" s="2" t="s">
        <v>1256</v>
      </c>
      <c r="N1431" s="2" t="b">
        <v>0</v>
      </c>
      <c r="O1431" s="1">
        <v>38</v>
      </c>
      <c r="R1431" s="2" t="s">
        <v>23</v>
      </c>
      <c r="S1431" s="10" t="s">
        <v>1270</v>
      </c>
      <c r="T1431" s="11">
        <v>804400</v>
      </c>
      <c r="U1431" s="12">
        <v>2018</v>
      </c>
    </row>
    <row r="1432" spans="1:21" x14ac:dyDescent="0.25">
      <c r="A1432" s="1">
        <v>9996</v>
      </c>
      <c r="B1432" s="2" t="s">
        <v>19</v>
      </c>
      <c r="C1432" s="3">
        <v>43830</v>
      </c>
      <c r="D1432" s="1">
        <v>8061</v>
      </c>
      <c r="E1432" s="2" t="s">
        <v>30</v>
      </c>
      <c r="F1432" s="2" t="s">
        <v>1308</v>
      </c>
      <c r="I1432" s="4">
        <v>0</v>
      </c>
      <c r="J1432" s="4">
        <v>455</v>
      </c>
      <c r="K1432" s="4">
        <v>-455</v>
      </c>
      <c r="L1432" s="4">
        <v>21</v>
      </c>
      <c r="M1432" s="2" t="s">
        <v>1256</v>
      </c>
      <c r="N1432" s="2" t="b">
        <v>0</v>
      </c>
      <c r="O1432" s="1">
        <v>39</v>
      </c>
      <c r="R1432" s="2" t="s">
        <v>23</v>
      </c>
      <c r="S1432" s="10" t="s">
        <v>1270</v>
      </c>
      <c r="T1432" s="11">
        <v>800900</v>
      </c>
      <c r="U1432" s="12">
        <v>2018</v>
      </c>
    </row>
    <row r="1433" spans="1:21" x14ac:dyDescent="0.25">
      <c r="A1433" s="1">
        <v>9996</v>
      </c>
      <c r="B1433" s="2" t="s">
        <v>19</v>
      </c>
      <c r="C1433" s="3">
        <v>43830</v>
      </c>
      <c r="D1433" s="1">
        <v>8061</v>
      </c>
      <c r="E1433" s="2" t="s">
        <v>30</v>
      </c>
      <c r="F1433" s="2" t="s">
        <v>1309</v>
      </c>
      <c r="I1433" s="4">
        <v>0</v>
      </c>
      <c r="J1433" s="4">
        <v>875</v>
      </c>
      <c r="K1433" s="4">
        <v>-875</v>
      </c>
      <c r="L1433" s="4">
        <v>21</v>
      </c>
      <c r="M1433" s="2" t="s">
        <v>1256</v>
      </c>
      <c r="N1433" s="2" t="b">
        <v>0</v>
      </c>
      <c r="O1433" s="1">
        <v>40</v>
      </c>
      <c r="R1433" s="2" t="s">
        <v>23</v>
      </c>
      <c r="S1433" s="10" t="s">
        <v>1270</v>
      </c>
      <c r="T1433" s="11">
        <v>800810</v>
      </c>
      <c r="U1433" s="12">
        <v>2018</v>
      </c>
    </row>
    <row r="1434" spans="1:21" x14ac:dyDescent="0.25">
      <c r="A1434" s="1">
        <v>9996</v>
      </c>
      <c r="B1434" s="2" t="s">
        <v>19</v>
      </c>
      <c r="C1434" s="3">
        <v>43830</v>
      </c>
      <c r="D1434" s="1">
        <v>8061</v>
      </c>
      <c r="E1434" s="2" t="s">
        <v>30</v>
      </c>
      <c r="F1434" s="2" t="s">
        <v>1310</v>
      </c>
      <c r="I1434" s="4">
        <v>0</v>
      </c>
      <c r="J1434" s="4">
        <v>735</v>
      </c>
      <c r="K1434" s="4">
        <v>-735</v>
      </c>
      <c r="L1434" s="4">
        <v>21</v>
      </c>
      <c r="M1434" s="2" t="s">
        <v>1256</v>
      </c>
      <c r="N1434" s="2" t="b">
        <v>0</v>
      </c>
      <c r="O1434" s="1">
        <v>41</v>
      </c>
      <c r="R1434" s="2" t="s">
        <v>23</v>
      </c>
      <c r="S1434" s="10" t="s">
        <v>1270</v>
      </c>
      <c r="T1434" s="11">
        <v>800800</v>
      </c>
      <c r="U1434" s="12">
        <v>2018</v>
      </c>
    </row>
    <row r="1435" spans="1:21" x14ac:dyDescent="0.25">
      <c r="A1435" s="1">
        <v>9996</v>
      </c>
      <c r="B1435" s="2" t="s">
        <v>19</v>
      </c>
      <c r="C1435" s="3">
        <v>43830</v>
      </c>
      <c r="D1435" s="1">
        <v>8061</v>
      </c>
      <c r="E1435" s="2" t="s">
        <v>30</v>
      </c>
      <c r="F1435" s="2" t="s">
        <v>1311</v>
      </c>
      <c r="I1435" s="4">
        <v>0</v>
      </c>
      <c r="J1435" s="4">
        <v>525</v>
      </c>
      <c r="K1435" s="4">
        <v>-525</v>
      </c>
      <c r="L1435" s="4">
        <v>21</v>
      </c>
      <c r="M1435" s="2" t="s">
        <v>1256</v>
      </c>
      <c r="N1435" s="2" t="b">
        <v>0</v>
      </c>
      <c r="O1435" s="1">
        <v>42</v>
      </c>
      <c r="R1435" s="2" t="s">
        <v>23</v>
      </c>
      <c r="S1435" s="10" t="s">
        <v>1270</v>
      </c>
      <c r="T1435" s="11">
        <v>800801</v>
      </c>
      <c r="U1435" s="12">
        <v>2018</v>
      </c>
    </row>
    <row r="1436" spans="1:21" x14ac:dyDescent="0.25">
      <c r="A1436" s="1">
        <v>9996</v>
      </c>
      <c r="B1436" s="2" t="s">
        <v>19</v>
      </c>
      <c r="C1436" s="3">
        <v>43830</v>
      </c>
      <c r="D1436" s="1">
        <v>8061</v>
      </c>
      <c r="E1436" s="2" t="s">
        <v>30</v>
      </c>
      <c r="F1436" s="2" t="s">
        <v>1312</v>
      </c>
      <c r="I1436" s="4">
        <v>0</v>
      </c>
      <c r="J1436" s="4">
        <v>735</v>
      </c>
      <c r="K1436" s="4">
        <v>-735</v>
      </c>
      <c r="L1436" s="4">
        <v>21</v>
      </c>
      <c r="M1436" s="2" t="s">
        <v>1256</v>
      </c>
      <c r="N1436" s="2" t="b">
        <v>0</v>
      </c>
      <c r="O1436" s="1">
        <v>43</v>
      </c>
      <c r="R1436" s="2" t="s">
        <v>23</v>
      </c>
      <c r="S1436" s="10" t="s">
        <v>1270</v>
      </c>
      <c r="T1436" s="11">
        <v>803300</v>
      </c>
      <c r="U1436" s="12">
        <v>2018</v>
      </c>
    </row>
    <row r="1437" spans="1:21" x14ac:dyDescent="0.25">
      <c r="A1437" s="1">
        <v>9996</v>
      </c>
      <c r="B1437" s="2" t="s">
        <v>19</v>
      </c>
      <c r="C1437" s="3">
        <v>43830</v>
      </c>
      <c r="D1437" s="1">
        <v>8061</v>
      </c>
      <c r="E1437" s="2" t="s">
        <v>30</v>
      </c>
      <c r="F1437" s="2" t="s">
        <v>1313</v>
      </c>
      <c r="I1437" s="4">
        <v>0</v>
      </c>
      <c r="J1437" s="4">
        <v>1575</v>
      </c>
      <c r="K1437" s="4">
        <v>-1575</v>
      </c>
      <c r="L1437" s="4">
        <v>21</v>
      </c>
      <c r="M1437" s="2" t="s">
        <v>1256</v>
      </c>
      <c r="N1437" s="2" t="b">
        <v>0</v>
      </c>
      <c r="O1437" s="1">
        <v>44</v>
      </c>
      <c r="R1437" s="2" t="s">
        <v>23</v>
      </c>
      <c r="S1437" s="10" t="s">
        <v>1270</v>
      </c>
      <c r="T1437" s="11">
        <v>803610</v>
      </c>
      <c r="U1437" s="12">
        <v>2018</v>
      </c>
    </row>
    <row r="1438" spans="1:21" x14ac:dyDescent="0.25">
      <c r="A1438" s="1">
        <v>9996</v>
      </c>
      <c r="B1438" s="2" t="s">
        <v>19</v>
      </c>
      <c r="C1438" s="3">
        <v>43830</v>
      </c>
      <c r="D1438" s="1">
        <v>8061</v>
      </c>
      <c r="E1438" s="2" t="s">
        <v>30</v>
      </c>
      <c r="F1438" s="2" t="s">
        <v>1314</v>
      </c>
      <c r="I1438" s="4">
        <v>0</v>
      </c>
      <c r="J1438" s="4">
        <v>595</v>
      </c>
      <c r="K1438" s="4">
        <v>-595</v>
      </c>
      <c r="L1438" s="4">
        <v>21</v>
      </c>
      <c r="M1438" s="2" t="s">
        <v>1256</v>
      </c>
      <c r="N1438" s="2" t="b">
        <v>0</v>
      </c>
      <c r="O1438" s="1">
        <v>45</v>
      </c>
      <c r="R1438" s="2" t="s">
        <v>23</v>
      </c>
      <c r="S1438" s="10" t="s">
        <v>1270</v>
      </c>
      <c r="T1438" s="11">
        <v>803600</v>
      </c>
      <c r="U1438" s="12">
        <v>2018</v>
      </c>
    </row>
    <row r="1439" spans="1:21" x14ac:dyDescent="0.25">
      <c r="A1439" s="1">
        <v>9996</v>
      </c>
      <c r="B1439" s="2" t="s">
        <v>19</v>
      </c>
      <c r="C1439" s="3">
        <v>43830</v>
      </c>
      <c r="D1439" s="1">
        <v>8061</v>
      </c>
      <c r="E1439" s="2" t="s">
        <v>30</v>
      </c>
      <c r="F1439" s="2" t="s">
        <v>1315</v>
      </c>
      <c r="I1439" s="4">
        <v>0</v>
      </c>
      <c r="J1439" s="4">
        <v>1330</v>
      </c>
      <c r="K1439" s="4">
        <v>-1330</v>
      </c>
      <c r="L1439" s="4">
        <v>21</v>
      </c>
      <c r="M1439" s="2" t="s">
        <v>1256</v>
      </c>
      <c r="N1439" s="2" t="b">
        <v>0</v>
      </c>
      <c r="O1439" s="1">
        <v>46</v>
      </c>
      <c r="R1439" s="2" t="s">
        <v>23</v>
      </c>
      <c r="S1439" s="10" t="s">
        <v>1270</v>
      </c>
      <c r="T1439" s="11">
        <v>801200</v>
      </c>
      <c r="U1439" s="12">
        <v>2018</v>
      </c>
    </row>
    <row r="1440" spans="1:21" x14ac:dyDescent="0.25">
      <c r="A1440" s="1">
        <v>9996</v>
      </c>
      <c r="B1440" s="2" t="s">
        <v>19</v>
      </c>
      <c r="C1440" s="3">
        <v>43830</v>
      </c>
      <c r="D1440" s="1">
        <v>8061</v>
      </c>
      <c r="E1440" s="2" t="s">
        <v>30</v>
      </c>
      <c r="F1440" s="2" t="s">
        <v>1316</v>
      </c>
      <c r="I1440" s="4">
        <v>0</v>
      </c>
      <c r="J1440" s="4">
        <v>455</v>
      </c>
      <c r="K1440" s="4">
        <v>-455</v>
      </c>
      <c r="L1440" s="4">
        <v>21</v>
      </c>
      <c r="M1440" s="2" t="s">
        <v>1256</v>
      </c>
      <c r="N1440" s="2" t="b">
        <v>0</v>
      </c>
      <c r="O1440" s="1">
        <v>47</v>
      </c>
      <c r="R1440" s="2" t="s">
        <v>23</v>
      </c>
      <c r="S1440" s="10" t="s">
        <v>1270</v>
      </c>
      <c r="T1440" s="11">
        <v>804480</v>
      </c>
      <c r="U1440" s="12">
        <v>2018</v>
      </c>
    </row>
    <row r="1441" spans="1:21" x14ac:dyDescent="0.25">
      <c r="A1441" s="1">
        <v>9996</v>
      </c>
      <c r="B1441" s="2" t="s">
        <v>19</v>
      </c>
      <c r="C1441" s="3">
        <v>43830</v>
      </c>
      <c r="D1441" s="1">
        <v>8061</v>
      </c>
      <c r="E1441" s="2" t="s">
        <v>30</v>
      </c>
      <c r="F1441" s="2" t="s">
        <v>1317</v>
      </c>
      <c r="I1441" s="4">
        <v>0</v>
      </c>
      <c r="J1441" s="4">
        <v>280</v>
      </c>
      <c r="K1441" s="4">
        <v>-280</v>
      </c>
      <c r="L1441" s="4">
        <v>21</v>
      </c>
      <c r="M1441" s="2" t="s">
        <v>1256</v>
      </c>
      <c r="N1441" s="2" t="b">
        <v>0</v>
      </c>
      <c r="O1441" s="1">
        <v>48</v>
      </c>
      <c r="R1441" s="2" t="s">
        <v>23</v>
      </c>
      <c r="S1441" s="10" t="s">
        <v>1270</v>
      </c>
      <c r="T1441" s="11">
        <v>804900</v>
      </c>
      <c r="U1441" s="12">
        <v>2018</v>
      </c>
    </row>
    <row r="1442" spans="1:21" x14ac:dyDescent="0.25">
      <c r="A1442" s="1">
        <v>9996</v>
      </c>
      <c r="B1442" s="2" t="s">
        <v>19</v>
      </c>
      <c r="C1442" s="3">
        <v>43830</v>
      </c>
      <c r="D1442" s="1">
        <v>8060</v>
      </c>
      <c r="E1442" s="2" t="s">
        <v>27</v>
      </c>
      <c r="F1442" s="2" t="s">
        <v>1318</v>
      </c>
      <c r="I1442" s="4">
        <v>0</v>
      </c>
      <c r="J1442" s="4">
        <v>2275</v>
      </c>
      <c r="K1442" s="4">
        <v>-2275</v>
      </c>
      <c r="L1442" s="4">
        <v>21</v>
      </c>
      <c r="M1442" s="2" t="s">
        <v>1256</v>
      </c>
      <c r="N1442" s="2" t="b">
        <v>0</v>
      </c>
      <c r="O1442" s="1">
        <v>49</v>
      </c>
      <c r="R1442" s="2" t="s">
        <v>23</v>
      </c>
      <c r="S1442" s="10" t="s">
        <v>1270</v>
      </c>
      <c r="T1442" s="11">
        <v>301110</v>
      </c>
      <c r="U1442" s="12">
        <v>2019</v>
      </c>
    </row>
    <row r="1443" spans="1:21" x14ac:dyDescent="0.25">
      <c r="A1443" s="1">
        <v>9996</v>
      </c>
      <c r="B1443" s="2" t="s">
        <v>19</v>
      </c>
      <c r="C1443" s="3">
        <v>43830</v>
      </c>
      <c r="D1443" s="1">
        <v>8062</v>
      </c>
      <c r="E1443" s="2" t="s">
        <v>20</v>
      </c>
      <c r="F1443" s="2" t="s">
        <v>1319</v>
      </c>
      <c r="I1443" s="4">
        <v>0</v>
      </c>
      <c r="J1443" s="4">
        <v>2156</v>
      </c>
      <c r="K1443" s="4">
        <v>-2156</v>
      </c>
      <c r="L1443" s="4">
        <v>21</v>
      </c>
      <c r="M1443" s="2" t="s">
        <v>1256</v>
      </c>
      <c r="N1443" s="2" t="b">
        <v>0</v>
      </c>
      <c r="O1443" s="1">
        <v>50</v>
      </c>
      <c r="R1443" s="2" t="s">
        <v>23</v>
      </c>
      <c r="S1443" s="10" t="s">
        <v>1270</v>
      </c>
      <c r="T1443" s="11">
        <v>301110</v>
      </c>
      <c r="U1443" s="12">
        <v>2017</v>
      </c>
    </row>
    <row r="1444" spans="1:21" x14ac:dyDescent="0.25">
      <c r="A1444" s="1">
        <v>9996</v>
      </c>
      <c r="B1444" s="2" t="s">
        <v>19</v>
      </c>
      <c r="C1444" s="3">
        <v>43830</v>
      </c>
      <c r="D1444" s="1">
        <v>8061</v>
      </c>
      <c r="E1444" s="2" t="s">
        <v>30</v>
      </c>
      <c r="F1444" s="2" t="s">
        <v>1320</v>
      </c>
      <c r="I1444" s="4">
        <v>0</v>
      </c>
      <c r="J1444" s="4">
        <v>1525</v>
      </c>
      <c r="K1444" s="4">
        <v>-1525</v>
      </c>
      <c r="L1444" s="4">
        <v>21</v>
      </c>
      <c r="M1444" s="2" t="s">
        <v>1256</v>
      </c>
      <c r="N1444" s="2" t="b">
        <v>0</v>
      </c>
      <c r="O1444" s="1">
        <v>51</v>
      </c>
      <c r="R1444" s="2" t="s">
        <v>23</v>
      </c>
      <c r="S1444" s="10" t="s">
        <v>1270</v>
      </c>
      <c r="T1444" s="11">
        <v>800400</v>
      </c>
      <c r="U1444" s="12">
        <v>2018</v>
      </c>
    </row>
    <row r="1445" spans="1:21" x14ac:dyDescent="0.25">
      <c r="A1445" s="1">
        <v>9996</v>
      </c>
      <c r="B1445" s="2" t="s">
        <v>19</v>
      </c>
      <c r="C1445" s="3">
        <v>43830</v>
      </c>
      <c r="D1445" s="1">
        <v>8061</v>
      </c>
      <c r="E1445" s="2" t="s">
        <v>30</v>
      </c>
      <c r="F1445" s="2" t="s">
        <v>1321</v>
      </c>
      <c r="I1445" s="4">
        <v>0</v>
      </c>
      <c r="J1445" s="4">
        <v>735</v>
      </c>
      <c r="K1445" s="4">
        <v>-735</v>
      </c>
      <c r="L1445" s="4">
        <v>21</v>
      </c>
      <c r="M1445" s="2" t="s">
        <v>1256</v>
      </c>
      <c r="N1445" s="2" t="b">
        <v>0</v>
      </c>
      <c r="O1445" s="1">
        <v>52</v>
      </c>
      <c r="R1445" s="2" t="s">
        <v>23</v>
      </c>
      <c r="S1445" s="10" t="s">
        <v>1270</v>
      </c>
      <c r="T1445" s="11">
        <v>801301</v>
      </c>
      <c r="U1445" s="12">
        <v>2018</v>
      </c>
    </row>
    <row r="1446" spans="1:21" x14ac:dyDescent="0.25">
      <c r="A1446" s="1">
        <v>9996</v>
      </c>
      <c r="B1446" s="2" t="s">
        <v>19</v>
      </c>
      <c r="C1446" s="3">
        <v>43830</v>
      </c>
      <c r="D1446" s="1">
        <v>8061</v>
      </c>
      <c r="E1446" s="2" t="s">
        <v>30</v>
      </c>
      <c r="F1446" s="2" t="s">
        <v>1322</v>
      </c>
      <c r="I1446" s="4">
        <v>0</v>
      </c>
      <c r="J1446" s="4">
        <v>735</v>
      </c>
      <c r="K1446" s="4">
        <v>-735</v>
      </c>
      <c r="L1446" s="4">
        <v>21</v>
      </c>
      <c r="M1446" s="2" t="s">
        <v>1256</v>
      </c>
      <c r="N1446" s="2" t="b">
        <v>0</v>
      </c>
      <c r="O1446" s="1">
        <v>53</v>
      </c>
      <c r="R1446" s="2" t="s">
        <v>23</v>
      </c>
      <c r="S1446" s="10" t="s">
        <v>1270</v>
      </c>
      <c r="T1446" s="11">
        <v>801300</v>
      </c>
      <c r="U1446" s="12">
        <v>2018</v>
      </c>
    </row>
    <row r="1447" spans="1:21" x14ac:dyDescent="0.25">
      <c r="A1447" s="1">
        <v>9996</v>
      </c>
      <c r="B1447" s="2" t="s">
        <v>19</v>
      </c>
      <c r="C1447" s="3">
        <v>43830</v>
      </c>
      <c r="D1447" s="1">
        <v>8060</v>
      </c>
      <c r="E1447" s="2" t="s">
        <v>27</v>
      </c>
      <c r="F1447" s="2" t="s">
        <v>1323</v>
      </c>
      <c r="I1447" s="4">
        <v>0</v>
      </c>
      <c r="J1447" s="4">
        <v>490</v>
      </c>
      <c r="K1447" s="4">
        <v>-490</v>
      </c>
      <c r="L1447" s="4">
        <v>21</v>
      </c>
      <c r="M1447" s="2" t="s">
        <v>1256</v>
      </c>
      <c r="N1447" s="2" t="b">
        <v>0</v>
      </c>
      <c r="O1447" s="1">
        <v>54</v>
      </c>
      <c r="R1447" s="2" t="s">
        <v>23</v>
      </c>
      <c r="S1447" s="10" t="s">
        <v>1270</v>
      </c>
      <c r="T1447" s="11">
        <v>805500</v>
      </c>
      <c r="U1447" s="12">
        <v>2019</v>
      </c>
    </row>
    <row r="1448" spans="1:21" x14ac:dyDescent="0.25">
      <c r="A1448" s="1">
        <v>9996</v>
      </c>
      <c r="B1448" s="2" t="s">
        <v>19</v>
      </c>
      <c r="C1448" s="3">
        <v>43830</v>
      </c>
      <c r="D1448" s="1">
        <v>8061</v>
      </c>
      <c r="E1448" s="2" t="s">
        <v>30</v>
      </c>
      <c r="F1448" s="2" t="s">
        <v>1324</v>
      </c>
      <c r="I1448" s="4">
        <v>0</v>
      </c>
      <c r="J1448" s="4">
        <v>525</v>
      </c>
      <c r="K1448" s="4">
        <v>-525</v>
      </c>
      <c r="L1448" s="4">
        <v>21</v>
      </c>
      <c r="M1448" s="2" t="s">
        <v>1256</v>
      </c>
      <c r="N1448" s="2" t="b">
        <v>0</v>
      </c>
      <c r="O1448" s="1">
        <v>55</v>
      </c>
      <c r="R1448" s="2" t="s">
        <v>23</v>
      </c>
      <c r="S1448" s="10" t="s">
        <v>1270</v>
      </c>
      <c r="T1448" s="11">
        <v>804520</v>
      </c>
      <c r="U1448" s="12">
        <v>2018</v>
      </c>
    </row>
    <row r="1449" spans="1:21" x14ac:dyDescent="0.25">
      <c r="A1449" s="1">
        <v>9996</v>
      </c>
      <c r="B1449" s="2" t="s">
        <v>19</v>
      </c>
      <c r="C1449" s="3">
        <v>43830</v>
      </c>
      <c r="D1449" s="1">
        <v>8061</v>
      </c>
      <c r="E1449" s="2" t="s">
        <v>30</v>
      </c>
      <c r="F1449" s="2" t="s">
        <v>1325</v>
      </c>
      <c r="I1449" s="4">
        <v>0</v>
      </c>
      <c r="J1449" s="4">
        <v>525</v>
      </c>
      <c r="K1449" s="4">
        <v>-525</v>
      </c>
      <c r="L1449" s="4">
        <v>21</v>
      </c>
      <c r="M1449" s="2" t="s">
        <v>1256</v>
      </c>
      <c r="N1449" s="2" t="b">
        <v>0</v>
      </c>
      <c r="O1449" s="1">
        <v>56</v>
      </c>
      <c r="R1449" s="2" t="s">
        <v>23</v>
      </c>
      <c r="S1449" s="10" t="s">
        <v>1270</v>
      </c>
      <c r="T1449" s="11">
        <v>804530</v>
      </c>
      <c r="U1449" s="12">
        <v>2018</v>
      </c>
    </row>
    <row r="1450" spans="1:21" x14ac:dyDescent="0.25">
      <c r="A1450" s="1">
        <v>9996</v>
      </c>
      <c r="B1450" s="2" t="s">
        <v>19</v>
      </c>
      <c r="C1450" s="3">
        <v>43830</v>
      </c>
      <c r="D1450" s="1">
        <v>8061</v>
      </c>
      <c r="E1450" s="2" t="s">
        <v>30</v>
      </c>
      <c r="F1450" s="2" t="s">
        <v>1326</v>
      </c>
      <c r="I1450" s="4">
        <v>0</v>
      </c>
      <c r="J1450" s="4">
        <v>3562.3</v>
      </c>
      <c r="K1450" s="4">
        <v>-3562.3</v>
      </c>
      <c r="L1450" s="4">
        <v>21</v>
      </c>
      <c r="M1450" s="2" t="s">
        <v>1256</v>
      </c>
      <c r="N1450" s="2" t="b">
        <v>0</v>
      </c>
      <c r="O1450" s="1">
        <v>57</v>
      </c>
      <c r="R1450" s="2" t="s">
        <v>23</v>
      </c>
      <c r="S1450" s="10" t="s">
        <v>1270</v>
      </c>
      <c r="T1450" s="11">
        <v>802110</v>
      </c>
      <c r="U1450" s="12">
        <v>2018</v>
      </c>
    </row>
    <row r="1451" spans="1:21" x14ac:dyDescent="0.25">
      <c r="A1451" s="1">
        <v>9996</v>
      </c>
      <c r="B1451" s="2" t="s">
        <v>19</v>
      </c>
      <c r="C1451" s="3">
        <v>43830</v>
      </c>
      <c r="D1451" s="1">
        <v>8060</v>
      </c>
      <c r="E1451" s="2" t="s">
        <v>27</v>
      </c>
      <c r="F1451" s="2" t="s">
        <v>1327</v>
      </c>
      <c r="I1451" s="4">
        <v>0</v>
      </c>
      <c r="J1451" s="4">
        <v>665</v>
      </c>
      <c r="K1451" s="4">
        <v>-665</v>
      </c>
      <c r="L1451" s="4">
        <v>21</v>
      </c>
      <c r="M1451" s="2" t="s">
        <v>1256</v>
      </c>
      <c r="N1451" s="2" t="b">
        <v>0</v>
      </c>
      <c r="O1451" s="1">
        <v>58</v>
      </c>
      <c r="R1451" s="2" t="s">
        <v>23</v>
      </c>
      <c r="S1451" s="10" t="s">
        <v>1270</v>
      </c>
      <c r="T1451" s="11">
        <v>803610</v>
      </c>
      <c r="U1451" s="12">
        <v>2019</v>
      </c>
    </row>
    <row r="1452" spans="1:21" x14ac:dyDescent="0.25">
      <c r="A1452" s="1">
        <v>9996</v>
      </c>
      <c r="B1452" s="2" t="s">
        <v>19</v>
      </c>
      <c r="C1452" s="3">
        <v>43830</v>
      </c>
      <c r="D1452" s="1">
        <v>8063</v>
      </c>
      <c r="E1452" s="2" t="s">
        <v>721</v>
      </c>
      <c r="F1452" s="2" t="s">
        <v>1328</v>
      </c>
      <c r="I1452" s="4">
        <v>0</v>
      </c>
      <c r="J1452" s="4">
        <v>752.5</v>
      </c>
      <c r="K1452" s="4">
        <v>-752.5</v>
      </c>
      <c r="L1452" s="4">
        <v>21</v>
      </c>
      <c r="M1452" s="2" t="s">
        <v>1256</v>
      </c>
      <c r="N1452" s="2" t="b">
        <v>0</v>
      </c>
      <c r="O1452" s="1">
        <v>59</v>
      </c>
      <c r="R1452" s="2" t="s">
        <v>23</v>
      </c>
      <c r="S1452" s="10" t="s">
        <v>1270</v>
      </c>
      <c r="T1452" s="11">
        <v>301110</v>
      </c>
      <c r="U1452" s="12">
        <v>2020</v>
      </c>
    </row>
    <row r="1453" spans="1:21" x14ac:dyDescent="0.25">
      <c r="A1453" s="1">
        <v>9996</v>
      </c>
      <c r="B1453" s="2" t="s">
        <v>19</v>
      </c>
      <c r="C1453" s="3">
        <v>43830</v>
      </c>
      <c r="D1453" s="1">
        <v>8061</v>
      </c>
      <c r="E1453" s="2" t="s">
        <v>30</v>
      </c>
      <c r="F1453" s="2" t="s">
        <v>1329</v>
      </c>
      <c r="I1453" s="4">
        <v>0</v>
      </c>
      <c r="J1453" s="4">
        <v>1150</v>
      </c>
      <c r="K1453" s="4">
        <v>-1150</v>
      </c>
      <c r="L1453" s="4">
        <v>21</v>
      </c>
      <c r="M1453" s="2" t="s">
        <v>1256</v>
      </c>
      <c r="N1453" s="2" t="b">
        <v>0</v>
      </c>
      <c r="O1453" s="1">
        <v>60</v>
      </c>
      <c r="R1453" s="2" t="s">
        <v>23</v>
      </c>
      <c r="S1453" s="10" t="s">
        <v>1270</v>
      </c>
      <c r="T1453" s="11">
        <v>805700</v>
      </c>
      <c r="U1453" s="12">
        <v>2018</v>
      </c>
    </row>
    <row r="1454" spans="1:21" x14ac:dyDescent="0.25">
      <c r="A1454" s="1">
        <v>9996</v>
      </c>
      <c r="B1454" s="2" t="s">
        <v>19</v>
      </c>
      <c r="C1454" s="3">
        <v>43830</v>
      </c>
      <c r="D1454" s="1">
        <v>8061</v>
      </c>
      <c r="E1454" s="2" t="s">
        <v>30</v>
      </c>
      <c r="F1454" s="2" t="s">
        <v>1330</v>
      </c>
      <c r="I1454" s="4">
        <v>0</v>
      </c>
      <c r="J1454" s="4">
        <v>250</v>
      </c>
      <c r="K1454" s="4">
        <v>-250</v>
      </c>
      <c r="L1454" s="4">
        <v>21</v>
      </c>
      <c r="M1454" s="2" t="s">
        <v>1256</v>
      </c>
      <c r="N1454" s="2" t="b">
        <v>0</v>
      </c>
      <c r="O1454" s="1">
        <v>61</v>
      </c>
      <c r="R1454" s="2" t="s">
        <v>23</v>
      </c>
      <c r="S1454" s="10" t="s">
        <v>1270</v>
      </c>
      <c r="T1454" s="11">
        <v>805900</v>
      </c>
      <c r="U1454" s="12">
        <v>2018</v>
      </c>
    </row>
    <row r="1455" spans="1:21" x14ac:dyDescent="0.25">
      <c r="A1455" s="1">
        <v>9996</v>
      </c>
      <c r="B1455" s="2" t="s">
        <v>19</v>
      </c>
      <c r="C1455" s="3">
        <v>43830</v>
      </c>
      <c r="D1455" s="1">
        <v>8061</v>
      </c>
      <c r="E1455" s="2" t="s">
        <v>30</v>
      </c>
      <c r="F1455" s="2" t="s">
        <v>1331</v>
      </c>
      <c r="I1455" s="4">
        <v>0</v>
      </c>
      <c r="J1455" s="4">
        <v>850</v>
      </c>
      <c r="K1455" s="4">
        <v>-850</v>
      </c>
      <c r="L1455" s="4">
        <v>21</v>
      </c>
      <c r="M1455" s="2" t="s">
        <v>1256</v>
      </c>
      <c r="N1455" s="2" t="b">
        <v>0</v>
      </c>
      <c r="O1455" s="1">
        <v>62</v>
      </c>
      <c r="R1455" s="2" t="s">
        <v>23</v>
      </c>
      <c r="S1455" s="10" t="s">
        <v>1270</v>
      </c>
      <c r="T1455" s="11">
        <v>805100</v>
      </c>
      <c r="U1455" s="12">
        <v>2018</v>
      </c>
    </row>
    <row r="1456" spans="1:21" x14ac:dyDescent="0.25">
      <c r="A1456" s="1">
        <v>9996</v>
      </c>
      <c r="B1456" s="2" t="s">
        <v>19</v>
      </c>
      <c r="C1456" s="3">
        <v>43830</v>
      </c>
      <c r="D1456" s="1">
        <v>8061</v>
      </c>
      <c r="E1456" s="2" t="s">
        <v>30</v>
      </c>
      <c r="F1456" s="2" t="s">
        <v>1332</v>
      </c>
      <c r="I1456" s="4">
        <v>0</v>
      </c>
      <c r="J1456" s="4">
        <v>645</v>
      </c>
      <c r="K1456" s="4">
        <v>-645</v>
      </c>
      <c r="L1456" s="4">
        <v>21</v>
      </c>
      <c r="M1456" s="2" t="s">
        <v>1256</v>
      </c>
      <c r="N1456" s="2" t="b">
        <v>0</v>
      </c>
      <c r="O1456" s="1">
        <v>63</v>
      </c>
      <c r="R1456" s="2" t="s">
        <v>23</v>
      </c>
      <c r="S1456" s="10" t="s">
        <v>1270</v>
      </c>
      <c r="T1456" s="11">
        <v>806000</v>
      </c>
      <c r="U1456" s="12">
        <v>2018</v>
      </c>
    </row>
    <row r="1457" spans="1:21" x14ac:dyDescent="0.25">
      <c r="A1457" s="1">
        <v>9996</v>
      </c>
      <c r="B1457" s="2" t="s">
        <v>19</v>
      </c>
      <c r="C1457" s="3">
        <v>43830</v>
      </c>
      <c r="D1457" s="1">
        <v>8061</v>
      </c>
      <c r="E1457" s="2" t="s">
        <v>30</v>
      </c>
      <c r="F1457" s="2" t="s">
        <v>1333</v>
      </c>
      <c r="I1457" s="4">
        <v>0</v>
      </c>
      <c r="J1457" s="4">
        <v>420</v>
      </c>
      <c r="K1457" s="4">
        <v>-420</v>
      </c>
      <c r="L1457" s="4">
        <v>21</v>
      </c>
      <c r="M1457" s="2" t="s">
        <v>1256</v>
      </c>
      <c r="N1457" s="2" t="b">
        <v>0</v>
      </c>
      <c r="O1457" s="1">
        <v>64</v>
      </c>
      <c r="R1457" s="2" t="s">
        <v>23</v>
      </c>
      <c r="S1457" s="10" t="s">
        <v>1270</v>
      </c>
      <c r="T1457" s="11">
        <v>805800</v>
      </c>
      <c r="U1457" s="12">
        <v>2018</v>
      </c>
    </row>
    <row r="1458" spans="1:21" x14ac:dyDescent="0.25">
      <c r="A1458" s="1">
        <v>9996</v>
      </c>
      <c r="B1458" s="2" t="s">
        <v>19</v>
      </c>
      <c r="C1458" s="3">
        <v>43830</v>
      </c>
      <c r="D1458" s="1">
        <v>8063</v>
      </c>
      <c r="E1458" s="2" t="s">
        <v>721</v>
      </c>
      <c r="F1458" s="2" t="s">
        <v>1334</v>
      </c>
      <c r="I1458" s="4">
        <v>0</v>
      </c>
      <c r="J1458" s="4">
        <v>1890</v>
      </c>
      <c r="K1458" s="4">
        <v>-1890</v>
      </c>
      <c r="L1458" s="4">
        <v>21</v>
      </c>
      <c r="M1458" s="2" t="s">
        <v>1256</v>
      </c>
      <c r="N1458" s="2" t="b">
        <v>0</v>
      </c>
      <c r="O1458" s="1">
        <v>65</v>
      </c>
      <c r="R1458" s="2" t="s">
        <v>23</v>
      </c>
      <c r="S1458" s="10" t="s">
        <v>1270</v>
      </c>
      <c r="T1458" s="11">
        <v>801480</v>
      </c>
      <c r="U1458" s="12">
        <v>2020</v>
      </c>
    </row>
    <row r="1459" spans="1:21" x14ac:dyDescent="0.25">
      <c r="A1459" s="1">
        <v>9996</v>
      </c>
      <c r="B1459" s="2" t="s">
        <v>19</v>
      </c>
      <c r="C1459" s="3">
        <v>43830</v>
      </c>
      <c r="D1459" s="1">
        <v>8063</v>
      </c>
      <c r="E1459" s="2" t="s">
        <v>721</v>
      </c>
      <c r="F1459" s="2" t="s">
        <v>1335</v>
      </c>
      <c r="I1459" s="4">
        <v>0</v>
      </c>
      <c r="J1459" s="4">
        <v>910</v>
      </c>
      <c r="K1459" s="4">
        <v>-910</v>
      </c>
      <c r="L1459" s="4">
        <v>21</v>
      </c>
      <c r="M1459" s="2" t="s">
        <v>1256</v>
      </c>
      <c r="N1459" s="2" t="b">
        <v>0</v>
      </c>
      <c r="O1459" s="1">
        <v>66</v>
      </c>
      <c r="R1459" s="2" t="s">
        <v>23</v>
      </c>
      <c r="S1459" s="10" t="s">
        <v>1270</v>
      </c>
      <c r="T1459" s="11">
        <v>801491</v>
      </c>
      <c r="U1459" s="12">
        <v>2020</v>
      </c>
    </row>
    <row r="1460" spans="1:21" x14ac:dyDescent="0.25">
      <c r="A1460" s="1">
        <v>9996</v>
      </c>
      <c r="B1460" s="2" t="s">
        <v>19</v>
      </c>
      <c r="C1460" s="3">
        <v>43830</v>
      </c>
      <c r="D1460" s="1">
        <v>8060</v>
      </c>
      <c r="E1460" s="2" t="s">
        <v>27</v>
      </c>
      <c r="F1460" s="2" t="s">
        <v>1336</v>
      </c>
      <c r="I1460" s="4">
        <v>0</v>
      </c>
      <c r="J1460" s="4">
        <v>192.5</v>
      </c>
      <c r="K1460" s="4">
        <v>-192.5</v>
      </c>
      <c r="L1460" s="4">
        <v>21</v>
      </c>
      <c r="M1460" s="2" t="s">
        <v>1256</v>
      </c>
      <c r="N1460" s="2" t="b">
        <v>0</v>
      </c>
      <c r="O1460" s="1">
        <v>67</v>
      </c>
      <c r="R1460" s="2" t="s">
        <v>23</v>
      </c>
      <c r="S1460" s="10" t="s">
        <v>1270</v>
      </c>
      <c r="T1460" s="11">
        <v>805400</v>
      </c>
      <c r="U1460" s="12">
        <v>2019</v>
      </c>
    </row>
    <row r="1461" spans="1:21" x14ac:dyDescent="0.25">
      <c r="A1461" s="1">
        <v>9996</v>
      </c>
      <c r="B1461" s="2" t="s">
        <v>19</v>
      </c>
      <c r="C1461" s="3">
        <v>43830</v>
      </c>
      <c r="D1461" s="1">
        <v>8061</v>
      </c>
      <c r="E1461" s="2" t="s">
        <v>30</v>
      </c>
      <c r="F1461" s="2" t="s">
        <v>1337</v>
      </c>
      <c r="I1461" s="4">
        <v>0</v>
      </c>
      <c r="J1461" s="4">
        <v>1773</v>
      </c>
      <c r="K1461" s="4">
        <v>-1773</v>
      </c>
      <c r="L1461" s="4">
        <v>21</v>
      </c>
      <c r="M1461" s="2" t="s">
        <v>1256</v>
      </c>
      <c r="N1461" s="2" t="b">
        <v>0</v>
      </c>
      <c r="O1461" s="1">
        <v>68</v>
      </c>
      <c r="R1461" s="2" t="s">
        <v>23</v>
      </c>
      <c r="S1461" s="10" t="s">
        <v>1270</v>
      </c>
      <c r="T1461" s="11">
        <v>803900</v>
      </c>
      <c r="U1461" s="12">
        <v>2018</v>
      </c>
    </row>
    <row r="1462" spans="1:21" x14ac:dyDescent="0.25">
      <c r="A1462" s="1">
        <v>9996</v>
      </c>
      <c r="B1462" s="2" t="s">
        <v>19</v>
      </c>
      <c r="C1462" s="3">
        <v>43830</v>
      </c>
      <c r="D1462" s="1">
        <v>8061</v>
      </c>
      <c r="E1462" s="2" t="s">
        <v>30</v>
      </c>
      <c r="F1462" s="2" t="s">
        <v>1338</v>
      </c>
      <c r="I1462" s="4">
        <v>0</v>
      </c>
      <c r="J1462" s="4">
        <v>1575</v>
      </c>
      <c r="K1462" s="4">
        <v>-1575</v>
      </c>
      <c r="L1462" s="4">
        <v>21</v>
      </c>
      <c r="M1462" s="2" t="s">
        <v>1256</v>
      </c>
      <c r="N1462" s="2" t="b">
        <v>0</v>
      </c>
      <c r="O1462" s="1">
        <v>69</v>
      </c>
      <c r="R1462" s="2" t="s">
        <v>23</v>
      </c>
      <c r="S1462" s="10" t="s">
        <v>1270</v>
      </c>
      <c r="T1462" s="11">
        <v>801000</v>
      </c>
      <c r="U1462" s="12">
        <v>2018</v>
      </c>
    </row>
    <row r="1463" spans="1:21" x14ac:dyDescent="0.25">
      <c r="A1463" s="1">
        <v>9996</v>
      </c>
      <c r="B1463" s="2" t="s">
        <v>19</v>
      </c>
      <c r="C1463" s="3">
        <v>43830</v>
      </c>
      <c r="D1463" s="1">
        <v>8060</v>
      </c>
      <c r="E1463" s="2" t="s">
        <v>27</v>
      </c>
      <c r="F1463" s="2" t="s">
        <v>1339</v>
      </c>
      <c r="I1463" s="4">
        <v>0</v>
      </c>
      <c r="J1463" s="4">
        <v>840</v>
      </c>
      <c r="K1463" s="4">
        <v>-840</v>
      </c>
      <c r="L1463" s="4">
        <v>21</v>
      </c>
      <c r="M1463" s="2" t="s">
        <v>1256</v>
      </c>
      <c r="N1463" s="2" t="b">
        <v>0</v>
      </c>
      <c r="O1463" s="1">
        <v>70</v>
      </c>
      <c r="R1463" s="2" t="s">
        <v>23</v>
      </c>
      <c r="S1463" s="10" t="s">
        <v>1270</v>
      </c>
      <c r="T1463" s="11">
        <v>806800</v>
      </c>
      <c r="U1463" s="12">
        <v>2019</v>
      </c>
    </row>
    <row r="1464" spans="1:21" x14ac:dyDescent="0.25">
      <c r="A1464" s="1">
        <v>9996</v>
      </c>
      <c r="B1464" s="2" t="s">
        <v>19</v>
      </c>
      <c r="C1464" s="3">
        <v>43830</v>
      </c>
      <c r="D1464" s="1">
        <v>8062</v>
      </c>
      <c r="E1464" s="2" t="s">
        <v>20</v>
      </c>
      <c r="F1464" s="2" t="s">
        <v>1340</v>
      </c>
      <c r="I1464" s="4">
        <v>0</v>
      </c>
      <c r="J1464" s="4">
        <v>171.25</v>
      </c>
      <c r="K1464" s="4">
        <v>-171.25</v>
      </c>
      <c r="L1464" s="4">
        <v>21</v>
      </c>
      <c r="M1464" s="2" t="s">
        <v>1256</v>
      </c>
      <c r="N1464" s="2" t="b">
        <v>0</v>
      </c>
      <c r="O1464" s="1">
        <v>71</v>
      </c>
      <c r="R1464" s="2" t="s">
        <v>23</v>
      </c>
      <c r="S1464" s="10" t="s">
        <v>1270</v>
      </c>
      <c r="T1464" s="11">
        <v>801320</v>
      </c>
      <c r="U1464" s="12">
        <v>2017</v>
      </c>
    </row>
    <row r="1465" spans="1:21" x14ac:dyDescent="0.25">
      <c r="A1465" s="1">
        <v>9996</v>
      </c>
      <c r="B1465" s="2" t="s">
        <v>19</v>
      </c>
      <c r="C1465" s="3">
        <v>43830</v>
      </c>
      <c r="D1465" s="1">
        <v>8061</v>
      </c>
      <c r="E1465" s="2" t="s">
        <v>30</v>
      </c>
      <c r="F1465" s="2" t="s">
        <v>1341</v>
      </c>
      <c r="I1465" s="4">
        <v>0</v>
      </c>
      <c r="J1465" s="4">
        <v>647.70000000000005</v>
      </c>
      <c r="K1465" s="4">
        <v>-647.70000000000005</v>
      </c>
      <c r="L1465" s="4">
        <v>21</v>
      </c>
      <c r="M1465" s="2" t="s">
        <v>1256</v>
      </c>
      <c r="N1465" s="2" t="b">
        <v>0</v>
      </c>
      <c r="O1465" s="1">
        <v>72</v>
      </c>
      <c r="R1465" s="2" t="s">
        <v>23</v>
      </c>
      <c r="S1465" s="10" t="s">
        <v>1270</v>
      </c>
      <c r="T1465" s="11">
        <v>803510</v>
      </c>
      <c r="U1465" s="12">
        <v>2018</v>
      </c>
    </row>
    <row r="1466" spans="1:21" x14ac:dyDescent="0.25">
      <c r="A1466" s="1">
        <v>9996</v>
      </c>
      <c r="B1466" s="2" t="s">
        <v>19</v>
      </c>
      <c r="C1466" s="3">
        <v>43830</v>
      </c>
      <c r="D1466" s="1">
        <v>8062</v>
      </c>
      <c r="E1466" s="2" t="s">
        <v>20</v>
      </c>
      <c r="F1466" s="2" t="s">
        <v>1342</v>
      </c>
      <c r="I1466" s="4">
        <v>0</v>
      </c>
      <c r="J1466" s="4">
        <v>143.75</v>
      </c>
      <c r="K1466" s="4">
        <v>-143.75</v>
      </c>
      <c r="L1466" s="4">
        <v>21</v>
      </c>
      <c r="M1466" s="2" t="s">
        <v>1256</v>
      </c>
      <c r="N1466" s="2" t="b">
        <v>0</v>
      </c>
      <c r="O1466" s="1">
        <v>73</v>
      </c>
      <c r="R1466" s="2" t="s">
        <v>23</v>
      </c>
      <c r="S1466" s="10" t="s">
        <v>1270</v>
      </c>
      <c r="T1466" s="11">
        <v>802211</v>
      </c>
      <c r="U1466" s="12">
        <v>2017</v>
      </c>
    </row>
    <row r="1467" spans="1:21" x14ac:dyDescent="0.25">
      <c r="A1467" s="1">
        <v>9996</v>
      </c>
      <c r="B1467" s="2" t="s">
        <v>19</v>
      </c>
      <c r="C1467" s="3">
        <v>43830</v>
      </c>
      <c r="D1467" s="1">
        <v>8061</v>
      </c>
      <c r="E1467" s="2" t="s">
        <v>30</v>
      </c>
      <c r="F1467" s="2" t="s">
        <v>1343</v>
      </c>
      <c r="I1467" s="4">
        <v>0</v>
      </c>
      <c r="J1467" s="4">
        <v>1797.08</v>
      </c>
      <c r="K1467" s="4">
        <v>-1797.08</v>
      </c>
      <c r="L1467" s="4">
        <v>21</v>
      </c>
      <c r="M1467" s="2" t="s">
        <v>1256</v>
      </c>
      <c r="N1467" s="2" t="b">
        <v>0</v>
      </c>
      <c r="O1467" s="1">
        <v>74</v>
      </c>
      <c r="R1467" s="2" t="s">
        <v>23</v>
      </c>
      <c r="S1467" s="10" t="s">
        <v>1270</v>
      </c>
      <c r="T1467" s="11">
        <v>802016</v>
      </c>
      <c r="U1467" s="12">
        <v>2018</v>
      </c>
    </row>
    <row r="1468" spans="1:21" x14ac:dyDescent="0.25">
      <c r="A1468" s="1">
        <v>9996</v>
      </c>
      <c r="B1468" s="2" t="s">
        <v>19</v>
      </c>
      <c r="C1468" s="3">
        <v>43830</v>
      </c>
      <c r="D1468" s="1">
        <v>8061</v>
      </c>
      <c r="E1468" s="2" t="s">
        <v>30</v>
      </c>
      <c r="F1468" s="2" t="s">
        <v>1344</v>
      </c>
      <c r="I1468" s="4">
        <v>0</v>
      </c>
      <c r="J1468" s="4">
        <v>699</v>
      </c>
      <c r="K1468" s="4">
        <v>-699</v>
      </c>
      <c r="L1468" s="4">
        <v>21</v>
      </c>
      <c r="M1468" s="2" t="s">
        <v>1256</v>
      </c>
      <c r="N1468" s="2" t="b">
        <v>0</v>
      </c>
      <c r="O1468" s="1">
        <v>75</v>
      </c>
      <c r="R1468" s="2" t="s">
        <v>23</v>
      </c>
      <c r="S1468" s="10" t="s">
        <v>1270</v>
      </c>
      <c r="T1468" s="11">
        <v>800310</v>
      </c>
      <c r="U1468" s="12">
        <v>2018</v>
      </c>
    </row>
    <row r="1469" spans="1:21" x14ac:dyDescent="0.25">
      <c r="A1469" s="1">
        <v>9996</v>
      </c>
      <c r="B1469" s="2" t="s">
        <v>19</v>
      </c>
      <c r="C1469" s="3">
        <v>43830</v>
      </c>
      <c r="D1469" s="1">
        <v>8061</v>
      </c>
      <c r="E1469" s="2" t="s">
        <v>30</v>
      </c>
      <c r="F1469" s="2" t="s">
        <v>1345</v>
      </c>
      <c r="I1469" s="4">
        <v>0</v>
      </c>
      <c r="J1469" s="4">
        <v>964.2</v>
      </c>
      <c r="K1469" s="4">
        <v>-964.2</v>
      </c>
      <c r="L1469" s="4">
        <v>21</v>
      </c>
      <c r="M1469" s="2" t="s">
        <v>1256</v>
      </c>
      <c r="N1469" s="2" t="b">
        <v>0</v>
      </c>
      <c r="O1469" s="1">
        <v>76</v>
      </c>
      <c r="R1469" s="2" t="s">
        <v>23</v>
      </c>
      <c r="S1469" s="10" t="s">
        <v>1270</v>
      </c>
      <c r="T1469" s="11">
        <v>802100</v>
      </c>
      <c r="U1469" s="12">
        <v>2018</v>
      </c>
    </row>
    <row r="1470" spans="1:21" x14ac:dyDescent="0.25">
      <c r="A1470" s="1">
        <v>9996</v>
      </c>
      <c r="B1470" s="2" t="s">
        <v>19</v>
      </c>
      <c r="C1470" s="3">
        <v>43830</v>
      </c>
      <c r="D1470" s="1">
        <v>8062</v>
      </c>
      <c r="E1470" s="2" t="s">
        <v>20</v>
      </c>
      <c r="F1470" s="2" t="s">
        <v>1346</v>
      </c>
      <c r="I1470" s="4">
        <v>0</v>
      </c>
      <c r="J1470" s="4">
        <v>57.08</v>
      </c>
      <c r="K1470" s="4">
        <v>-57.08</v>
      </c>
      <c r="L1470" s="4">
        <v>21</v>
      </c>
      <c r="M1470" s="2" t="s">
        <v>1256</v>
      </c>
      <c r="N1470" s="2" t="b">
        <v>0</v>
      </c>
      <c r="O1470" s="1">
        <v>77</v>
      </c>
      <c r="R1470" s="2" t="s">
        <v>23</v>
      </c>
      <c r="S1470" s="10" t="s">
        <v>1270</v>
      </c>
      <c r="T1470" s="11">
        <v>800300</v>
      </c>
      <c r="U1470" s="12">
        <v>2017</v>
      </c>
    </row>
    <row r="1471" spans="1:21" x14ac:dyDescent="0.25">
      <c r="A1471" s="1">
        <v>9996</v>
      </c>
      <c r="B1471" s="2" t="s">
        <v>19</v>
      </c>
      <c r="C1471" s="3">
        <v>43830</v>
      </c>
      <c r="D1471" s="1">
        <v>8062</v>
      </c>
      <c r="E1471" s="2" t="s">
        <v>20</v>
      </c>
      <c r="F1471" s="2" t="s">
        <v>1347</v>
      </c>
      <c r="I1471" s="4">
        <v>0</v>
      </c>
      <c r="J1471" s="4">
        <v>78.75</v>
      </c>
      <c r="K1471" s="4">
        <v>-78.75</v>
      </c>
      <c r="L1471" s="4">
        <v>21</v>
      </c>
      <c r="M1471" s="2" t="s">
        <v>1256</v>
      </c>
      <c r="N1471" s="2" t="b">
        <v>0</v>
      </c>
      <c r="O1471" s="1">
        <v>78</v>
      </c>
      <c r="R1471" s="2" t="s">
        <v>23</v>
      </c>
      <c r="S1471" s="10" t="s">
        <v>1270</v>
      </c>
      <c r="T1471" s="11">
        <v>802200</v>
      </c>
      <c r="U1471" s="12">
        <v>2017</v>
      </c>
    </row>
    <row r="1472" spans="1:21" x14ac:dyDescent="0.25">
      <c r="A1472" s="1">
        <v>9996</v>
      </c>
      <c r="B1472" s="2" t="s">
        <v>19</v>
      </c>
      <c r="C1472" s="3">
        <v>43830</v>
      </c>
      <c r="D1472" s="1">
        <v>8062</v>
      </c>
      <c r="E1472" s="2" t="s">
        <v>20</v>
      </c>
      <c r="F1472" s="2" t="s">
        <v>1348</v>
      </c>
      <c r="I1472" s="4">
        <v>0</v>
      </c>
      <c r="J1472" s="4">
        <v>78.75</v>
      </c>
      <c r="K1472" s="4">
        <v>-78.75</v>
      </c>
      <c r="L1472" s="4">
        <v>21</v>
      </c>
      <c r="M1472" s="2" t="s">
        <v>1256</v>
      </c>
      <c r="N1472" s="2" t="b">
        <v>0</v>
      </c>
      <c r="O1472" s="1">
        <v>79</v>
      </c>
      <c r="R1472" s="2" t="s">
        <v>23</v>
      </c>
      <c r="S1472" s="10" t="s">
        <v>1270</v>
      </c>
      <c r="T1472" s="11">
        <v>802210</v>
      </c>
      <c r="U1472" s="12">
        <v>2017</v>
      </c>
    </row>
    <row r="1473" spans="1:21" x14ac:dyDescent="0.25">
      <c r="A1473" s="1">
        <v>9996</v>
      </c>
      <c r="B1473" s="2" t="s">
        <v>19</v>
      </c>
      <c r="C1473" s="3">
        <v>43830</v>
      </c>
      <c r="D1473" s="1">
        <v>8062</v>
      </c>
      <c r="E1473" s="2" t="s">
        <v>20</v>
      </c>
      <c r="F1473" s="2" t="s">
        <v>1349</v>
      </c>
      <c r="I1473" s="4">
        <v>0</v>
      </c>
      <c r="J1473" s="4">
        <v>328.75</v>
      </c>
      <c r="K1473" s="4">
        <v>-328.75</v>
      </c>
      <c r="L1473" s="4">
        <v>21</v>
      </c>
      <c r="M1473" s="2" t="s">
        <v>1256</v>
      </c>
      <c r="N1473" s="2" t="b">
        <v>0</v>
      </c>
      <c r="O1473" s="1">
        <v>80</v>
      </c>
      <c r="R1473" s="2" t="s">
        <v>23</v>
      </c>
      <c r="S1473" s="10" t="s">
        <v>1270</v>
      </c>
      <c r="T1473" s="11">
        <v>801480</v>
      </c>
      <c r="U1473" s="12">
        <v>2017</v>
      </c>
    </row>
    <row r="1474" spans="1:21" x14ac:dyDescent="0.25">
      <c r="A1474" s="1">
        <v>9996</v>
      </c>
      <c r="B1474" s="2" t="s">
        <v>19</v>
      </c>
      <c r="C1474" s="3">
        <v>43830</v>
      </c>
      <c r="D1474" s="1">
        <v>8061</v>
      </c>
      <c r="E1474" s="2" t="s">
        <v>30</v>
      </c>
      <c r="F1474" s="2" t="s">
        <v>1350</v>
      </c>
      <c r="I1474" s="4">
        <v>0</v>
      </c>
      <c r="J1474" s="4">
        <v>325</v>
      </c>
      <c r="K1474" s="4">
        <v>-325</v>
      </c>
      <c r="L1474" s="4">
        <v>21</v>
      </c>
      <c r="M1474" s="2" t="s">
        <v>1256</v>
      </c>
      <c r="N1474" s="2" t="b">
        <v>0</v>
      </c>
      <c r="O1474" s="1">
        <v>1</v>
      </c>
      <c r="R1474" s="2" t="s">
        <v>1351</v>
      </c>
      <c r="S1474" s="10" t="s">
        <v>1270</v>
      </c>
      <c r="T1474" s="11">
        <v>301114</v>
      </c>
      <c r="U1474" s="12">
        <v>2018</v>
      </c>
    </row>
    <row r="1475" spans="1:21" x14ac:dyDescent="0.25">
      <c r="A1475" s="1">
        <v>9996</v>
      </c>
      <c r="B1475" s="2" t="s">
        <v>19</v>
      </c>
      <c r="C1475" s="3">
        <v>43830</v>
      </c>
      <c r="D1475" s="1">
        <v>8061</v>
      </c>
      <c r="E1475" s="2" t="s">
        <v>30</v>
      </c>
      <c r="F1475" s="2" t="s">
        <v>1352</v>
      </c>
      <c r="I1475" s="4">
        <v>0</v>
      </c>
      <c r="J1475" s="4">
        <v>155</v>
      </c>
      <c r="K1475" s="4">
        <v>-155</v>
      </c>
      <c r="L1475" s="4">
        <v>21</v>
      </c>
      <c r="M1475" s="2" t="s">
        <v>1256</v>
      </c>
      <c r="N1475" s="2" t="b">
        <v>0</v>
      </c>
      <c r="O1475" s="1">
        <v>2</v>
      </c>
      <c r="R1475" s="2" t="s">
        <v>1351</v>
      </c>
      <c r="S1475" s="10" t="s">
        <v>1270</v>
      </c>
      <c r="T1475" s="11">
        <v>301114</v>
      </c>
      <c r="U1475" s="12">
        <v>2018</v>
      </c>
    </row>
    <row r="1476" spans="1:21" x14ac:dyDescent="0.25">
      <c r="A1476" s="1">
        <v>9996</v>
      </c>
      <c r="B1476" s="2" t="s">
        <v>19</v>
      </c>
      <c r="C1476" s="3">
        <v>43830</v>
      </c>
      <c r="D1476" s="1">
        <v>8060</v>
      </c>
      <c r="E1476" s="2" t="s">
        <v>27</v>
      </c>
      <c r="F1476" s="2" t="s">
        <v>1353</v>
      </c>
      <c r="I1476" s="4">
        <v>0</v>
      </c>
      <c r="J1476" s="4">
        <v>440.27</v>
      </c>
      <c r="K1476" s="4">
        <v>-440.27</v>
      </c>
      <c r="L1476" s="4">
        <v>21</v>
      </c>
      <c r="M1476" s="2" t="s">
        <v>1256</v>
      </c>
      <c r="N1476" s="2" t="b">
        <v>0</v>
      </c>
      <c r="O1476" s="1">
        <v>3</v>
      </c>
      <c r="R1476" s="2" t="s">
        <v>1351</v>
      </c>
      <c r="S1476" s="10" t="s">
        <v>1270</v>
      </c>
      <c r="T1476" s="11">
        <v>301114</v>
      </c>
      <c r="U1476" s="12">
        <v>2019</v>
      </c>
    </row>
    <row r="1477" spans="1:21" x14ac:dyDescent="0.25">
      <c r="A1477" s="1">
        <v>9996</v>
      </c>
      <c r="B1477" s="2" t="s">
        <v>19</v>
      </c>
      <c r="C1477" s="3">
        <v>43830</v>
      </c>
      <c r="D1477" s="1">
        <v>8060</v>
      </c>
      <c r="E1477" s="2" t="s">
        <v>27</v>
      </c>
      <c r="F1477" s="2" t="s">
        <v>1354</v>
      </c>
      <c r="I1477" s="4">
        <v>0</v>
      </c>
      <c r="J1477" s="4">
        <v>5478.63</v>
      </c>
      <c r="K1477" s="4">
        <v>-5478.63</v>
      </c>
      <c r="L1477" s="4">
        <v>21</v>
      </c>
      <c r="M1477" s="2" t="s">
        <v>1256</v>
      </c>
      <c r="N1477" s="2" t="b">
        <v>0</v>
      </c>
      <c r="O1477" s="1">
        <v>4</v>
      </c>
      <c r="R1477" s="2" t="s">
        <v>1351</v>
      </c>
      <c r="S1477" s="10" t="s">
        <v>1270</v>
      </c>
      <c r="T1477" s="11">
        <v>301114</v>
      </c>
      <c r="U1477" s="12">
        <v>2019</v>
      </c>
    </row>
    <row r="1478" spans="1:21" x14ac:dyDescent="0.25">
      <c r="A1478" s="1">
        <v>9996</v>
      </c>
      <c r="B1478" s="2" t="s">
        <v>19</v>
      </c>
      <c r="C1478" s="3">
        <v>43830</v>
      </c>
      <c r="D1478" s="1">
        <v>8061</v>
      </c>
      <c r="E1478" s="2" t="s">
        <v>30</v>
      </c>
      <c r="F1478" s="2" t="s">
        <v>1355</v>
      </c>
      <c r="I1478" s="4">
        <v>0</v>
      </c>
      <c r="J1478" s="4">
        <v>86.67</v>
      </c>
      <c r="K1478" s="4">
        <v>-86.67</v>
      </c>
      <c r="L1478" s="4">
        <v>21</v>
      </c>
      <c r="M1478" s="2" t="s">
        <v>1256</v>
      </c>
      <c r="N1478" s="2" t="b">
        <v>0</v>
      </c>
      <c r="O1478" s="1">
        <v>5</v>
      </c>
      <c r="R1478" s="2" t="s">
        <v>1351</v>
      </c>
      <c r="S1478" s="10" t="s">
        <v>1270</v>
      </c>
      <c r="T1478" s="11">
        <v>301114</v>
      </c>
      <c r="U1478" s="12">
        <v>2018</v>
      </c>
    </row>
    <row r="1479" spans="1:21" x14ac:dyDescent="0.25">
      <c r="A1479" s="1">
        <v>9996</v>
      </c>
      <c r="B1479" s="2" t="s">
        <v>19</v>
      </c>
      <c r="C1479" s="3">
        <v>43830</v>
      </c>
      <c r="D1479" s="1">
        <v>8060</v>
      </c>
      <c r="E1479" s="2" t="s">
        <v>27</v>
      </c>
      <c r="F1479" s="2" t="s">
        <v>1356</v>
      </c>
      <c r="I1479" s="4">
        <v>0</v>
      </c>
      <c r="J1479" s="4">
        <v>4508.3999999999996</v>
      </c>
      <c r="K1479" s="4">
        <v>-4508.3999999999996</v>
      </c>
      <c r="L1479" s="4">
        <v>21</v>
      </c>
      <c r="M1479" s="2" t="s">
        <v>1256</v>
      </c>
      <c r="N1479" s="2" t="b">
        <v>0</v>
      </c>
      <c r="O1479" s="1">
        <v>6</v>
      </c>
      <c r="R1479" s="2" t="s">
        <v>1351</v>
      </c>
      <c r="S1479" s="10" t="s">
        <v>1270</v>
      </c>
      <c r="T1479" s="11">
        <v>301114</v>
      </c>
      <c r="U1479" s="12">
        <v>2019</v>
      </c>
    </row>
    <row r="1480" spans="1:21" x14ac:dyDescent="0.25">
      <c r="A1480" s="1">
        <v>9996</v>
      </c>
      <c r="B1480" s="2" t="s">
        <v>19</v>
      </c>
      <c r="C1480" s="3">
        <v>43830</v>
      </c>
      <c r="D1480" s="1">
        <v>8060</v>
      </c>
      <c r="E1480" s="2" t="s">
        <v>27</v>
      </c>
      <c r="F1480" s="2" t="s">
        <v>1357</v>
      </c>
      <c r="I1480" s="4">
        <v>0</v>
      </c>
      <c r="J1480" s="4">
        <v>1591.2</v>
      </c>
      <c r="K1480" s="4">
        <v>-1591.2</v>
      </c>
      <c r="L1480" s="4">
        <v>21</v>
      </c>
      <c r="M1480" s="2" t="s">
        <v>1256</v>
      </c>
      <c r="N1480" s="2" t="b">
        <v>0</v>
      </c>
      <c r="O1480" s="1">
        <v>7</v>
      </c>
      <c r="R1480" s="2" t="s">
        <v>1351</v>
      </c>
      <c r="S1480" s="10" t="s">
        <v>1270</v>
      </c>
      <c r="T1480" s="11">
        <v>301114</v>
      </c>
      <c r="U1480" s="12">
        <v>2019</v>
      </c>
    </row>
    <row r="1481" spans="1:21" x14ac:dyDescent="0.25">
      <c r="A1481" s="1">
        <v>9996</v>
      </c>
      <c r="B1481" s="2" t="s">
        <v>19</v>
      </c>
      <c r="C1481" s="3">
        <v>43830</v>
      </c>
      <c r="D1481" s="1">
        <v>8061</v>
      </c>
      <c r="E1481" s="2" t="s">
        <v>30</v>
      </c>
      <c r="F1481" s="2" t="s">
        <v>1358</v>
      </c>
      <c r="I1481" s="4">
        <v>0</v>
      </c>
      <c r="J1481" s="4">
        <v>41.67</v>
      </c>
      <c r="K1481" s="4">
        <v>-41.67</v>
      </c>
      <c r="L1481" s="4">
        <v>21</v>
      </c>
      <c r="M1481" s="2" t="s">
        <v>1256</v>
      </c>
      <c r="N1481" s="2" t="b">
        <v>0</v>
      </c>
      <c r="O1481" s="1">
        <v>8</v>
      </c>
      <c r="R1481" s="2" t="s">
        <v>1351</v>
      </c>
      <c r="S1481" s="10" t="s">
        <v>1270</v>
      </c>
      <c r="T1481" s="11">
        <v>301114</v>
      </c>
      <c r="U1481" s="12">
        <v>2018</v>
      </c>
    </row>
    <row r="1482" spans="1:21" x14ac:dyDescent="0.25">
      <c r="A1482" s="1">
        <v>9996</v>
      </c>
      <c r="B1482" s="2" t="s">
        <v>19</v>
      </c>
      <c r="C1482" s="3">
        <v>43830</v>
      </c>
      <c r="D1482" s="1">
        <v>8060</v>
      </c>
      <c r="E1482" s="2" t="s">
        <v>27</v>
      </c>
      <c r="F1482" s="2" t="s">
        <v>1359</v>
      </c>
      <c r="I1482" s="4">
        <v>0</v>
      </c>
      <c r="J1482" s="4">
        <v>972.4</v>
      </c>
      <c r="K1482" s="4">
        <v>-972.4</v>
      </c>
      <c r="L1482" s="4">
        <v>21</v>
      </c>
      <c r="M1482" s="2" t="s">
        <v>1256</v>
      </c>
      <c r="N1482" s="2" t="b">
        <v>0</v>
      </c>
      <c r="O1482" s="1">
        <v>9</v>
      </c>
      <c r="R1482" s="2" t="s">
        <v>1351</v>
      </c>
      <c r="S1482" s="10" t="s">
        <v>1270</v>
      </c>
      <c r="T1482" s="11">
        <v>301114</v>
      </c>
      <c r="U1482" s="12">
        <v>2019</v>
      </c>
    </row>
    <row r="1483" spans="1:21" x14ac:dyDescent="0.25">
      <c r="A1483" s="1">
        <v>9996</v>
      </c>
      <c r="B1483" s="2" t="s">
        <v>19</v>
      </c>
      <c r="C1483" s="3">
        <v>43830</v>
      </c>
      <c r="D1483" s="1">
        <v>8060</v>
      </c>
      <c r="E1483" s="2" t="s">
        <v>27</v>
      </c>
      <c r="F1483" s="2" t="s">
        <v>1360</v>
      </c>
      <c r="I1483" s="4">
        <v>0</v>
      </c>
      <c r="J1483" s="4">
        <v>467.5</v>
      </c>
      <c r="K1483" s="4">
        <v>-467.5</v>
      </c>
      <c r="L1483" s="4">
        <v>21</v>
      </c>
      <c r="M1483" s="2" t="s">
        <v>1256</v>
      </c>
      <c r="N1483" s="2" t="b">
        <v>0</v>
      </c>
      <c r="O1483" s="1">
        <v>10</v>
      </c>
      <c r="R1483" s="2" t="s">
        <v>1351</v>
      </c>
      <c r="S1483" s="10" t="s">
        <v>1270</v>
      </c>
      <c r="T1483" s="11">
        <v>301114</v>
      </c>
      <c r="U1483" s="12">
        <v>2019</v>
      </c>
    </row>
    <row r="1484" spans="1:21" x14ac:dyDescent="0.25">
      <c r="A1484" s="1">
        <v>9996</v>
      </c>
      <c r="B1484" s="2" t="s">
        <v>19</v>
      </c>
      <c r="C1484" s="3">
        <v>43830</v>
      </c>
      <c r="D1484" s="1">
        <v>8060</v>
      </c>
      <c r="E1484" s="2" t="s">
        <v>27</v>
      </c>
      <c r="F1484" s="2" t="s">
        <v>1361</v>
      </c>
      <c r="I1484" s="4">
        <v>0</v>
      </c>
      <c r="J1484" s="4">
        <v>994.5</v>
      </c>
      <c r="K1484" s="4">
        <v>-994.5</v>
      </c>
      <c r="L1484" s="4">
        <v>21</v>
      </c>
      <c r="M1484" s="2" t="s">
        <v>1256</v>
      </c>
      <c r="N1484" s="2" t="b">
        <v>0</v>
      </c>
      <c r="O1484" s="1">
        <v>11</v>
      </c>
      <c r="R1484" s="2" t="s">
        <v>1351</v>
      </c>
      <c r="S1484" s="10" t="s">
        <v>1270</v>
      </c>
      <c r="T1484" s="11">
        <v>301114</v>
      </c>
      <c r="U1484" s="12">
        <v>2019</v>
      </c>
    </row>
    <row r="1485" spans="1:21" x14ac:dyDescent="0.25">
      <c r="A1485" s="1">
        <v>9996</v>
      </c>
      <c r="B1485" s="2" t="s">
        <v>19</v>
      </c>
      <c r="C1485" s="3">
        <v>43830</v>
      </c>
      <c r="D1485" s="1">
        <v>8060</v>
      </c>
      <c r="E1485" s="2" t="s">
        <v>27</v>
      </c>
      <c r="F1485" s="2" t="s">
        <v>1362</v>
      </c>
      <c r="I1485" s="4">
        <v>0</v>
      </c>
      <c r="J1485" s="4">
        <v>465</v>
      </c>
      <c r="K1485" s="4">
        <v>-465</v>
      </c>
      <c r="L1485" s="4">
        <v>21</v>
      </c>
      <c r="M1485" s="2" t="s">
        <v>1256</v>
      </c>
      <c r="N1485" s="2" t="b">
        <v>0</v>
      </c>
      <c r="O1485" s="1">
        <v>12</v>
      </c>
      <c r="R1485" s="2" t="s">
        <v>1351</v>
      </c>
      <c r="S1485" s="10" t="s">
        <v>1270</v>
      </c>
      <c r="T1485" s="11">
        <v>301114</v>
      </c>
      <c r="U1485" s="12">
        <v>2019</v>
      </c>
    </row>
    <row r="1486" spans="1:21" x14ac:dyDescent="0.25">
      <c r="A1486" s="1">
        <v>9996</v>
      </c>
      <c r="B1486" s="2" t="s">
        <v>19</v>
      </c>
      <c r="C1486" s="3">
        <v>43830</v>
      </c>
      <c r="D1486" s="1">
        <v>8060</v>
      </c>
      <c r="E1486" s="2" t="s">
        <v>27</v>
      </c>
      <c r="F1486" s="2" t="s">
        <v>1363</v>
      </c>
      <c r="I1486" s="4">
        <v>0</v>
      </c>
      <c r="J1486" s="4">
        <v>150</v>
      </c>
      <c r="K1486" s="4">
        <v>-150</v>
      </c>
      <c r="L1486" s="4">
        <v>21</v>
      </c>
      <c r="M1486" s="2" t="s">
        <v>1256</v>
      </c>
      <c r="N1486" s="2" t="b">
        <v>0</v>
      </c>
      <c r="O1486" s="1">
        <v>13</v>
      </c>
      <c r="R1486" s="2" t="s">
        <v>1351</v>
      </c>
      <c r="S1486" s="10" t="s">
        <v>1270</v>
      </c>
      <c r="T1486" s="11">
        <v>301114</v>
      </c>
      <c r="U1486" s="12">
        <v>2019</v>
      </c>
    </row>
    <row r="1487" spans="1:21" x14ac:dyDescent="0.25">
      <c r="A1487" s="1">
        <v>9996</v>
      </c>
      <c r="B1487" s="2" t="s">
        <v>19</v>
      </c>
      <c r="C1487" s="3">
        <v>43830</v>
      </c>
      <c r="D1487" s="1">
        <v>8061</v>
      </c>
      <c r="E1487" s="2" t="s">
        <v>30</v>
      </c>
      <c r="F1487" s="2" t="s">
        <v>1364</v>
      </c>
      <c r="I1487" s="4">
        <v>0</v>
      </c>
      <c r="J1487" s="4">
        <v>731.5</v>
      </c>
      <c r="K1487" s="4">
        <v>-731.5</v>
      </c>
      <c r="L1487" s="4">
        <v>21</v>
      </c>
      <c r="M1487" s="2" t="s">
        <v>1256</v>
      </c>
      <c r="N1487" s="2" t="b">
        <v>0</v>
      </c>
      <c r="O1487" s="1">
        <v>14</v>
      </c>
      <c r="R1487" s="2" t="s">
        <v>1351</v>
      </c>
      <c r="S1487" s="10" t="s">
        <v>1270</v>
      </c>
      <c r="T1487" s="11">
        <v>301114</v>
      </c>
      <c r="U1487" s="12">
        <v>2018</v>
      </c>
    </row>
    <row r="1488" spans="1:21" x14ac:dyDescent="0.25">
      <c r="A1488" s="1">
        <v>9996</v>
      </c>
      <c r="B1488" s="2" t="s">
        <v>19</v>
      </c>
      <c r="C1488" s="3">
        <v>43830</v>
      </c>
      <c r="D1488" s="1">
        <v>8060</v>
      </c>
      <c r="E1488" s="2" t="s">
        <v>27</v>
      </c>
      <c r="F1488" s="2" t="s">
        <v>1365</v>
      </c>
      <c r="I1488" s="4">
        <v>0</v>
      </c>
      <c r="J1488" s="4">
        <v>318.75</v>
      </c>
      <c r="K1488" s="4">
        <v>-318.75</v>
      </c>
      <c r="L1488" s="4">
        <v>21</v>
      </c>
      <c r="M1488" s="2" t="s">
        <v>1256</v>
      </c>
      <c r="N1488" s="2" t="b">
        <v>0</v>
      </c>
      <c r="O1488" s="1">
        <v>15</v>
      </c>
      <c r="R1488" s="2" t="s">
        <v>1351</v>
      </c>
      <c r="S1488" s="10" t="s">
        <v>1270</v>
      </c>
      <c r="T1488" s="11">
        <v>301114</v>
      </c>
      <c r="U1488" s="12">
        <v>2019</v>
      </c>
    </row>
    <row r="1489" spans="1:21" x14ac:dyDescent="0.25">
      <c r="A1489" s="1">
        <v>9996</v>
      </c>
      <c r="B1489" s="2" t="s">
        <v>19</v>
      </c>
      <c r="C1489" s="3">
        <v>44127</v>
      </c>
      <c r="D1489" s="1">
        <v>8062</v>
      </c>
      <c r="E1489" s="2" t="s">
        <v>20</v>
      </c>
      <c r="F1489" s="2" t="s">
        <v>1269</v>
      </c>
      <c r="I1489" s="4">
        <v>0</v>
      </c>
      <c r="J1489" s="4">
        <v>174.7</v>
      </c>
      <c r="K1489" s="4">
        <v>-174.7</v>
      </c>
      <c r="L1489" s="4">
        <v>21</v>
      </c>
      <c r="M1489" s="2" t="s">
        <v>1256</v>
      </c>
      <c r="N1489" s="2" t="b">
        <v>0</v>
      </c>
      <c r="O1489" s="1">
        <v>2</v>
      </c>
      <c r="R1489" s="2" t="s">
        <v>23</v>
      </c>
      <c r="S1489" s="10" t="s">
        <v>1270</v>
      </c>
      <c r="T1489" s="11">
        <v>801320</v>
      </c>
      <c r="U1489" s="12">
        <v>2018</v>
      </c>
    </row>
    <row r="1490" spans="1:21" x14ac:dyDescent="0.25">
      <c r="A1490" s="1">
        <v>9996</v>
      </c>
      <c r="B1490" s="2" t="s">
        <v>19</v>
      </c>
      <c r="C1490" s="3">
        <v>44127</v>
      </c>
      <c r="D1490" s="1">
        <v>8061</v>
      </c>
      <c r="E1490" s="2" t="s">
        <v>30</v>
      </c>
      <c r="F1490" s="2" t="s">
        <v>1366</v>
      </c>
      <c r="I1490" s="4">
        <v>0</v>
      </c>
      <c r="J1490" s="4">
        <v>59.9</v>
      </c>
      <c r="K1490" s="4">
        <v>-59.9</v>
      </c>
      <c r="L1490" s="4">
        <v>21</v>
      </c>
      <c r="M1490" s="2" t="s">
        <v>1256</v>
      </c>
      <c r="N1490" s="2" t="b">
        <v>0</v>
      </c>
      <c r="O1490" s="1">
        <v>3</v>
      </c>
      <c r="R1490" s="2" t="s">
        <v>23</v>
      </c>
      <c r="S1490" s="10" t="s">
        <v>1270</v>
      </c>
      <c r="T1490" s="11">
        <v>802400</v>
      </c>
      <c r="U1490" s="12">
        <v>2019</v>
      </c>
    </row>
    <row r="1491" spans="1:21" x14ac:dyDescent="0.25">
      <c r="A1491" s="1">
        <v>9996</v>
      </c>
      <c r="B1491" s="2" t="s">
        <v>19</v>
      </c>
      <c r="C1491" s="3">
        <v>44127</v>
      </c>
      <c r="D1491" s="1">
        <v>8062</v>
      </c>
      <c r="E1491" s="2" t="s">
        <v>20</v>
      </c>
      <c r="F1491" s="2" t="s">
        <v>1272</v>
      </c>
      <c r="I1491" s="4">
        <v>0</v>
      </c>
      <c r="J1491" s="4">
        <v>146.65</v>
      </c>
      <c r="K1491" s="4">
        <v>-146.65</v>
      </c>
      <c r="L1491" s="4">
        <v>21</v>
      </c>
      <c r="M1491" s="2" t="s">
        <v>1256</v>
      </c>
      <c r="N1491" s="2" t="b">
        <v>0</v>
      </c>
      <c r="O1491" s="1">
        <v>4</v>
      </c>
      <c r="R1491" s="2" t="s">
        <v>23</v>
      </c>
      <c r="S1491" s="10" t="s">
        <v>1270</v>
      </c>
      <c r="T1491" s="11">
        <v>802211</v>
      </c>
      <c r="U1491" s="12">
        <v>2018</v>
      </c>
    </row>
    <row r="1492" spans="1:21" x14ac:dyDescent="0.25">
      <c r="A1492" s="1">
        <v>9996</v>
      </c>
      <c r="B1492" s="2" t="s">
        <v>19</v>
      </c>
      <c r="C1492" s="3">
        <v>44127</v>
      </c>
      <c r="D1492" s="1">
        <v>8061</v>
      </c>
      <c r="E1492" s="2" t="s">
        <v>30</v>
      </c>
      <c r="F1492" s="2" t="s">
        <v>1367</v>
      </c>
      <c r="I1492" s="4">
        <v>0</v>
      </c>
      <c r="J1492" s="4">
        <v>150</v>
      </c>
      <c r="K1492" s="4">
        <v>-150</v>
      </c>
      <c r="L1492" s="4">
        <v>21</v>
      </c>
      <c r="M1492" s="2" t="s">
        <v>1256</v>
      </c>
      <c r="N1492" s="2" t="b">
        <v>0</v>
      </c>
      <c r="O1492" s="1">
        <v>5</v>
      </c>
      <c r="R1492" s="2" t="s">
        <v>23</v>
      </c>
      <c r="S1492" s="10" t="s">
        <v>1270</v>
      </c>
      <c r="T1492" s="11">
        <v>802016</v>
      </c>
      <c r="U1492" s="12">
        <v>2019</v>
      </c>
    </row>
    <row r="1493" spans="1:21" x14ac:dyDescent="0.25">
      <c r="A1493" s="1">
        <v>9996</v>
      </c>
      <c r="B1493" s="2" t="s">
        <v>19</v>
      </c>
      <c r="C1493" s="3">
        <v>44127</v>
      </c>
      <c r="D1493" s="1">
        <v>8061</v>
      </c>
      <c r="E1493" s="2" t="s">
        <v>30</v>
      </c>
      <c r="F1493" s="2" t="s">
        <v>1368</v>
      </c>
      <c r="I1493" s="4">
        <v>0</v>
      </c>
      <c r="J1493" s="4">
        <v>600</v>
      </c>
      <c r="K1493" s="4">
        <v>-600</v>
      </c>
      <c r="L1493" s="4">
        <v>21</v>
      </c>
      <c r="M1493" s="2" t="s">
        <v>1256</v>
      </c>
      <c r="N1493" s="2" t="b">
        <v>0</v>
      </c>
      <c r="O1493" s="1">
        <v>6</v>
      </c>
      <c r="R1493" s="2" t="s">
        <v>23</v>
      </c>
      <c r="S1493" s="10" t="s">
        <v>1270</v>
      </c>
      <c r="T1493" s="11">
        <v>800310</v>
      </c>
      <c r="U1493" s="12">
        <v>2019</v>
      </c>
    </row>
    <row r="1494" spans="1:21" x14ac:dyDescent="0.25">
      <c r="A1494" s="1">
        <v>9996</v>
      </c>
      <c r="B1494" s="2" t="s">
        <v>19</v>
      </c>
      <c r="C1494" s="3">
        <v>44127</v>
      </c>
      <c r="D1494" s="1">
        <v>8061</v>
      </c>
      <c r="E1494" s="2" t="s">
        <v>30</v>
      </c>
      <c r="F1494" s="2" t="s">
        <v>1273</v>
      </c>
      <c r="I1494" s="4">
        <v>0</v>
      </c>
      <c r="J1494" s="4">
        <v>956.95</v>
      </c>
      <c r="K1494" s="4">
        <v>-956.95</v>
      </c>
      <c r="L1494" s="4">
        <v>21</v>
      </c>
      <c r="M1494" s="2" t="s">
        <v>1256</v>
      </c>
      <c r="N1494" s="2" t="b">
        <v>0</v>
      </c>
      <c r="O1494" s="1">
        <v>7</v>
      </c>
      <c r="R1494" s="2" t="s">
        <v>23</v>
      </c>
      <c r="S1494" s="10" t="s">
        <v>1270</v>
      </c>
      <c r="T1494" s="11">
        <v>802110</v>
      </c>
      <c r="U1494" s="12">
        <v>2019</v>
      </c>
    </row>
    <row r="1495" spans="1:21" x14ac:dyDescent="0.25">
      <c r="A1495" s="1">
        <v>9996</v>
      </c>
      <c r="B1495" s="2" t="s">
        <v>19</v>
      </c>
      <c r="C1495" s="3">
        <v>44127</v>
      </c>
      <c r="D1495" s="1">
        <v>8062</v>
      </c>
      <c r="E1495" s="2" t="s">
        <v>20</v>
      </c>
      <c r="F1495" s="2" t="s">
        <v>1274</v>
      </c>
      <c r="I1495" s="4">
        <v>0</v>
      </c>
      <c r="J1495" s="4">
        <v>58.25</v>
      </c>
      <c r="K1495" s="4">
        <v>-58.25</v>
      </c>
      <c r="L1495" s="4">
        <v>21</v>
      </c>
      <c r="M1495" s="2" t="s">
        <v>1256</v>
      </c>
      <c r="N1495" s="2" t="b">
        <v>0</v>
      </c>
      <c r="O1495" s="1">
        <v>8</v>
      </c>
      <c r="R1495" s="2" t="s">
        <v>23</v>
      </c>
      <c r="S1495" s="10" t="s">
        <v>1270</v>
      </c>
      <c r="T1495" s="11">
        <v>800300</v>
      </c>
      <c r="U1495" s="12">
        <v>2018</v>
      </c>
    </row>
    <row r="1496" spans="1:21" x14ac:dyDescent="0.25">
      <c r="A1496" s="1">
        <v>9996</v>
      </c>
      <c r="B1496" s="2" t="s">
        <v>19</v>
      </c>
      <c r="C1496" s="3">
        <v>44127</v>
      </c>
      <c r="D1496" s="1">
        <v>8062</v>
      </c>
      <c r="E1496" s="2" t="s">
        <v>20</v>
      </c>
      <c r="F1496" s="2" t="s">
        <v>1275</v>
      </c>
      <c r="I1496" s="4">
        <v>0</v>
      </c>
      <c r="J1496" s="4">
        <v>80.33</v>
      </c>
      <c r="K1496" s="4">
        <v>-80.33</v>
      </c>
      <c r="L1496" s="4">
        <v>21</v>
      </c>
      <c r="M1496" s="2" t="s">
        <v>1256</v>
      </c>
      <c r="N1496" s="2" t="b">
        <v>0</v>
      </c>
      <c r="O1496" s="1">
        <v>9</v>
      </c>
      <c r="R1496" s="2" t="s">
        <v>23</v>
      </c>
      <c r="S1496" s="10" t="s">
        <v>1270</v>
      </c>
      <c r="T1496" s="11">
        <v>802200</v>
      </c>
      <c r="U1496" s="12">
        <v>2018</v>
      </c>
    </row>
    <row r="1497" spans="1:21" x14ac:dyDescent="0.25">
      <c r="A1497" s="1">
        <v>9996</v>
      </c>
      <c r="B1497" s="2" t="s">
        <v>19</v>
      </c>
      <c r="C1497" s="3">
        <v>44127</v>
      </c>
      <c r="D1497" s="1">
        <v>8062</v>
      </c>
      <c r="E1497" s="2" t="s">
        <v>20</v>
      </c>
      <c r="F1497" s="2" t="s">
        <v>1276</v>
      </c>
      <c r="I1497" s="4">
        <v>0</v>
      </c>
      <c r="J1497" s="4">
        <v>80.33</v>
      </c>
      <c r="K1497" s="4">
        <v>-80.33</v>
      </c>
      <c r="L1497" s="4">
        <v>21</v>
      </c>
      <c r="M1497" s="2" t="s">
        <v>1256</v>
      </c>
      <c r="N1497" s="2" t="b">
        <v>0</v>
      </c>
      <c r="O1497" s="1">
        <v>10</v>
      </c>
      <c r="R1497" s="2" t="s">
        <v>23</v>
      </c>
      <c r="S1497" s="10" t="s">
        <v>1270</v>
      </c>
      <c r="T1497" s="11">
        <v>802210</v>
      </c>
      <c r="U1497" s="12">
        <v>2018</v>
      </c>
    </row>
    <row r="1498" spans="1:21" x14ac:dyDescent="0.25">
      <c r="A1498" s="1">
        <v>9996</v>
      </c>
      <c r="B1498" s="2" t="s">
        <v>19</v>
      </c>
      <c r="C1498" s="3">
        <v>44127</v>
      </c>
      <c r="D1498" s="1">
        <v>8062</v>
      </c>
      <c r="E1498" s="2" t="s">
        <v>20</v>
      </c>
      <c r="F1498" s="2" t="s">
        <v>1277</v>
      </c>
      <c r="I1498" s="4">
        <v>0</v>
      </c>
      <c r="J1498" s="4">
        <v>335.33</v>
      </c>
      <c r="K1498" s="4">
        <v>-335.33</v>
      </c>
      <c r="L1498" s="4">
        <v>21</v>
      </c>
      <c r="M1498" s="2" t="s">
        <v>1256</v>
      </c>
      <c r="N1498" s="2" t="b">
        <v>0</v>
      </c>
      <c r="O1498" s="1">
        <v>11</v>
      </c>
      <c r="R1498" s="2" t="s">
        <v>23</v>
      </c>
      <c r="S1498" s="10" t="s">
        <v>1270</v>
      </c>
      <c r="T1498" s="11">
        <v>801480</v>
      </c>
      <c r="U1498" s="12">
        <v>2018</v>
      </c>
    </row>
    <row r="1499" spans="1:21" x14ac:dyDescent="0.25">
      <c r="A1499" s="1">
        <v>9996</v>
      </c>
      <c r="B1499" s="2" t="s">
        <v>19</v>
      </c>
      <c r="C1499" s="3">
        <v>44127</v>
      </c>
      <c r="D1499" s="1">
        <v>8061</v>
      </c>
      <c r="E1499" s="2" t="s">
        <v>30</v>
      </c>
      <c r="F1499" s="2" t="s">
        <v>1278</v>
      </c>
      <c r="I1499" s="4">
        <v>0</v>
      </c>
      <c r="J1499" s="4">
        <v>1097.8499999999999</v>
      </c>
      <c r="K1499" s="4">
        <v>-1097.8499999999999</v>
      </c>
      <c r="L1499" s="4">
        <v>21</v>
      </c>
      <c r="M1499" s="2" t="s">
        <v>1256</v>
      </c>
      <c r="N1499" s="2" t="b">
        <v>0</v>
      </c>
      <c r="O1499" s="1">
        <v>12</v>
      </c>
      <c r="R1499" s="2" t="s">
        <v>23</v>
      </c>
      <c r="S1499" s="10" t="s">
        <v>1270</v>
      </c>
      <c r="T1499" s="11">
        <v>802211</v>
      </c>
      <c r="U1499" s="12">
        <v>2019</v>
      </c>
    </row>
    <row r="1500" spans="1:21" x14ac:dyDescent="0.25">
      <c r="A1500" s="1">
        <v>9996</v>
      </c>
      <c r="B1500" s="2" t="s">
        <v>19</v>
      </c>
      <c r="C1500" s="3">
        <v>44127</v>
      </c>
      <c r="D1500" s="1">
        <v>8061</v>
      </c>
      <c r="E1500" s="2" t="s">
        <v>30</v>
      </c>
      <c r="F1500" s="2" t="s">
        <v>1369</v>
      </c>
      <c r="I1500" s="4">
        <v>0</v>
      </c>
      <c r="J1500" s="4">
        <v>582.5</v>
      </c>
      <c r="K1500" s="4">
        <v>-582.5</v>
      </c>
      <c r="L1500" s="4">
        <v>21</v>
      </c>
      <c r="M1500" s="2" t="s">
        <v>1256</v>
      </c>
      <c r="N1500" s="2" t="b">
        <v>0</v>
      </c>
      <c r="O1500" s="1">
        <v>13</v>
      </c>
      <c r="R1500" s="2" t="s">
        <v>23</v>
      </c>
      <c r="S1500" s="10" t="s">
        <v>1270</v>
      </c>
      <c r="T1500" s="11">
        <v>800300</v>
      </c>
      <c r="U1500" s="12">
        <v>2019</v>
      </c>
    </row>
    <row r="1501" spans="1:21" x14ac:dyDescent="0.25">
      <c r="A1501" s="1">
        <v>9996</v>
      </c>
      <c r="B1501" s="2" t="s">
        <v>19</v>
      </c>
      <c r="C1501" s="3">
        <v>44127</v>
      </c>
      <c r="D1501" s="1">
        <v>8061</v>
      </c>
      <c r="E1501" s="2" t="s">
        <v>30</v>
      </c>
      <c r="F1501" s="2" t="s">
        <v>1370</v>
      </c>
      <c r="I1501" s="4">
        <v>0</v>
      </c>
      <c r="J1501" s="4">
        <v>744.75</v>
      </c>
      <c r="K1501" s="4">
        <v>-744.75</v>
      </c>
      <c r="L1501" s="4">
        <v>21</v>
      </c>
      <c r="M1501" s="2" t="s">
        <v>1256</v>
      </c>
      <c r="N1501" s="2" t="b">
        <v>0</v>
      </c>
      <c r="O1501" s="1">
        <v>14</v>
      </c>
      <c r="R1501" s="2" t="s">
        <v>23</v>
      </c>
      <c r="S1501" s="10" t="s">
        <v>1270</v>
      </c>
      <c r="T1501" s="11">
        <v>802200</v>
      </c>
      <c r="U1501" s="12">
        <v>2019</v>
      </c>
    </row>
    <row r="1502" spans="1:21" x14ac:dyDescent="0.25">
      <c r="A1502" s="1">
        <v>9996</v>
      </c>
      <c r="B1502" s="2" t="s">
        <v>19</v>
      </c>
      <c r="C1502" s="3">
        <v>44127</v>
      </c>
      <c r="D1502" s="1">
        <v>8061</v>
      </c>
      <c r="E1502" s="2" t="s">
        <v>30</v>
      </c>
      <c r="F1502" s="2" t="s">
        <v>1371</v>
      </c>
      <c r="I1502" s="4">
        <v>0</v>
      </c>
      <c r="J1502" s="4">
        <v>744.75</v>
      </c>
      <c r="K1502" s="4">
        <v>-744.75</v>
      </c>
      <c r="L1502" s="4">
        <v>21</v>
      </c>
      <c r="M1502" s="2" t="s">
        <v>1256</v>
      </c>
      <c r="N1502" s="2" t="b">
        <v>0</v>
      </c>
      <c r="O1502" s="1">
        <v>15</v>
      </c>
      <c r="R1502" s="2" t="s">
        <v>23</v>
      </c>
      <c r="S1502" s="10" t="s">
        <v>1270</v>
      </c>
      <c r="T1502" s="11">
        <v>802210</v>
      </c>
      <c r="U1502" s="12">
        <v>2019</v>
      </c>
    </row>
    <row r="1503" spans="1:21" x14ac:dyDescent="0.25">
      <c r="A1503" s="1">
        <v>9996</v>
      </c>
      <c r="B1503" s="2" t="s">
        <v>19</v>
      </c>
      <c r="C1503" s="3">
        <v>44127</v>
      </c>
      <c r="D1503" s="1">
        <v>8061</v>
      </c>
      <c r="E1503" s="2" t="s">
        <v>30</v>
      </c>
      <c r="F1503" s="2" t="s">
        <v>1279</v>
      </c>
      <c r="I1503" s="4">
        <v>0</v>
      </c>
      <c r="J1503" s="4">
        <v>3623.19</v>
      </c>
      <c r="K1503" s="4">
        <v>-3623.19</v>
      </c>
      <c r="L1503" s="4">
        <v>21</v>
      </c>
      <c r="M1503" s="2" t="s">
        <v>1256</v>
      </c>
      <c r="N1503" s="2" t="b">
        <v>0</v>
      </c>
      <c r="O1503" s="1">
        <v>16</v>
      </c>
      <c r="R1503" s="2" t="s">
        <v>23</v>
      </c>
      <c r="S1503" s="10" t="s">
        <v>1270</v>
      </c>
      <c r="T1503" s="11">
        <v>801480</v>
      </c>
      <c r="U1503" s="12">
        <v>2019</v>
      </c>
    </row>
    <row r="1504" spans="1:21" x14ac:dyDescent="0.25">
      <c r="A1504" s="1">
        <v>9996</v>
      </c>
      <c r="B1504" s="2" t="s">
        <v>19</v>
      </c>
      <c r="C1504" s="3">
        <v>44127</v>
      </c>
      <c r="D1504" s="1">
        <v>8061</v>
      </c>
      <c r="E1504" s="2" t="s">
        <v>30</v>
      </c>
      <c r="F1504" s="2" t="s">
        <v>1283</v>
      </c>
      <c r="I1504" s="4">
        <v>0</v>
      </c>
      <c r="J1504" s="4">
        <v>2765.5</v>
      </c>
      <c r="K1504" s="4">
        <v>-2765.5</v>
      </c>
      <c r="L1504" s="4">
        <v>21</v>
      </c>
      <c r="M1504" s="2" t="s">
        <v>1256</v>
      </c>
      <c r="N1504" s="2" t="b">
        <v>0</v>
      </c>
      <c r="O1504" s="1">
        <v>17</v>
      </c>
      <c r="R1504" s="2" t="s">
        <v>23</v>
      </c>
      <c r="S1504" s="10" t="s">
        <v>1270</v>
      </c>
      <c r="T1504" s="11">
        <v>800100</v>
      </c>
      <c r="U1504" s="12">
        <v>2019</v>
      </c>
    </row>
    <row r="1505" spans="1:21" x14ac:dyDescent="0.25">
      <c r="A1505" s="1">
        <v>9996</v>
      </c>
      <c r="B1505" s="2" t="s">
        <v>19</v>
      </c>
      <c r="C1505" s="3">
        <v>44127</v>
      </c>
      <c r="D1505" s="1">
        <v>8061</v>
      </c>
      <c r="E1505" s="2" t="s">
        <v>30</v>
      </c>
      <c r="F1505" s="2" t="s">
        <v>1297</v>
      </c>
      <c r="I1505" s="4">
        <v>0</v>
      </c>
      <c r="J1505" s="4">
        <v>105</v>
      </c>
      <c r="K1505" s="4">
        <v>-105</v>
      </c>
      <c r="L1505" s="4">
        <v>21</v>
      </c>
      <c r="M1505" s="2" t="s">
        <v>1256</v>
      </c>
      <c r="N1505" s="2" t="b">
        <v>0</v>
      </c>
      <c r="O1505" s="1">
        <v>18</v>
      </c>
      <c r="R1505" s="2" t="s">
        <v>23</v>
      </c>
      <c r="S1505" s="10" t="s">
        <v>1270</v>
      </c>
      <c r="T1505" s="11">
        <v>800502</v>
      </c>
      <c r="U1505" s="12">
        <v>2019</v>
      </c>
    </row>
    <row r="1506" spans="1:21" x14ac:dyDescent="0.25">
      <c r="A1506" s="1">
        <v>9996</v>
      </c>
      <c r="B1506" s="2" t="s">
        <v>19</v>
      </c>
      <c r="C1506" s="3">
        <v>44127</v>
      </c>
      <c r="D1506" s="1">
        <v>8061</v>
      </c>
      <c r="E1506" s="2" t="s">
        <v>30</v>
      </c>
      <c r="F1506" s="2" t="s">
        <v>1372</v>
      </c>
      <c r="I1506" s="4">
        <v>0</v>
      </c>
      <c r="J1506" s="4">
        <v>539.82000000000005</v>
      </c>
      <c r="K1506" s="4">
        <v>-539.82000000000005</v>
      </c>
      <c r="L1506" s="4">
        <v>21</v>
      </c>
      <c r="M1506" s="2" t="s">
        <v>1256</v>
      </c>
      <c r="N1506" s="2" t="b">
        <v>0</v>
      </c>
      <c r="O1506" s="1">
        <v>19</v>
      </c>
      <c r="R1506" s="2" t="s">
        <v>23</v>
      </c>
      <c r="S1506" s="10" t="s">
        <v>1270</v>
      </c>
      <c r="T1506" s="11">
        <v>801320</v>
      </c>
      <c r="U1506" s="12">
        <v>2019</v>
      </c>
    </row>
    <row r="1507" spans="1:21" x14ac:dyDescent="0.25">
      <c r="A1507" s="1">
        <v>9996</v>
      </c>
      <c r="B1507" s="2" t="s">
        <v>19</v>
      </c>
      <c r="C1507" s="3">
        <v>44127</v>
      </c>
      <c r="D1507" s="1">
        <v>8061</v>
      </c>
      <c r="E1507" s="2" t="s">
        <v>30</v>
      </c>
      <c r="F1507" s="2" t="s">
        <v>1373</v>
      </c>
      <c r="I1507" s="4">
        <v>0</v>
      </c>
      <c r="J1507" s="4">
        <v>725.4</v>
      </c>
      <c r="K1507" s="4">
        <v>-725.4</v>
      </c>
      <c r="L1507" s="4">
        <v>21</v>
      </c>
      <c r="M1507" s="2" t="s">
        <v>1256</v>
      </c>
      <c r="N1507" s="2" t="b">
        <v>0</v>
      </c>
      <c r="O1507" s="1">
        <v>20</v>
      </c>
      <c r="R1507" s="2" t="s">
        <v>23</v>
      </c>
      <c r="S1507" s="10" t="s">
        <v>1270</v>
      </c>
      <c r="T1507" s="11">
        <v>805000</v>
      </c>
      <c r="U1507" s="12">
        <v>2019</v>
      </c>
    </row>
    <row r="1508" spans="1:21" x14ac:dyDescent="0.25">
      <c r="A1508" s="1">
        <v>9996</v>
      </c>
      <c r="B1508" s="2" t="s">
        <v>19</v>
      </c>
      <c r="C1508" s="3">
        <v>44127</v>
      </c>
      <c r="D1508" s="1">
        <v>8061</v>
      </c>
      <c r="E1508" s="2" t="s">
        <v>30</v>
      </c>
      <c r="F1508" s="2" t="s">
        <v>1374</v>
      </c>
      <c r="I1508" s="4">
        <v>0</v>
      </c>
      <c r="J1508" s="4">
        <v>605.20000000000005</v>
      </c>
      <c r="K1508" s="4">
        <v>-605.20000000000005</v>
      </c>
      <c r="L1508" s="4">
        <v>21</v>
      </c>
      <c r="M1508" s="2" t="s">
        <v>1256</v>
      </c>
      <c r="N1508" s="2" t="b">
        <v>0</v>
      </c>
      <c r="O1508" s="1">
        <v>21</v>
      </c>
      <c r="R1508" s="2" t="s">
        <v>23</v>
      </c>
      <c r="S1508" s="10" t="s">
        <v>1270</v>
      </c>
      <c r="T1508" s="11">
        <v>805010</v>
      </c>
      <c r="U1508" s="12">
        <v>2019</v>
      </c>
    </row>
    <row r="1509" spans="1:21" x14ac:dyDescent="0.25">
      <c r="A1509" s="1">
        <v>9996</v>
      </c>
      <c r="B1509" s="2" t="s">
        <v>19</v>
      </c>
      <c r="C1509" s="3">
        <v>44127</v>
      </c>
      <c r="D1509" s="1">
        <v>8061</v>
      </c>
      <c r="E1509" s="2" t="s">
        <v>30</v>
      </c>
      <c r="F1509" s="2" t="s">
        <v>1301</v>
      </c>
      <c r="I1509" s="4">
        <v>0</v>
      </c>
      <c r="J1509" s="4">
        <v>1200</v>
      </c>
      <c r="K1509" s="4">
        <v>-1200</v>
      </c>
      <c r="L1509" s="4">
        <v>21</v>
      </c>
      <c r="M1509" s="2" t="s">
        <v>1256</v>
      </c>
      <c r="N1509" s="2" t="b">
        <v>0</v>
      </c>
      <c r="O1509" s="1">
        <v>22</v>
      </c>
      <c r="R1509" s="2" t="s">
        <v>23</v>
      </c>
      <c r="S1509" s="10" t="s">
        <v>1270</v>
      </c>
      <c r="T1509" s="11">
        <v>804800</v>
      </c>
      <c r="U1509" s="12">
        <v>2019</v>
      </c>
    </row>
    <row r="1510" spans="1:21" x14ac:dyDescent="0.25">
      <c r="A1510" s="1">
        <v>9996</v>
      </c>
      <c r="B1510" s="2" t="s">
        <v>19</v>
      </c>
      <c r="C1510" s="3">
        <v>44127</v>
      </c>
      <c r="D1510" s="1">
        <v>8061</v>
      </c>
      <c r="E1510" s="2" t="s">
        <v>30</v>
      </c>
      <c r="F1510" s="2" t="s">
        <v>1318</v>
      </c>
      <c r="I1510" s="4">
        <v>0</v>
      </c>
      <c r="J1510" s="4">
        <v>16463.5</v>
      </c>
      <c r="K1510" s="4">
        <v>-16463.5</v>
      </c>
      <c r="L1510" s="4">
        <v>21</v>
      </c>
      <c r="M1510" s="2" t="s">
        <v>1256</v>
      </c>
      <c r="N1510" s="2" t="b">
        <v>0</v>
      </c>
      <c r="O1510" s="1">
        <v>23</v>
      </c>
      <c r="R1510" s="2" t="s">
        <v>23</v>
      </c>
      <c r="S1510" s="10" t="s">
        <v>1270</v>
      </c>
      <c r="T1510" s="11">
        <v>301110</v>
      </c>
      <c r="U1510" s="12">
        <v>2019</v>
      </c>
    </row>
    <row r="1511" spans="1:21" x14ac:dyDescent="0.25">
      <c r="A1511" s="1">
        <v>9996</v>
      </c>
      <c r="B1511" s="2" t="s">
        <v>19</v>
      </c>
      <c r="C1511" s="3">
        <v>44127</v>
      </c>
      <c r="D1511" s="1">
        <v>8061</v>
      </c>
      <c r="E1511" s="2" t="s">
        <v>30</v>
      </c>
      <c r="F1511" s="2" t="s">
        <v>1327</v>
      </c>
      <c r="I1511" s="4">
        <v>0</v>
      </c>
      <c r="J1511" s="4">
        <v>1575</v>
      </c>
      <c r="K1511" s="4">
        <v>-1575</v>
      </c>
      <c r="L1511" s="4">
        <v>21</v>
      </c>
      <c r="M1511" s="2" t="s">
        <v>1256</v>
      </c>
      <c r="N1511" s="2" t="b">
        <v>0</v>
      </c>
      <c r="O1511" s="1">
        <v>24</v>
      </c>
      <c r="R1511" s="2" t="s">
        <v>23</v>
      </c>
      <c r="S1511" s="10" t="s">
        <v>1270</v>
      </c>
      <c r="T1511" s="11">
        <v>803610</v>
      </c>
      <c r="U1511" s="12">
        <v>2019</v>
      </c>
    </row>
    <row r="1512" spans="1:21" x14ac:dyDescent="0.25">
      <c r="A1512" s="1">
        <v>9996</v>
      </c>
      <c r="B1512" s="2" t="s">
        <v>19</v>
      </c>
      <c r="C1512" s="3">
        <v>44127</v>
      </c>
      <c r="D1512" s="1">
        <v>8061</v>
      </c>
      <c r="E1512" s="2" t="s">
        <v>30</v>
      </c>
      <c r="F1512" s="2" t="s">
        <v>1375</v>
      </c>
      <c r="I1512" s="4">
        <v>0</v>
      </c>
      <c r="J1512" s="4">
        <v>595</v>
      </c>
      <c r="K1512" s="4">
        <v>-595</v>
      </c>
      <c r="L1512" s="4">
        <v>21</v>
      </c>
      <c r="M1512" s="2" t="s">
        <v>1256</v>
      </c>
      <c r="N1512" s="2" t="b">
        <v>0</v>
      </c>
      <c r="O1512" s="1">
        <v>25</v>
      </c>
      <c r="R1512" s="2" t="s">
        <v>23</v>
      </c>
      <c r="S1512" s="10" t="s">
        <v>1270</v>
      </c>
      <c r="T1512" s="11">
        <v>800801</v>
      </c>
      <c r="U1512" s="12">
        <v>2019</v>
      </c>
    </row>
    <row r="1513" spans="1:21" x14ac:dyDescent="0.25">
      <c r="A1513" s="1">
        <v>9996</v>
      </c>
      <c r="B1513" s="2" t="s">
        <v>19</v>
      </c>
      <c r="C1513" s="3">
        <v>44127</v>
      </c>
      <c r="D1513" s="1">
        <v>8060</v>
      </c>
      <c r="E1513" s="2" t="s">
        <v>27</v>
      </c>
      <c r="F1513" s="2" t="s">
        <v>1334</v>
      </c>
      <c r="I1513" s="4">
        <v>0</v>
      </c>
      <c r="J1513" s="4">
        <v>3159.9</v>
      </c>
      <c r="K1513" s="4">
        <v>-3159.9</v>
      </c>
      <c r="L1513" s="4">
        <v>21</v>
      </c>
      <c r="M1513" s="2" t="s">
        <v>1256</v>
      </c>
      <c r="N1513" s="2" t="b">
        <v>0</v>
      </c>
      <c r="O1513" s="1">
        <v>26</v>
      </c>
      <c r="R1513" s="2" t="s">
        <v>23</v>
      </c>
      <c r="S1513" s="10" t="s">
        <v>1270</v>
      </c>
      <c r="T1513" s="11">
        <v>801480</v>
      </c>
      <c r="U1513" s="12">
        <v>2020</v>
      </c>
    </row>
    <row r="1514" spans="1:21" x14ac:dyDescent="0.25">
      <c r="A1514" s="1">
        <v>9996</v>
      </c>
      <c r="B1514" s="2" t="s">
        <v>19</v>
      </c>
      <c r="C1514" s="3">
        <v>44127</v>
      </c>
      <c r="D1514" s="1">
        <v>8060</v>
      </c>
      <c r="E1514" s="2" t="s">
        <v>27</v>
      </c>
      <c r="F1514" s="2" t="s">
        <v>1376</v>
      </c>
      <c r="I1514" s="4">
        <v>0</v>
      </c>
      <c r="J1514" s="4">
        <v>819.45</v>
      </c>
      <c r="K1514" s="4">
        <v>-819.45</v>
      </c>
      <c r="L1514" s="4">
        <v>21</v>
      </c>
      <c r="M1514" s="2" t="s">
        <v>1256</v>
      </c>
      <c r="N1514" s="2" t="b">
        <v>0</v>
      </c>
      <c r="O1514" s="1">
        <v>27</v>
      </c>
      <c r="R1514" s="2" t="s">
        <v>23</v>
      </c>
      <c r="S1514" s="10" t="s">
        <v>1270</v>
      </c>
      <c r="T1514" s="11">
        <v>802110</v>
      </c>
      <c r="U1514" s="12">
        <v>2020</v>
      </c>
    </row>
    <row r="1515" spans="1:21" x14ac:dyDescent="0.25">
      <c r="A1515" s="1">
        <v>9996</v>
      </c>
      <c r="B1515" s="2" t="s">
        <v>19</v>
      </c>
      <c r="C1515" s="3">
        <v>44127</v>
      </c>
      <c r="D1515" s="1">
        <v>8061</v>
      </c>
      <c r="E1515" s="2" t="s">
        <v>30</v>
      </c>
      <c r="F1515" s="2" t="s">
        <v>1377</v>
      </c>
      <c r="I1515" s="4">
        <v>0</v>
      </c>
      <c r="J1515" s="4">
        <v>735</v>
      </c>
      <c r="K1515" s="4">
        <v>-735</v>
      </c>
      <c r="L1515" s="4">
        <v>21</v>
      </c>
      <c r="M1515" s="2" t="s">
        <v>1256</v>
      </c>
      <c r="N1515" s="2" t="b">
        <v>0</v>
      </c>
      <c r="O1515" s="1">
        <v>28</v>
      </c>
      <c r="R1515" s="2" t="s">
        <v>23</v>
      </c>
      <c r="S1515" s="10" t="s">
        <v>1270</v>
      </c>
      <c r="T1515" s="11">
        <v>801300</v>
      </c>
      <c r="U1515" s="12">
        <v>2019</v>
      </c>
    </row>
    <row r="1516" spans="1:21" x14ac:dyDescent="0.25">
      <c r="A1516" s="1">
        <v>9996</v>
      </c>
      <c r="B1516" s="2" t="s">
        <v>19</v>
      </c>
      <c r="C1516" s="3">
        <v>44127</v>
      </c>
      <c r="D1516" s="1">
        <v>8061</v>
      </c>
      <c r="E1516" s="2" t="s">
        <v>30</v>
      </c>
      <c r="F1516" s="2" t="s">
        <v>1378</v>
      </c>
      <c r="I1516" s="4">
        <v>0</v>
      </c>
      <c r="J1516" s="4">
        <v>735</v>
      </c>
      <c r="K1516" s="4">
        <v>-735</v>
      </c>
      <c r="L1516" s="4">
        <v>21</v>
      </c>
      <c r="M1516" s="2" t="s">
        <v>1256</v>
      </c>
      <c r="N1516" s="2" t="b">
        <v>0</v>
      </c>
      <c r="O1516" s="1">
        <v>29</v>
      </c>
      <c r="R1516" s="2" t="s">
        <v>23</v>
      </c>
      <c r="S1516" s="10" t="s">
        <v>1270</v>
      </c>
      <c r="T1516" s="11">
        <v>801301</v>
      </c>
      <c r="U1516" s="12">
        <v>2019</v>
      </c>
    </row>
    <row r="1517" spans="1:21" x14ac:dyDescent="0.25">
      <c r="A1517" s="1">
        <v>9996</v>
      </c>
      <c r="B1517" s="2" t="s">
        <v>19</v>
      </c>
      <c r="C1517" s="3">
        <v>44127</v>
      </c>
      <c r="D1517" s="1">
        <v>8060</v>
      </c>
      <c r="E1517" s="2" t="s">
        <v>27</v>
      </c>
      <c r="F1517" s="2" t="s">
        <v>1379</v>
      </c>
      <c r="I1517" s="4">
        <v>0</v>
      </c>
      <c r="J1517" s="4">
        <v>819.45</v>
      </c>
      <c r="K1517" s="4">
        <v>-819.45</v>
      </c>
      <c r="L1517" s="4">
        <v>21</v>
      </c>
      <c r="M1517" s="2" t="s">
        <v>1256</v>
      </c>
      <c r="N1517" s="2" t="b">
        <v>0</v>
      </c>
      <c r="O1517" s="1">
        <v>30</v>
      </c>
      <c r="R1517" s="2" t="s">
        <v>23</v>
      </c>
      <c r="S1517" s="10" t="s">
        <v>1270</v>
      </c>
      <c r="T1517" s="11">
        <v>802211</v>
      </c>
      <c r="U1517" s="12">
        <v>2020</v>
      </c>
    </row>
    <row r="1518" spans="1:21" x14ac:dyDescent="0.25">
      <c r="A1518" s="1">
        <v>9996</v>
      </c>
      <c r="B1518" s="2" t="s">
        <v>19</v>
      </c>
      <c r="C1518" s="3">
        <v>44127</v>
      </c>
      <c r="D1518" s="1">
        <v>8060</v>
      </c>
      <c r="E1518" s="2" t="s">
        <v>27</v>
      </c>
      <c r="F1518" s="2" t="s">
        <v>1380</v>
      </c>
      <c r="I1518" s="4">
        <v>0</v>
      </c>
      <c r="J1518" s="4">
        <v>297.5</v>
      </c>
      <c r="K1518" s="4">
        <v>-297.5</v>
      </c>
      <c r="L1518" s="4">
        <v>21</v>
      </c>
      <c r="M1518" s="2" t="s">
        <v>1256</v>
      </c>
      <c r="N1518" s="2" t="b">
        <v>0</v>
      </c>
      <c r="O1518" s="1">
        <v>31</v>
      </c>
      <c r="R1518" s="2" t="s">
        <v>23</v>
      </c>
      <c r="S1518" s="10" t="s">
        <v>1270</v>
      </c>
      <c r="T1518" s="11">
        <v>800300</v>
      </c>
      <c r="U1518" s="12">
        <v>2020</v>
      </c>
    </row>
    <row r="1519" spans="1:21" x14ac:dyDescent="0.25">
      <c r="A1519" s="1">
        <v>9996</v>
      </c>
      <c r="B1519" s="2" t="s">
        <v>19</v>
      </c>
      <c r="C1519" s="3">
        <v>44127</v>
      </c>
      <c r="D1519" s="1">
        <v>8060</v>
      </c>
      <c r="E1519" s="2" t="s">
        <v>27</v>
      </c>
      <c r="F1519" s="2" t="s">
        <v>1381</v>
      </c>
      <c r="I1519" s="4">
        <v>0</v>
      </c>
      <c r="J1519" s="4">
        <v>425</v>
      </c>
      <c r="K1519" s="4">
        <v>-425</v>
      </c>
      <c r="L1519" s="4">
        <v>21</v>
      </c>
      <c r="M1519" s="2" t="s">
        <v>1256</v>
      </c>
      <c r="N1519" s="2" t="b">
        <v>0</v>
      </c>
      <c r="O1519" s="1">
        <v>32</v>
      </c>
      <c r="R1519" s="2" t="s">
        <v>23</v>
      </c>
      <c r="S1519" s="10" t="s">
        <v>1270</v>
      </c>
      <c r="T1519" s="11">
        <v>802200</v>
      </c>
      <c r="U1519" s="12">
        <v>2020</v>
      </c>
    </row>
    <row r="1520" spans="1:21" x14ac:dyDescent="0.25">
      <c r="A1520" s="1">
        <v>9996</v>
      </c>
      <c r="B1520" s="2" t="s">
        <v>19</v>
      </c>
      <c r="C1520" s="3">
        <v>44127</v>
      </c>
      <c r="D1520" s="1">
        <v>8061</v>
      </c>
      <c r="E1520" s="2" t="s">
        <v>30</v>
      </c>
      <c r="F1520" s="2" t="s">
        <v>1382</v>
      </c>
      <c r="I1520" s="4">
        <v>0</v>
      </c>
      <c r="J1520" s="4">
        <v>595</v>
      </c>
      <c r="K1520" s="4">
        <v>-595</v>
      </c>
      <c r="L1520" s="4">
        <v>21</v>
      </c>
      <c r="M1520" s="2" t="s">
        <v>1256</v>
      </c>
      <c r="N1520" s="2" t="b">
        <v>0</v>
      </c>
      <c r="O1520" s="1">
        <v>33</v>
      </c>
      <c r="R1520" s="2" t="s">
        <v>23</v>
      </c>
      <c r="S1520" s="10" t="s">
        <v>1270</v>
      </c>
      <c r="T1520" s="11">
        <v>800800</v>
      </c>
      <c r="U1520" s="12">
        <v>2019</v>
      </c>
    </row>
    <row r="1521" spans="1:21" x14ac:dyDescent="0.25">
      <c r="A1521" s="1">
        <v>9996</v>
      </c>
      <c r="B1521" s="2" t="s">
        <v>19</v>
      </c>
      <c r="C1521" s="3">
        <v>44127</v>
      </c>
      <c r="D1521" s="1">
        <v>8061</v>
      </c>
      <c r="E1521" s="2" t="s">
        <v>30</v>
      </c>
      <c r="F1521" s="2" t="s">
        <v>1383</v>
      </c>
      <c r="I1521" s="4">
        <v>0</v>
      </c>
      <c r="J1521" s="4">
        <v>875</v>
      </c>
      <c r="K1521" s="4">
        <v>-875</v>
      </c>
      <c r="L1521" s="4">
        <v>21</v>
      </c>
      <c r="M1521" s="2" t="s">
        <v>1256</v>
      </c>
      <c r="N1521" s="2" t="b">
        <v>0</v>
      </c>
      <c r="O1521" s="1">
        <v>34</v>
      </c>
      <c r="R1521" s="2" t="s">
        <v>23</v>
      </c>
      <c r="S1521" s="10" t="s">
        <v>1270</v>
      </c>
      <c r="T1521" s="11">
        <v>800810</v>
      </c>
      <c r="U1521" s="12">
        <v>2019</v>
      </c>
    </row>
    <row r="1522" spans="1:21" x14ac:dyDescent="0.25">
      <c r="A1522" s="1">
        <v>9996</v>
      </c>
      <c r="B1522" s="2" t="s">
        <v>19</v>
      </c>
      <c r="C1522" s="3">
        <v>44127</v>
      </c>
      <c r="D1522" s="1">
        <v>8061</v>
      </c>
      <c r="E1522" s="2" t="s">
        <v>30</v>
      </c>
      <c r="F1522" s="2" t="s">
        <v>1384</v>
      </c>
      <c r="I1522" s="4">
        <v>0</v>
      </c>
      <c r="J1522" s="4">
        <v>1575</v>
      </c>
      <c r="K1522" s="4">
        <v>-1575</v>
      </c>
      <c r="L1522" s="4">
        <v>21</v>
      </c>
      <c r="M1522" s="2" t="s">
        <v>1256</v>
      </c>
      <c r="N1522" s="2" t="b">
        <v>0</v>
      </c>
      <c r="O1522" s="1">
        <v>35</v>
      </c>
      <c r="R1522" s="2" t="s">
        <v>23</v>
      </c>
      <c r="S1522" s="10" t="s">
        <v>1270</v>
      </c>
      <c r="T1522" s="11">
        <v>801000</v>
      </c>
      <c r="U1522" s="12">
        <v>2019</v>
      </c>
    </row>
    <row r="1523" spans="1:21" x14ac:dyDescent="0.25">
      <c r="A1523" s="1">
        <v>9996</v>
      </c>
      <c r="B1523" s="2" t="s">
        <v>19</v>
      </c>
      <c r="C1523" s="3">
        <v>44127</v>
      </c>
      <c r="D1523" s="1">
        <v>8061</v>
      </c>
      <c r="E1523" s="2" t="s">
        <v>30</v>
      </c>
      <c r="F1523" s="2" t="s">
        <v>1385</v>
      </c>
      <c r="I1523" s="4">
        <v>0</v>
      </c>
      <c r="J1523" s="4">
        <v>735</v>
      </c>
      <c r="K1523" s="4">
        <v>-735</v>
      </c>
      <c r="L1523" s="4">
        <v>21</v>
      </c>
      <c r="M1523" s="2" t="s">
        <v>1256</v>
      </c>
      <c r="N1523" s="2" t="b">
        <v>0</v>
      </c>
      <c r="O1523" s="1">
        <v>36</v>
      </c>
      <c r="R1523" s="2" t="s">
        <v>23</v>
      </c>
      <c r="S1523" s="10" t="s">
        <v>1270</v>
      </c>
      <c r="T1523" s="11">
        <v>802212</v>
      </c>
      <c r="U1523" s="12">
        <v>2019</v>
      </c>
    </row>
    <row r="1524" spans="1:21" x14ac:dyDescent="0.25">
      <c r="A1524" s="1">
        <v>9996</v>
      </c>
      <c r="B1524" s="2" t="s">
        <v>19</v>
      </c>
      <c r="C1524" s="3">
        <v>44127</v>
      </c>
      <c r="D1524" s="1">
        <v>8061</v>
      </c>
      <c r="E1524" s="2" t="s">
        <v>30</v>
      </c>
      <c r="F1524" s="2" t="s">
        <v>1386</v>
      </c>
      <c r="I1524" s="4">
        <v>0</v>
      </c>
      <c r="J1524" s="4">
        <v>2365</v>
      </c>
      <c r="K1524" s="4">
        <v>-2365</v>
      </c>
      <c r="L1524" s="4">
        <v>21</v>
      </c>
      <c r="M1524" s="2" t="s">
        <v>1256</v>
      </c>
      <c r="N1524" s="2" t="b">
        <v>0</v>
      </c>
      <c r="O1524" s="1">
        <v>37</v>
      </c>
      <c r="R1524" s="2" t="s">
        <v>23</v>
      </c>
      <c r="S1524" s="10" t="s">
        <v>1270</v>
      </c>
      <c r="T1524" s="11">
        <v>800200</v>
      </c>
      <c r="U1524" s="12">
        <v>2019</v>
      </c>
    </row>
    <row r="1525" spans="1:21" x14ac:dyDescent="0.25">
      <c r="A1525" s="1">
        <v>9996</v>
      </c>
      <c r="B1525" s="2" t="s">
        <v>19</v>
      </c>
      <c r="C1525" s="3">
        <v>44127</v>
      </c>
      <c r="D1525" s="1">
        <v>8061</v>
      </c>
      <c r="E1525" s="2" t="s">
        <v>30</v>
      </c>
      <c r="F1525" s="2" t="s">
        <v>1387</v>
      </c>
      <c r="I1525" s="4">
        <v>0</v>
      </c>
      <c r="J1525" s="4">
        <v>1120</v>
      </c>
      <c r="K1525" s="4">
        <v>-1120</v>
      </c>
      <c r="L1525" s="4">
        <v>21</v>
      </c>
      <c r="M1525" s="2" t="s">
        <v>1256</v>
      </c>
      <c r="N1525" s="2" t="b">
        <v>0</v>
      </c>
      <c r="O1525" s="1">
        <v>38</v>
      </c>
      <c r="R1525" s="2" t="s">
        <v>23</v>
      </c>
      <c r="S1525" s="10" t="s">
        <v>1270</v>
      </c>
      <c r="T1525" s="11">
        <v>800201</v>
      </c>
      <c r="U1525" s="12">
        <v>2019</v>
      </c>
    </row>
    <row r="1526" spans="1:21" x14ac:dyDescent="0.25">
      <c r="A1526" s="1">
        <v>9996</v>
      </c>
      <c r="B1526" s="2" t="s">
        <v>19</v>
      </c>
      <c r="C1526" s="3">
        <v>44127</v>
      </c>
      <c r="D1526" s="1">
        <v>8061</v>
      </c>
      <c r="E1526" s="2" t="s">
        <v>30</v>
      </c>
      <c r="F1526" s="2" t="s">
        <v>1388</v>
      </c>
      <c r="I1526" s="4">
        <v>0</v>
      </c>
      <c r="J1526" s="4">
        <v>1960</v>
      </c>
      <c r="K1526" s="4">
        <v>-1960</v>
      </c>
      <c r="L1526" s="4">
        <v>21</v>
      </c>
      <c r="M1526" s="2" t="s">
        <v>1256</v>
      </c>
      <c r="N1526" s="2" t="b">
        <v>0</v>
      </c>
      <c r="O1526" s="1">
        <v>39</v>
      </c>
      <c r="R1526" s="2" t="s">
        <v>23</v>
      </c>
      <c r="S1526" s="10" t="s">
        <v>1270</v>
      </c>
      <c r="T1526" s="11">
        <v>800213</v>
      </c>
      <c r="U1526" s="12">
        <v>2019</v>
      </c>
    </row>
    <row r="1527" spans="1:21" x14ac:dyDescent="0.25">
      <c r="A1527" s="1">
        <v>9996</v>
      </c>
      <c r="B1527" s="2" t="s">
        <v>19</v>
      </c>
      <c r="C1527" s="3">
        <v>44127</v>
      </c>
      <c r="D1527" s="1">
        <v>8061</v>
      </c>
      <c r="E1527" s="2" t="s">
        <v>30</v>
      </c>
      <c r="F1527" s="2" t="s">
        <v>1389</v>
      </c>
      <c r="I1527" s="4">
        <v>0</v>
      </c>
      <c r="J1527" s="4">
        <v>735</v>
      </c>
      <c r="K1527" s="4">
        <v>-735</v>
      </c>
      <c r="L1527" s="4">
        <v>21</v>
      </c>
      <c r="M1527" s="2" t="s">
        <v>1256</v>
      </c>
      <c r="N1527" s="2" t="b">
        <v>0</v>
      </c>
      <c r="O1527" s="1">
        <v>40</v>
      </c>
      <c r="R1527" s="2" t="s">
        <v>23</v>
      </c>
      <c r="S1527" s="10" t="s">
        <v>1270</v>
      </c>
      <c r="T1527" s="11">
        <v>803300</v>
      </c>
      <c r="U1527" s="12">
        <v>2019</v>
      </c>
    </row>
    <row r="1528" spans="1:21" x14ac:dyDescent="0.25">
      <c r="A1528" s="1">
        <v>9996</v>
      </c>
      <c r="B1528" s="2" t="s">
        <v>19</v>
      </c>
      <c r="C1528" s="3">
        <v>44127</v>
      </c>
      <c r="D1528" s="1">
        <v>8061</v>
      </c>
      <c r="E1528" s="2" t="s">
        <v>30</v>
      </c>
      <c r="F1528" s="2" t="s">
        <v>1390</v>
      </c>
      <c r="I1528" s="4">
        <v>0</v>
      </c>
      <c r="J1528" s="4">
        <v>1330</v>
      </c>
      <c r="K1528" s="4">
        <v>-1330</v>
      </c>
      <c r="L1528" s="4">
        <v>21</v>
      </c>
      <c r="M1528" s="2" t="s">
        <v>1256</v>
      </c>
      <c r="N1528" s="2" t="b">
        <v>0</v>
      </c>
      <c r="O1528" s="1">
        <v>41</v>
      </c>
      <c r="R1528" s="2" t="s">
        <v>23</v>
      </c>
      <c r="S1528" s="10" t="s">
        <v>1270</v>
      </c>
      <c r="T1528" s="11">
        <v>801200</v>
      </c>
      <c r="U1528" s="12">
        <v>2019</v>
      </c>
    </row>
    <row r="1529" spans="1:21" x14ac:dyDescent="0.25">
      <c r="A1529" s="1">
        <v>9996</v>
      </c>
      <c r="B1529" s="2" t="s">
        <v>19</v>
      </c>
      <c r="C1529" s="3">
        <v>44127</v>
      </c>
      <c r="D1529" s="1">
        <v>8062</v>
      </c>
      <c r="E1529" s="2" t="s">
        <v>20</v>
      </c>
      <c r="F1529" s="2" t="s">
        <v>1391</v>
      </c>
      <c r="I1529" s="4">
        <v>0</v>
      </c>
      <c r="J1529" s="4">
        <v>2520</v>
      </c>
      <c r="K1529" s="4">
        <v>-2520</v>
      </c>
      <c r="L1529" s="4">
        <v>21</v>
      </c>
      <c r="M1529" s="2" t="s">
        <v>1256</v>
      </c>
      <c r="N1529" s="2" t="b">
        <v>0</v>
      </c>
      <c r="O1529" s="1">
        <v>42</v>
      </c>
      <c r="R1529" s="2" t="s">
        <v>23</v>
      </c>
      <c r="S1529" s="10" t="s">
        <v>1270</v>
      </c>
      <c r="T1529" s="11">
        <v>803110</v>
      </c>
      <c r="U1529" s="12">
        <v>2018</v>
      </c>
    </row>
    <row r="1530" spans="1:21" x14ac:dyDescent="0.25">
      <c r="A1530" s="1">
        <v>9996</v>
      </c>
      <c r="B1530" s="2" t="s">
        <v>19</v>
      </c>
      <c r="C1530" s="3">
        <v>44127</v>
      </c>
      <c r="D1530" s="1">
        <v>8062</v>
      </c>
      <c r="E1530" s="2" t="s">
        <v>20</v>
      </c>
      <c r="F1530" s="2" t="s">
        <v>1392</v>
      </c>
      <c r="I1530" s="4">
        <v>0</v>
      </c>
      <c r="J1530" s="4">
        <v>2520</v>
      </c>
      <c r="K1530" s="4">
        <v>-2520</v>
      </c>
      <c r="L1530" s="4">
        <v>21</v>
      </c>
      <c r="M1530" s="2" t="s">
        <v>1256</v>
      </c>
      <c r="N1530" s="2" t="b">
        <v>0</v>
      </c>
      <c r="O1530" s="1">
        <v>43</v>
      </c>
      <c r="R1530" s="2" t="s">
        <v>23</v>
      </c>
      <c r="S1530" s="10" t="s">
        <v>1270</v>
      </c>
      <c r="T1530" s="11">
        <v>803100</v>
      </c>
      <c r="U1530" s="12">
        <v>2018</v>
      </c>
    </row>
    <row r="1531" spans="1:21" x14ac:dyDescent="0.25">
      <c r="A1531" s="1">
        <v>9996</v>
      </c>
      <c r="B1531" s="2" t="s">
        <v>19</v>
      </c>
      <c r="C1531" s="3">
        <v>44127</v>
      </c>
      <c r="D1531" s="1">
        <v>8061</v>
      </c>
      <c r="E1531" s="2" t="s">
        <v>30</v>
      </c>
      <c r="F1531" s="2" t="s">
        <v>1393</v>
      </c>
      <c r="I1531" s="4">
        <v>0</v>
      </c>
      <c r="J1531" s="4">
        <v>595</v>
      </c>
      <c r="K1531" s="4">
        <v>-595</v>
      </c>
      <c r="L1531" s="4">
        <v>21</v>
      </c>
      <c r="M1531" s="2" t="s">
        <v>1256</v>
      </c>
      <c r="N1531" s="2" t="b">
        <v>0</v>
      </c>
      <c r="O1531" s="1">
        <v>44</v>
      </c>
      <c r="R1531" s="2" t="s">
        <v>23</v>
      </c>
      <c r="S1531" s="10" t="s">
        <v>1270</v>
      </c>
      <c r="T1531" s="11">
        <v>804900</v>
      </c>
      <c r="U1531" s="12">
        <v>2019</v>
      </c>
    </row>
    <row r="1532" spans="1:21" x14ac:dyDescent="0.25">
      <c r="A1532" s="1">
        <v>9996</v>
      </c>
      <c r="B1532" s="2" t="s">
        <v>19</v>
      </c>
      <c r="C1532" s="3">
        <v>44127</v>
      </c>
      <c r="D1532" s="1">
        <v>8060</v>
      </c>
      <c r="E1532" s="2" t="s">
        <v>27</v>
      </c>
      <c r="F1532" s="2" t="s">
        <v>1394</v>
      </c>
      <c r="I1532" s="4">
        <v>0</v>
      </c>
      <c r="J1532" s="4">
        <v>42.5</v>
      </c>
      <c r="K1532" s="4">
        <v>-42.5</v>
      </c>
      <c r="L1532" s="4">
        <v>21</v>
      </c>
      <c r="M1532" s="2" t="s">
        <v>1256</v>
      </c>
      <c r="N1532" s="2" t="b">
        <v>0</v>
      </c>
      <c r="O1532" s="1">
        <v>45</v>
      </c>
      <c r="R1532" s="2" t="s">
        <v>23</v>
      </c>
      <c r="S1532" s="10" t="s">
        <v>1270</v>
      </c>
      <c r="T1532" s="11">
        <v>801320</v>
      </c>
      <c r="U1532" s="12">
        <v>2020</v>
      </c>
    </row>
    <row r="1533" spans="1:21" x14ac:dyDescent="0.25">
      <c r="A1533" s="1">
        <v>9996</v>
      </c>
      <c r="B1533" s="2" t="s">
        <v>19</v>
      </c>
      <c r="C1533" s="3">
        <v>44127</v>
      </c>
      <c r="D1533" s="1">
        <v>8061</v>
      </c>
      <c r="E1533" s="2" t="s">
        <v>30</v>
      </c>
      <c r="F1533" s="2" t="s">
        <v>1395</v>
      </c>
      <c r="I1533" s="4">
        <v>0</v>
      </c>
      <c r="J1533" s="4">
        <v>1215</v>
      </c>
      <c r="K1533" s="4">
        <v>-1215</v>
      </c>
      <c r="L1533" s="4">
        <v>21</v>
      </c>
      <c r="M1533" s="2" t="s">
        <v>1256</v>
      </c>
      <c r="N1533" s="2" t="b">
        <v>0</v>
      </c>
      <c r="O1533" s="1">
        <v>46</v>
      </c>
      <c r="R1533" s="2" t="s">
        <v>23</v>
      </c>
      <c r="S1533" s="10" t="s">
        <v>1270</v>
      </c>
      <c r="T1533" s="11">
        <v>802600</v>
      </c>
      <c r="U1533" s="12">
        <v>2019</v>
      </c>
    </row>
    <row r="1534" spans="1:21" x14ac:dyDescent="0.25">
      <c r="A1534" s="1">
        <v>9996</v>
      </c>
      <c r="B1534" s="2" t="s">
        <v>19</v>
      </c>
      <c r="C1534" s="3">
        <v>44127</v>
      </c>
      <c r="D1534" s="1">
        <v>8061</v>
      </c>
      <c r="E1534" s="2" t="s">
        <v>30</v>
      </c>
      <c r="F1534" s="2" t="s">
        <v>1396</v>
      </c>
      <c r="I1534" s="4">
        <v>0</v>
      </c>
      <c r="J1534" s="4">
        <v>4145</v>
      </c>
      <c r="K1534" s="4">
        <v>-4145</v>
      </c>
      <c r="L1534" s="4">
        <v>21</v>
      </c>
      <c r="M1534" s="2" t="s">
        <v>1256</v>
      </c>
      <c r="N1534" s="2" t="b">
        <v>0</v>
      </c>
      <c r="O1534" s="1">
        <v>47</v>
      </c>
      <c r="R1534" s="2" t="s">
        <v>23</v>
      </c>
      <c r="S1534" s="10" t="s">
        <v>1270</v>
      </c>
      <c r="T1534" s="11">
        <v>804500</v>
      </c>
      <c r="U1534" s="12">
        <v>2019</v>
      </c>
    </row>
    <row r="1535" spans="1:21" x14ac:dyDescent="0.25">
      <c r="A1535" s="1">
        <v>9996</v>
      </c>
      <c r="B1535" s="2" t="s">
        <v>19</v>
      </c>
      <c r="C1535" s="3">
        <v>44127</v>
      </c>
      <c r="D1535" s="1">
        <v>8061</v>
      </c>
      <c r="E1535" s="2" t="s">
        <v>30</v>
      </c>
      <c r="F1535" s="2" t="s">
        <v>1397</v>
      </c>
      <c r="I1535" s="4">
        <v>0</v>
      </c>
      <c r="J1535" s="4">
        <v>675</v>
      </c>
      <c r="K1535" s="4">
        <v>-675</v>
      </c>
      <c r="L1535" s="4">
        <v>21</v>
      </c>
      <c r="M1535" s="2" t="s">
        <v>1256</v>
      </c>
      <c r="N1535" s="2" t="b">
        <v>0</v>
      </c>
      <c r="O1535" s="1">
        <v>48</v>
      </c>
      <c r="R1535" s="2" t="s">
        <v>23</v>
      </c>
      <c r="S1535" s="10" t="s">
        <v>1270</v>
      </c>
      <c r="T1535" s="11">
        <v>804530</v>
      </c>
      <c r="U1535" s="12">
        <v>2019</v>
      </c>
    </row>
    <row r="1536" spans="1:21" x14ac:dyDescent="0.25">
      <c r="A1536" s="1">
        <v>9996</v>
      </c>
      <c r="B1536" s="2" t="s">
        <v>19</v>
      </c>
      <c r="C1536" s="3">
        <v>44127</v>
      </c>
      <c r="D1536" s="1">
        <v>8061</v>
      </c>
      <c r="E1536" s="2" t="s">
        <v>30</v>
      </c>
      <c r="F1536" s="2" t="s">
        <v>1398</v>
      </c>
      <c r="I1536" s="4">
        <v>0</v>
      </c>
      <c r="J1536" s="4">
        <v>525</v>
      </c>
      <c r="K1536" s="4">
        <v>-525</v>
      </c>
      <c r="L1536" s="4">
        <v>21</v>
      </c>
      <c r="M1536" s="2" t="s">
        <v>1256</v>
      </c>
      <c r="N1536" s="2" t="b">
        <v>0</v>
      </c>
      <c r="O1536" s="1">
        <v>49</v>
      </c>
      <c r="R1536" s="2" t="s">
        <v>23</v>
      </c>
      <c r="S1536" s="10" t="s">
        <v>1270</v>
      </c>
      <c r="T1536" s="11">
        <v>804520</v>
      </c>
      <c r="U1536" s="12">
        <v>2019</v>
      </c>
    </row>
    <row r="1537" spans="1:21" x14ac:dyDescent="0.25">
      <c r="A1537" s="1">
        <v>9996</v>
      </c>
      <c r="B1537" s="2" t="s">
        <v>19</v>
      </c>
      <c r="C1537" s="3">
        <v>44127</v>
      </c>
      <c r="D1537" s="1">
        <v>8061</v>
      </c>
      <c r="E1537" s="2" t="s">
        <v>30</v>
      </c>
      <c r="F1537" s="2" t="s">
        <v>1399</v>
      </c>
      <c r="I1537" s="4">
        <v>0</v>
      </c>
      <c r="J1537" s="4">
        <v>1325</v>
      </c>
      <c r="K1537" s="4">
        <v>-1325</v>
      </c>
      <c r="L1537" s="4">
        <v>21</v>
      </c>
      <c r="M1537" s="2" t="s">
        <v>1256</v>
      </c>
      <c r="N1537" s="2" t="b">
        <v>0</v>
      </c>
      <c r="O1537" s="1">
        <v>50</v>
      </c>
      <c r="R1537" s="2" t="s">
        <v>23</v>
      </c>
      <c r="S1537" s="10" t="s">
        <v>1270</v>
      </c>
      <c r="T1537" s="11">
        <v>802510</v>
      </c>
      <c r="U1537" s="12">
        <v>2019</v>
      </c>
    </row>
    <row r="1538" spans="1:21" x14ac:dyDescent="0.25">
      <c r="A1538" s="1">
        <v>9996</v>
      </c>
      <c r="B1538" s="2" t="s">
        <v>19</v>
      </c>
      <c r="C1538" s="3">
        <v>44127</v>
      </c>
      <c r="D1538" s="1">
        <v>8061</v>
      </c>
      <c r="E1538" s="2" t="s">
        <v>30</v>
      </c>
      <c r="F1538" s="2" t="s">
        <v>1400</v>
      </c>
      <c r="I1538" s="4">
        <v>0</v>
      </c>
      <c r="J1538" s="4">
        <v>515</v>
      </c>
      <c r="K1538" s="4">
        <v>-515</v>
      </c>
      <c r="L1538" s="4">
        <v>21</v>
      </c>
      <c r="M1538" s="2" t="s">
        <v>1256</v>
      </c>
      <c r="N1538" s="2" t="b">
        <v>0</v>
      </c>
      <c r="O1538" s="1">
        <v>51</v>
      </c>
      <c r="R1538" s="2" t="s">
        <v>23</v>
      </c>
      <c r="S1538" s="10" t="s">
        <v>1270</v>
      </c>
      <c r="T1538" s="11">
        <v>802500</v>
      </c>
      <c r="U1538" s="12">
        <v>2019</v>
      </c>
    </row>
    <row r="1539" spans="1:21" x14ac:dyDescent="0.25">
      <c r="A1539" s="1">
        <v>9996</v>
      </c>
      <c r="B1539" s="2" t="s">
        <v>19</v>
      </c>
      <c r="C1539" s="3">
        <v>44127</v>
      </c>
      <c r="D1539" s="1">
        <v>8061</v>
      </c>
      <c r="E1539" s="2" t="s">
        <v>30</v>
      </c>
      <c r="F1539" s="2" t="s">
        <v>1401</v>
      </c>
      <c r="I1539" s="4">
        <v>0</v>
      </c>
      <c r="J1539" s="4">
        <v>600</v>
      </c>
      <c r="K1539" s="4">
        <v>-600</v>
      </c>
      <c r="L1539" s="4">
        <v>21</v>
      </c>
      <c r="M1539" s="2" t="s">
        <v>1256</v>
      </c>
      <c r="N1539" s="2" t="b">
        <v>0</v>
      </c>
      <c r="O1539" s="1">
        <v>52</v>
      </c>
      <c r="R1539" s="2" t="s">
        <v>23</v>
      </c>
      <c r="S1539" s="10" t="s">
        <v>1270</v>
      </c>
      <c r="T1539" s="11">
        <v>803600</v>
      </c>
      <c r="U1539" s="12">
        <v>2019</v>
      </c>
    </row>
    <row r="1540" spans="1:21" x14ac:dyDescent="0.25">
      <c r="A1540" s="1">
        <v>9996</v>
      </c>
      <c r="B1540" s="2" t="s">
        <v>19</v>
      </c>
      <c r="C1540" s="3">
        <v>44127</v>
      </c>
      <c r="D1540" s="1">
        <v>8061</v>
      </c>
      <c r="E1540" s="2" t="s">
        <v>30</v>
      </c>
      <c r="F1540" s="2" t="s">
        <v>1402</v>
      </c>
      <c r="I1540" s="4">
        <v>0</v>
      </c>
      <c r="J1540" s="4">
        <v>255</v>
      </c>
      <c r="K1540" s="4">
        <v>-255</v>
      </c>
      <c r="L1540" s="4">
        <v>21</v>
      </c>
      <c r="M1540" s="2" t="s">
        <v>1256</v>
      </c>
      <c r="N1540" s="2" t="b">
        <v>0</v>
      </c>
      <c r="O1540" s="1">
        <v>53</v>
      </c>
      <c r="R1540" s="2" t="s">
        <v>23</v>
      </c>
      <c r="S1540" s="10" t="s">
        <v>1270</v>
      </c>
      <c r="T1540" s="11">
        <v>805900</v>
      </c>
      <c r="U1540" s="12">
        <v>2019</v>
      </c>
    </row>
    <row r="1541" spans="1:21" x14ac:dyDescent="0.25">
      <c r="A1541" s="1">
        <v>9996</v>
      </c>
      <c r="B1541" s="2" t="s">
        <v>19</v>
      </c>
      <c r="C1541" s="3">
        <v>44127</v>
      </c>
      <c r="D1541" s="1">
        <v>8061</v>
      </c>
      <c r="E1541" s="2" t="s">
        <v>30</v>
      </c>
      <c r="F1541" s="2" t="s">
        <v>1403</v>
      </c>
      <c r="I1541" s="4">
        <v>0</v>
      </c>
      <c r="J1541" s="4">
        <v>850</v>
      </c>
      <c r="K1541" s="4">
        <v>-850</v>
      </c>
      <c r="L1541" s="4">
        <v>21</v>
      </c>
      <c r="M1541" s="2" t="s">
        <v>1256</v>
      </c>
      <c r="N1541" s="2" t="b">
        <v>0</v>
      </c>
      <c r="O1541" s="1">
        <v>54</v>
      </c>
      <c r="R1541" s="2" t="s">
        <v>23</v>
      </c>
      <c r="S1541" s="10" t="s">
        <v>1270</v>
      </c>
      <c r="T1541" s="11">
        <v>805100</v>
      </c>
      <c r="U1541" s="12">
        <v>2019</v>
      </c>
    </row>
    <row r="1542" spans="1:21" x14ac:dyDescent="0.25">
      <c r="A1542" s="1">
        <v>9996</v>
      </c>
      <c r="B1542" s="2" t="s">
        <v>19</v>
      </c>
      <c r="C1542" s="3">
        <v>44127</v>
      </c>
      <c r="D1542" s="1">
        <v>8061</v>
      </c>
      <c r="E1542" s="2" t="s">
        <v>30</v>
      </c>
      <c r="F1542" s="2" t="s">
        <v>1404</v>
      </c>
      <c r="I1542" s="4">
        <v>0</v>
      </c>
      <c r="J1542" s="4">
        <v>430</v>
      </c>
      <c r="K1542" s="4">
        <v>-430</v>
      </c>
      <c r="L1542" s="4">
        <v>21</v>
      </c>
      <c r="M1542" s="2" t="s">
        <v>1256</v>
      </c>
      <c r="N1542" s="2" t="b">
        <v>0</v>
      </c>
      <c r="O1542" s="1">
        <v>55</v>
      </c>
      <c r="R1542" s="2" t="s">
        <v>23</v>
      </c>
      <c r="S1542" s="10" t="s">
        <v>1270</v>
      </c>
      <c r="T1542" s="11">
        <v>800900</v>
      </c>
      <c r="U1542" s="12">
        <v>2019</v>
      </c>
    </row>
    <row r="1543" spans="1:21" x14ac:dyDescent="0.25">
      <c r="A1543" s="1">
        <v>9996</v>
      </c>
      <c r="B1543" s="2" t="s">
        <v>19</v>
      </c>
      <c r="C1543" s="3">
        <v>44127</v>
      </c>
      <c r="D1543" s="1">
        <v>8061</v>
      </c>
      <c r="E1543" s="2" t="s">
        <v>30</v>
      </c>
      <c r="F1543" s="2" t="s">
        <v>1405</v>
      </c>
      <c r="I1543" s="4">
        <v>0</v>
      </c>
      <c r="J1543" s="4">
        <v>515</v>
      </c>
      <c r="K1543" s="4">
        <v>-515</v>
      </c>
      <c r="L1543" s="4">
        <v>21</v>
      </c>
      <c r="M1543" s="2" t="s">
        <v>1256</v>
      </c>
      <c r="N1543" s="2" t="b">
        <v>0</v>
      </c>
      <c r="O1543" s="1">
        <v>56</v>
      </c>
      <c r="R1543" s="2" t="s">
        <v>23</v>
      </c>
      <c r="S1543" s="10" t="s">
        <v>1270</v>
      </c>
      <c r="T1543" s="11">
        <v>806000</v>
      </c>
      <c r="U1543" s="12">
        <v>2019</v>
      </c>
    </row>
    <row r="1544" spans="1:21" x14ac:dyDescent="0.25">
      <c r="A1544" s="1">
        <v>9996</v>
      </c>
      <c r="B1544" s="2" t="s">
        <v>19</v>
      </c>
      <c r="C1544" s="3">
        <v>44127</v>
      </c>
      <c r="D1544" s="1">
        <v>8061</v>
      </c>
      <c r="E1544" s="2" t="s">
        <v>30</v>
      </c>
      <c r="F1544" s="2" t="s">
        <v>1406</v>
      </c>
      <c r="I1544" s="4">
        <v>0</v>
      </c>
      <c r="J1544" s="4">
        <v>415</v>
      </c>
      <c r="K1544" s="4">
        <v>-415</v>
      </c>
      <c r="L1544" s="4">
        <v>21</v>
      </c>
      <c r="M1544" s="2" t="s">
        <v>1256</v>
      </c>
      <c r="N1544" s="2" t="b">
        <v>0</v>
      </c>
      <c r="O1544" s="1">
        <v>57</v>
      </c>
      <c r="R1544" s="2" t="s">
        <v>23</v>
      </c>
      <c r="S1544" s="10" t="s">
        <v>1270</v>
      </c>
      <c r="T1544" s="11">
        <v>805800</v>
      </c>
      <c r="U1544" s="12">
        <v>2019</v>
      </c>
    </row>
    <row r="1545" spans="1:21" x14ac:dyDescent="0.25">
      <c r="A1545" s="1">
        <v>9996</v>
      </c>
      <c r="B1545" s="2" t="s">
        <v>19</v>
      </c>
      <c r="C1545" s="3">
        <v>44127</v>
      </c>
      <c r="D1545" s="1">
        <v>8061</v>
      </c>
      <c r="E1545" s="2" t="s">
        <v>30</v>
      </c>
      <c r="F1545" s="2" t="s">
        <v>1407</v>
      </c>
      <c r="I1545" s="4">
        <v>0</v>
      </c>
      <c r="J1545" s="4">
        <v>382.5</v>
      </c>
      <c r="K1545" s="4">
        <v>-382.5</v>
      </c>
      <c r="L1545" s="4">
        <v>21</v>
      </c>
      <c r="M1545" s="2" t="s">
        <v>1256</v>
      </c>
      <c r="N1545" s="2" t="b">
        <v>0</v>
      </c>
      <c r="O1545" s="1">
        <v>58</v>
      </c>
      <c r="R1545" s="2" t="s">
        <v>23</v>
      </c>
      <c r="S1545" s="10" t="s">
        <v>1270</v>
      </c>
      <c r="T1545" s="11">
        <v>804400</v>
      </c>
      <c r="U1545" s="12">
        <v>2019</v>
      </c>
    </row>
    <row r="1546" spans="1:21" x14ac:dyDescent="0.25">
      <c r="A1546" s="1">
        <v>9996</v>
      </c>
      <c r="B1546" s="2" t="s">
        <v>19</v>
      </c>
      <c r="C1546" s="3">
        <v>44127</v>
      </c>
      <c r="D1546" s="1">
        <v>8061</v>
      </c>
      <c r="E1546" s="2" t="s">
        <v>30</v>
      </c>
      <c r="F1546" s="2" t="s">
        <v>1408</v>
      </c>
      <c r="I1546" s="4">
        <v>0</v>
      </c>
      <c r="J1546" s="4">
        <v>945</v>
      </c>
      <c r="K1546" s="4">
        <v>-945</v>
      </c>
      <c r="L1546" s="4">
        <v>21</v>
      </c>
      <c r="M1546" s="2" t="s">
        <v>1256</v>
      </c>
      <c r="N1546" s="2" t="b">
        <v>0</v>
      </c>
      <c r="O1546" s="1">
        <v>59</v>
      </c>
      <c r="R1546" s="2" t="s">
        <v>23</v>
      </c>
      <c r="S1546" s="10" t="s">
        <v>1270</v>
      </c>
      <c r="T1546" s="11">
        <v>805700</v>
      </c>
      <c r="U1546" s="12">
        <v>2019</v>
      </c>
    </row>
    <row r="1547" spans="1:21" x14ac:dyDescent="0.25">
      <c r="A1547" s="1">
        <v>9996</v>
      </c>
      <c r="B1547" s="2" t="s">
        <v>19</v>
      </c>
      <c r="C1547" s="3">
        <v>44127</v>
      </c>
      <c r="D1547" s="1">
        <v>8061</v>
      </c>
      <c r="E1547" s="2" t="s">
        <v>30</v>
      </c>
      <c r="F1547" s="2" t="s">
        <v>1409</v>
      </c>
      <c r="I1547" s="4">
        <v>0</v>
      </c>
      <c r="J1547" s="4">
        <v>725</v>
      </c>
      <c r="K1547" s="4">
        <v>-725</v>
      </c>
      <c r="L1547" s="4">
        <v>21</v>
      </c>
      <c r="M1547" s="2" t="s">
        <v>1256</v>
      </c>
      <c r="N1547" s="2" t="b">
        <v>0</v>
      </c>
      <c r="O1547" s="1">
        <v>60</v>
      </c>
      <c r="R1547" s="2" t="s">
        <v>23</v>
      </c>
      <c r="S1547" s="10" t="s">
        <v>1270</v>
      </c>
      <c r="T1547" s="11">
        <v>806500</v>
      </c>
      <c r="U1547" s="12">
        <v>2019</v>
      </c>
    </row>
    <row r="1548" spans="1:21" x14ac:dyDescent="0.25">
      <c r="A1548" s="1">
        <v>9996</v>
      </c>
      <c r="B1548" s="2" t="s">
        <v>19</v>
      </c>
      <c r="C1548" s="3">
        <v>44127</v>
      </c>
      <c r="D1548" s="1">
        <v>8061</v>
      </c>
      <c r="E1548" s="2" t="s">
        <v>30</v>
      </c>
      <c r="F1548" s="2" t="s">
        <v>1410</v>
      </c>
      <c r="I1548" s="4">
        <v>0</v>
      </c>
      <c r="J1548" s="4">
        <v>1500</v>
      </c>
      <c r="K1548" s="4">
        <v>-1500</v>
      </c>
      <c r="L1548" s="4">
        <v>21</v>
      </c>
      <c r="M1548" s="2" t="s">
        <v>1256</v>
      </c>
      <c r="N1548" s="2" t="b">
        <v>0</v>
      </c>
      <c r="O1548" s="1">
        <v>61</v>
      </c>
      <c r="R1548" s="2" t="s">
        <v>23</v>
      </c>
      <c r="S1548" s="10" t="s">
        <v>1270</v>
      </c>
      <c r="T1548" s="11">
        <v>805600</v>
      </c>
      <c r="U1548" s="12">
        <v>2019</v>
      </c>
    </row>
    <row r="1549" spans="1:21" x14ac:dyDescent="0.25">
      <c r="A1549" s="1">
        <v>9996</v>
      </c>
      <c r="B1549" s="2" t="s">
        <v>19</v>
      </c>
      <c r="C1549" s="3">
        <v>44127</v>
      </c>
      <c r="D1549" s="1">
        <v>8061</v>
      </c>
      <c r="E1549" s="2" t="s">
        <v>30</v>
      </c>
      <c r="F1549" s="2" t="s">
        <v>1411</v>
      </c>
      <c r="I1549" s="4">
        <v>0</v>
      </c>
      <c r="J1549" s="4">
        <v>680</v>
      </c>
      <c r="K1549" s="4">
        <v>-680</v>
      </c>
      <c r="L1549" s="4">
        <v>21</v>
      </c>
      <c r="M1549" s="2" t="s">
        <v>1256</v>
      </c>
      <c r="N1549" s="2" t="b">
        <v>0</v>
      </c>
      <c r="O1549" s="1">
        <v>62</v>
      </c>
      <c r="R1549" s="2" t="s">
        <v>23</v>
      </c>
      <c r="S1549" s="10" t="s">
        <v>1270</v>
      </c>
      <c r="T1549" s="11">
        <v>806600</v>
      </c>
      <c r="U1549" s="12">
        <v>2019</v>
      </c>
    </row>
    <row r="1550" spans="1:21" x14ac:dyDescent="0.25">
      <c r="A1550" s="1">
        <v>9996</v>
      </c>
      <c r="B1550" s="2" t="s">
        <v>19</v>
      </c>
      <c r="C1550" s="3">
        <v>44127</v>
      </c>
      <c r="D1550" s="1">
        <v>8061</v>
      </c>
      <c r="E1550" s="2" t="s">
        <v>30</v>
      </c>
      <c r="F1550" s="2" t="s">
        <v>1412</v>
      </c>
      <c r="I1550" s="4">
        <v>0</v>
      </c>
      <c r="J1550" s="4">
        <v>680</v>
      </c>
      <c r="K1550" s="4">
        <v>-680</v>
      </c>
      <c r="L1550" s="4">
        <v>21</v>
      </c>
      <c r="M1550" s="2" t="s">
        <v>1256</v>
      </c>
      <c r="N1550" s="2" t="b">
        <v>0</v>
      </c>
      <c r="O1550" s="1">
        <v>63</v>
      </c>
      <c r="R1550" s="2" t="s">
        <v>23</v>
      </c>
      <c r="S1550" s="10" t="s">
        <v>1270</v>
      </c>
      <c r="T1550" s="11">
        <v>806700</v>
      </c>
      <c r="U1550" s="12">
        <v>2019</v>
      </c>
    </row>
    <row r="1551" spans="1:21" x14ac:dyDescent="0.25">
      <c r="A1551" s="1">
        <v>9996</v>
      </c>
      <c r="B1551" s="2" t="s">
        <v>19</v>
      </c>
      <c r="C1551" s="3">
        <v>44127</v>
      </c>
      <c r="D1551" s="1">
        <v>8060</v>
      </c>
      <c r="E1551" s="2" t="s">
        <v>27</v>
      </c>
      <c r="F1551" s="2" t="s">
        <v>1413</v>
      </c>
      <c r="I1551" s="4">
        <v>0</v>
      </c>
      <c r="J1551" s="4">
        <v>340</v>
      </c>
      <c r="K1551" s="4">
        <v>-340</v>
      </c>
      <c r="L1551" s="4">
        <v>21</v>
      </c>
      <c r="M1551" s="2" t="s">
        <v>1256</v>
      </c>
      <c r="N1551" s="2" t="b">
        <v>0</v>
      </c>
      <c r="O1551" s="1">
        <v>64</v>
      </c>
      <c r="R1551" s="2" t="s">
        <v>23</v>
      </c>
      <c r="S1551" s="10" t="s">
        <v>1270</v>
      </c>
      <c r="T1551" s="11">
        <v>803600</v>
      </c>
      <c r="U1551" s="12">
        <v>2020</v>
      </c>
    </row>
    <row r="1552" spans="1:21" x14ac:dyDescent="0.25">
      <c r="A1552" s="1">
        <v>9996</v>
      </c>
      <c r="B1552" s="2" t="s">
        <v>19</v>
      </c>
      <c r="C1552" s="3">
        <v>44127</v>
      </c>
      <c r="D1552" s="1">
        <v>8060</v>
      </c>
      <c r="E1552" s="2" t="s">
        <v>27</v>
      </c>
      <c r="F1552" s="2" t="s">
        <v>1414</v>
      </c>
      <c r="I1552" s="4">
        <v>0</v>
      </c>
      <c r="J1552" s="4">
        <v>170</v>
      </c>
      <c r="K1552" s="4">
        <v>-170</v>
      </c>
      <c r="L1552" s="4">
        <v>21</v>
      </c>
      <c r="M1552" s="2" t="s">
        <v>1256</v>
      </c>
      <c r="N1552" s="2" t="b">
        <v>0</v>
      </c>
      <c r="O1552" s="1">
        <v>65</v>
      </c>
      <c r="R1552" s="2" t="s">
        <v>23</v>
      </c>
      <c r="S1552" s="10" t="s">
        <v>1270</v>
      </c>
      <c r="T1552" s="11">
        <v>800100</v>
      </c>
      <c r="U1552" s="12">
        <v>2020</v>
      </c>
    </row>
    <row r="1553" spans="1:21" x14ac:dyDescent="0.25">
      <c r="A1553" s="1">
        <v>9996</v>
      </c>
      <c r="B1553" s="2" t="s">
        <v>19</v>
      </c>
      <c r="C1553" s="3">
        <v>44127</v>
      </c>
      <c r="D1553" s="1">
        <v>8060</v>
      </c>
      <c r="E1553" s="2" t="s">
        <v>27</v>
      </c>
      <c r="F1553" s="2" t="s">
        <v>1415</v>
      </c>
      <c r="I1553" s="4">
        <v>0</v>
      </c>
      <c r="J1553" s="4">
        <v>-140</v>
      </c>
      <c r="K1553" s="4">
        <v>140</v>
      </c>
      <c r="L1553" s="4">
        <v>21</v>
      </c>
      <c r="M1553" s="2" t="s">
        <v>1256</v>
      </c>
      <c r="N1553" s="2" t="b">
        <v>0</v>
      </c>
      <c r="O1553" s="1">
        <v>66</v>
      </c>
      <c r="R1553" s="2" t="s">
        <v>23</v>
      </c>
      <c r="S1553" s="10" t="s">
        <v>1270</v>
      </c>
      <c r="T1553" s="11">
        <v>806800</v>
      </c>
      <c r="U1553" s="12">
        <v>2020</v>
      </c>
    </row>
    <row r="1554" spans="1:21" x14ac:dyDescent="0.25">
      <c r="A1554" s="1">
        <v>9996</v>
      </c>
      <c r="B1554" s="2" t="s">
        <v>19</v>
      </c>
      <c r="C1554" s="3">
        <v>44127</v>
      </c>
      <c r="D1554" s="1">
        <v>8061</v>
      </c>
      <c r="E1554" s="2" t="s">
        <v>30</v>
      </c>
      <c r="F1554" s="2" t="s">
        <v>1416</v>
      </c>
      <c r="I1554" s="4">
        <v>0</v>
      </c>
      <c r="J1554" s="4">
        <v>1445</v>
      </c>
      <c r="K1554" s="4">
        <v>-1445</v>
      </c>
      <c r="L1554" s="4">
        <v>21</v>
      </c>
      <c r="M1554" s="2" t="s">
        <v>1256</v>
      </c>
      <c r="N1554" s="2" t="b">
        <v>0</v>
      </c>
      <c r="O1554" s="1">
        <v>67</v>
      </c>
      <c r="R1554" s="2" t="s">
        <v>23</v>
      </c>
      <c r="S1554" s="10" t="s">
        <v>1270</v>
      </c>
      <c r="T1554" s="11">
        <v>800400</v>
      </c>
      <c r="U1554" s="12">
        <v>2019</v>
      </c>
    </row>
    <row r="1555" spans="1:21" x14ac:dyDescent="0.25">
      <c r="A1555" s="1">
        <v>9996</v>
      </c>
      <c r="B1555" s="2" t="s">
        <v>19</v>
      </c>
      <c r="C1555" s="3">
        <v>44127</v>
      </c>
      <c r="D1555" s="1">
        <v>8060</v>
      </c>
      <c r="E1555" s="2" t="s">
        <v>27</v>
      </c>
      <c r="F1555" s="2" t="s">
        <v>1417</v>
      </c>
      <c r="I1555" s="4">
        <v>0</v>
      </c>
      <c r="J1555" s="4">
        <v>191.25</v>
      </c>
      <c r="K1555" s="4">
        <v>-191.25</v>
      </c>
      <c r="L1555" s="4">
        <v>21</v>
      </c>
      <c r="M1555" s="2" t="s">
        <v>1256</v>
      </c>
      <c r="N1555" s="2" t="b">
        <v>0</v>
      </c>
      <c r="O1555" s="1">
        <v>68</v>
      </c>
      <c r="R1555" s="2" t="s">
        <v>23</v>
      </c>
      <c r="S1555" s="10" t="s">
        <v>1270</v>
      </c>
      <c r="T1555" s="11">
        <v>803300</v>
      </c>
      <c r="U1555" s="12">
        <v>2020</v>
      </c>
    </row>
    <row r="1556" spans="1:21" x14ac:dyDescent="0.25">
      <c r="A1556" s="1">
        <v>9996</v>
      </c>
      <c r="B1556" s="2" t="s">
        <v>19</v>
      </c>
      <c r="C1556" s="3">
        <v>44127</v>
      </c>
      <c r="D1556" s="1">
        <v>8061</v>
      </c>
      <c r="E1556" s="2" t="s">
        <v>30</v>
      </c>
      <c r="F1556" s="2" t="s">
        <v>1418</v>
      </c>
      <c r="I1556" s="4">
        <v>0</v>
      </c>
      <c r="J1556" s="4">
        <v>425</v>
      </c>
      <c r="K1556" s="4">
        <v>-425</v>
      </c>
      <c r="L1556" s="4">
        <v>21</v>
      </c>
      <c r="M1556" s="2" t="s">
        <v>1256</v>
      </c>
      <c r="N1556" s="2" t="b">
        <v>0</v>
      </c>
      <c r="O1556" s="1">
        <v>69</v>
      </c>
      <c r="R1556" s="2" t="s">
        <v>23</v>
      </c>
      <c r="S1556" s="10" t="s">
        <v>1270</v>
      </c>
      <c r="T1556" s="11">
        <v>803100</v>
      </c>
      <c r="U1556" s="12">
        <v>2019</v>
      </c>
    </row>
    <row r="1557" spans="1:21" x14ac:dyDescent="0.25">
      <c r="A1557" s="1">
        <v>9996</v>
      </c>
      <c r="B1557" s="2" t="s">
        <v>19</v>
      </c>
      <c r="C1557" s="3">
        <v>44127</v>
      </c>
      <c r="D1557" s="1">
        <v>8060</v>
      </c>
      <c r="E1557" s="2" t="s">
        <v>27</v>
      </c>
      <c r="F1557" s="2" t="s">
        <v>1419</v>
      </c>
      <c r="I1557" s="4">
        <v>0</v>
      </c>
      <c r="J1557" s="4">
        <v>765</v>
      </c>
      <c r="K1557" s="4">
        <v>-765</v>
      </c>
      <c r="L1557" s="4">
        <v>21</v>
      </c>
      <c r="M1557" s="2" t="s">
        <v>1256</v>
      </c>
      <c r="N1557" s="2" t="b">
        <v>0</v>
      </c>
      <c r="O1557" s="1">
        <v>70</v>
      </c>
      <c r="R1557" s="2" t="s">
        <v>23</v>
      </c>
      <c r="S1557" s="10" t="s">
        <v>1270</v>
      </c>
      <c r="T1557" s="11">
        <v>803100</v>
      </c>
      <c r="U1557" s="12">
        <v>2020</v>
      </c>
    </row>
    <row r="1558" spans="1:21" x14ac:dyDescent="0.25">
      <c r="A1558" s="1">
        <v>9996</v>
      </c>
      <c r="B1558" s="2" t="s">
        <v>19</v>
      </c>
      <c r="C1558" s="3">
        <v>44127</v>
      </c>
      <c r="D1558" s="1">
        <v>8060</v>
      </c>
      <c r="E1558" s="2" t="s">
        <v>27</v>
      </c>
      <c r="F1558" s="2" t="s">
        <v>1420</v>
      </c>
      <c r="I1558" s="4">
        <v>0</v>
      </c>
      <c r="J1558" s="4">
        <v>595</v>
      </c>
      <c r="K1558" s="4">
        <v>-595</v>
      </c>
      <c r="L1558" s="4">
        <v>21</v>
      </c>
      <c r="M1558" s="2" t="s">
        <v>1256</v>
      </c>
      <c r="N1558" s="2" t="b">
        <v>0</v>
      </c>
      <c r="O1558" s="1">
        <v>71</v>
      </c>
      <c r="R1558" s="2" t="s">
        <v>23</v>
      </c>
      <c r="S1558" s="10" t="s">
        <v>1270</v>
      </c>
      <c r="T1558" s="11">
        <v>800810</v>
      </c>
      <c r="U1558" s="12">
        <v>2020</v>
      </c>
    </row>
    <row r="1559" spans="1:21" x14ac:dyDescent="0.25">
      <c r="A1559" s="1">
        <v>9996</v>
      </c>
      <c r="B1559" s="2" t="s">
        <v>19</v>
      </c>
      <c r="C1559" s="3">
        <v>44127</v>
      </c>
      <c r="D1559" s="1">
        <v>8060</v>
      </c>
      <c r="E1559" s="2" t="s">
        <v>27</v>
      </c>
      <c r="F1559" s="2" t="s">
        <v>1421</v>
      </c>
      <c r="I1559" s="4">
        <v>0</v>
      </c>
      <c r="J1559" s="4">
        <v>170</v>
      </c>
      <c r="K1559" s="4">
        <v>-170</v>
      </c>
      <c r="L1559" s="4">
        <v>21</v>
      </c>
      <c r="M1559" s="2" t="s">
        <v>1256</v>
      </c>
      <c r="N1559" s="2" t="b">
        <v>0</v>
      </c>
      <c r="O1559" s="1">
        <v>72</v>
      </c>
      <c r="R1559" s="2" t="s">
        <v>23</v>
      </c>
      <c r="S1559" s="10" t="s">
        <v>1270</v>
      </c>
      <c r="T1559" s="11">
        <v>802510</v>
      </c>
      <c r="U1559" s="12">
        <v>2020</v>
      </c>
    </row>
    <row r="1560" spans="1:21" x14ac:dyDescent="0.25">
      <c r="A1560" s="1">
        <v>9996</v>
      </c>
      <c r="B1560" s="2" t="s">
        <v>19</v>
      </c>
      <c r="C1560" s="3">
        <v>44127</v>
      </c>
      <c r="D1560" s="1">
        <v>8060</v>
      </c>
      <c r="E1560" s="2" t="s">
        <v>27</v>
      </c>
      <c r="F1560" s="2" t="s">
        <v>1422</v>
      </c>
      <c r="I1560" s="4">
        <v>0</v>
      </c>
      <c r="J1560" s="4">
        <v>2420</v>
      </c>
      <c r="K1560" s="4">
        <v>-2420</v>
      </c>
      <c r="L1560" s="4">
        <v>21</v>
      </c>
      <c r="M1560" s="2" t="s">
        <v>1256</v>
      </c>
      <c r="N1560" s="2" t="b">
        <v>0</v>
      </c>
      <c r="O1560" s="1">
        <v>73</v>
      </c>
      <c r="R1560" s="2" t="s">
        <v>23</v>
      </c>
      <c r="S1560" s="10" t="s">
        <v>1270</v>
      </c>
      <c r="T1560" s="11">
        <v>807000</v>
      </c>
      <c r="U1560" s="12">
        <v>2020</v>
      </c>
    </row>
    <row r="1561" spans="1:21" x14ac:dyDescent="0.25">
      <c r="A1561" s="1">
        <v>9996</v>
      </c>
      <c r="B1561" s="2" t="s">
        <v>19</v>
      </c>
      <c r="C1561" s="3">
        <v>44127</v>
      </c>
      <c r="D1561" s="1">
        <v>8060</v>
      </c>
      <c r="E1561" s="2" t="s">
        <v>27</v>
      </c>
      <c r="F1561" s="2" t="s">
        <v>1423</v>
      </c>
      <c r="I1561" s="4">
        <v>0</v>
      </c>
      <c r="J1561" s="4">
        <v>637.5</v>
      </c>
      <c r="K1561" s="4">
        <v>-637.5</v>
      </c>
      <c r="L1561" s="4">
        <v>21</v>
      </c>
      <c r="M1561" s="2" t="s">
        <v>1256</v>
      </c>
      <c r="N1561" s="2" t="b">
        <v>0</v>
      </c>
      <c r="O1561" s="1">
        <v>74</v>
      </c>
      <c r="R1561" s="2" t="s">
        <v>23</v>
      </c>
      <c r="S1561" s="10" t="s">
        <v>1270</v>
      </c>
      <c r="T1561" s="11">
        <v>801580</v>
      </c>
      <c r="U1561" s="12">
        <v>2020</v>
      </c>
    </row>
    <row r="1562" spans="1:21" x14ac:dyDescent="0.25">
      <c r="A1562" s="1">
        <v>9996</v>
      </c>
      <c r="B1562" s="2" t="s">
        <v>19</v>
      </c>
      <c r="C1562" s="3">
        <v>44127</v>
      </c>
      <c r="D1562" s="1">
        <v>8060</v>
      </c>
      <c r="E1562" s="2" t="s">
        <v>27</v>
      </c>
      <c r="F1562" s="2" t="s">
        <v>1424</v>
      </c>
      <c r="I1562" s="4">
        <v>0</v>
      </c>
      <c r="J1562" s="4">
        <v>522.75</v>
      </c>
      <c r="K1562" s="4">
        <v>-522.75</v>
      </c>
      <c r="L1562" s="4">
        <v>21</v>
      </c>
      <c r="M1562" s="2" t="s">
        <v>1256</v>
      </c>
      <c r="N1562" s="2" t="b">
        <v>0</v>
      </c>
      <c r="O1562" s="1">
        <v>75</v>
      </c>
      <c r="R1562" s="2" t="s">
        <v>23</v>
      </c>
      <c r="S1562" s="10" t="s">
        <v>1270</v>
      </c>
      <c r="T1562" s="11">
        <v>805580</v>
      </c>
      <c r="U1562" s="12">
        <v>2020</v>
      </c>
    </row>
    <row r="1563" spans="1:21" x14ac:dyDescent="0.25">
      <c r="A1563" s="1">
        <v>9996</v>
      </c>
      <c r="B1563" s="2" t="s">
        <v>19</v>
      </c>
      <c r="C1563" s="3">
        <v>44127</v>
      </c>
      <c r="D1563" s="1">
        <v>8061</v>
      </c>
      <c r="E1563" s="2" t="s">
        <v>30</v>
      </c>
      <c r="F1563" s="2" t="s">
        <v>1425</v>
      </c>
      <c r="I1563" s="4">
        <v>0</v>
      </c>
      <c r="J1563" s="4">
        <v>85</v>
      </c>
      <c r="K1563" s="4">
        <v>-85</v>
      </c>
      <c r="L1563" s="4">
        <v>21</v>
      </c>
      <c r="M1563" s="2" t="s">
        <v>1256</v>
      </c>
      <c r="N1563" s="2" t="b">
        <v>0</v>
      </c>
      <c r="O1563" s="1">
        <v>76</v>
      </c>
      <c r="R1563" s="2" t="s">
        <v>23</v>
      </c>
      <c r="S1563" s="10" t="s">
        <v>1270</v>
      </c>
      <c r="T1563" s="11">
        <v>803190</v>
      </c>
      <c r="U1563" s="12">
        <v>2019</v>
      </c>
    </row>
    <row r="1564" spans="1:21" x14ac:dyDescent="0.25">
      <c r="A1564" s="1">
        <v>9996</v>
      </c>
      <c r="B1564" s="2" t="s">
        <v>19</v>
      </c>
      <c r="C1564" s="3">
        <v>44127</v>
      </c>
      <c r="D1564" s="1">
        <v>8060</v>
      </c>
      <c r="E1564" s="2" t="s">
        <v>27</v>
      </c>
      <c r="F1564" s="2" t="s">
        <v>1426</v>
      </c>
      <c r="I1564" s="4">
        <v>0</v>
      </c>
      <c r="J1564" s="4">
        <v>212.5</v>
      </c>
      <c r="K1564" s="4">
        <v>-212.5</v>
      </c>
      <c r="L1564" s="4">
        <v>21</v>
      </c>
      <c r="M1564" s="2" t="s">
        <v>1256</v>
      </c>
      <c r="N1564" s="2" t="b">
        <v>0</v>
      </c>
      <c r="O1564" s="1">
        <v>77</v>
      </c>
      <c r="R1564" s="2" t="s">
        <v>23</v>
      </c>
      <c r="S1564" s="10" t="s">
        <v>1270</v>
      </c>
      <c r="T1564" s="11">
        <v>803610</v>
      </c>
      <c r="U1564" s="12">
        <v>2020</v>
      </c>
    </row>
    <row r="1565" spans="1:21" x14ac:dyDescent="0.25">
      <c r="A1565" s="1">
        <v>9996</v>
      </c>
      <c r="B1565" s="2" t="s">
        <v>19</v>
      </c>
      <c r="C1565" s="3">
        <v>44127</v>
      </c>
      <c r="D1565" s="1">
        <v>8060</v>
      </c>
      <c r="E1565" s="2" t="s">
        <v>27</v>
      </c>
      <c r="F1565" s="2" t="s">
        <v>1427</v>
      </c>
      <c r="I1565" s="4">
        <v>0</v>
      </c>
      <c r="J1565" s="4">
        <v>127.5</v>
      </c>
      <c r="K1565" s="4">
        <v>-127.5</v>
      </c>
      <c r="L1565" s="4">
        <v>21</v>
      </c>
      <c r="M1565" s="2" t="s">
        <v>1256</v>
      </c>
      <c r="N1565" s="2" t="b">
        <v>0</v>
      </c>
      <c r="O1565" s="1">
        <v>78</v>
      </c>
      <c r="R1565" s="2" t="s">
        <v>23</v>
      </c>
      <c r="S1565" s="10" t="s">
        <v>1270</v>
      </c>
      <c r="T1565" s="11">
        <v>803110</v>
      </c>
      <c r="U1565" s="12">
        <v>2020</v>
      </c>
    </row>
    <row r="1566" spans="1:21" x14ac:dyDescent="0.25">
      <c r="A1566" s="1">
        <v>9996</v>
      </c>
      <c r="B1566" s="2" t="s">
        <v>19</v>
      </c>
      <c r="C1566" s="3">
        <v>44127</v>
      </c>
      <c r="D1566" s="1">
        <v>8060</v>
      </c>
      <c r="E1566" s="2" t="s">
        <v>27</v>
      </c>
      <c r="F1566" s="2" t="s">
        <v>1428</v>
      </c>
      <c r="I1566" s="4">
        <v>0</v>
      </c>
      <c r="J1566" s="4">
        <v>127.5</v>
      </c>
      <c r="K1566" s="4">
        <v>-127.5</v>
      </c>
      <c r="L1566" s="4">
        <v>21</v>
      </c>
      <c r="M1566" s="2" t="s">
        <v>1256</v>
      </c>
      <c r="N1566" s="2" t="b">
        <v>0</v>
      </c>
      <c r="O1566" s="1">
        <v>79</v>
      </c>
      <c r="R1566" s="2" t="s">
        <v>23</v>
      </c>
      <c r="S1566" s="10" t="s">
        <v>1270</v>
      </c>
      <c r="T1566" s="11">
        <v>801310</v>
      </c>
      <c r="U1566" s="12">
        <v>2020</v>
      </c>
    </row>
    <row r="1567" spans="1:21" x14ac:dyDescent="0.25">
      <c r="A1567" s="1">
        <v>9996</v>
      </c>
      <c r="B1567" s="2" t="s">
        <v>19</v>
      </c>
      <c r="C1567" s="3">
        <v>44127</v>
      </c>
      <c r="D1567" s="1">
        <v>8060</v>
      </c>
      <c r="E1567" s="2" t="s">
        <v>27</v>
      </c>
      <c r="F1567" s="2" t="s">
        <v>1429</v>
      </c>
      <c r="I1567" s="4">
        <v>0</v>
      </c>
      <c r="J1567" s="4">
        <v>567.5</v>
      </c>
      <c r="K1567" s="4">
        <v>-567.5</v>
      </c>
      <c r="L1567" s="4">
        <v>21</v>
      </c>
      <c r="M1567" s="2" t="s">
        <v>1256</v>
      </c>
      <c r="N1567" s="2" t="b">
        <v>0</v>
      </c>
      <c r="O1567" s="1">
        <v>80</v>
      </c>
      <c r="R1567" s="2" t="s">
        <v>23</v>
      </c>
      <c r="S1567" s="10" t="s">
        <v>1270</v>
      </c>
      <c r="T1567" s="11">
        <v>806910</v>
      </c>
      <c r="U1567" s="12">
        <v>2020</v>
      </c>
    </row>
    <row r="1568" spans="1:21" x14ac:dyDescent="0.25">
      <c r="A1568" s="1">
        <v>9996</v>
      </c>
      <c r="B1568" s="2" t="s">
        <v>19</v>
      </c>
      <c r="C1568" s="3">
        <v>44127</v>
      </c>
      <c r="D1568" s="1">
        <v>8060</v>
      </c>
      <c r="E1568" s="2" t="s">
        <v>27</v>
      </c>
      <c r="F1568" s="2" t="s">
        <v>1430</v>
      </c>
      <c r="I1568" s="4">
        <v>0</v>
      </c>
      <c r="J1568" s="4">
        <v>170</v>
      </c>
      <c r="K1568" s="4">
        <v>-170</v>
      </c>
      <c r="L1568" s="4">
        <v>21</v>
      </c>
      <c r="M1568" s="2" t="s">
        <v>1256</v>
      </c>
      <c r="N1568" s="2" t="b">
        <v>0</v>
      </c>
      <c r="O1568" s="1">
        <v>81</v>
      </c>
      <c r="R1568" s="2" t="s">
        <v>23</v>
      </c>
      <c r="S1568" s="10" t="s">
        <v>1270</v>
      </c>
      <c r="T1568" s="11">
        <v>801510</v>
      </c>
      <c r="U1568" s="12">
        <v>2020</v>
      </c>
    </row>
    <row r="1569" spans="1:21" x14ac:dyDescent="0.25">
      <c r="A1569" s="1">
        <v>9996</v>
      </c>
      <c r="B1569" s="2" t="s">
        <v>19</v>
      </c>
      <c r="C1569" s="3">
        <v>44127</v>
      </c>
      <c r="D1569" s="1">
        <v>8060</v>
      </c>
      <c r="E1569" s="2" t="s">
        <v>27</v>
      </c>
      <c r="F1569" s="2" t="s">
        <v>1431</v>
      </c>
      <c r="I1569" s="4">
        <v>0</v>
      </c>
      <c r="J1569" s="4">
        <v>1020</v>
      </c>
      <c r="K1569" s="4">
        <v>-1020</v>
      </c>
      <c r="L1569" s="4">
        <v>21</v>
      </c>
      <c r="M1569" s="2" t="s">
        <v>1256</v>
      </c>
      <c r="N1569" s="2" t="b">
        <v>0</v>
      </c>
      <c r="O1569" s="1">
        <v>82</v>
      </c>
      <c r="R1569" s="2" t="s">
        <v>23</v>
      </c>
      <c r="S1569" s="10" t="s">
        <v>1270</v>
      </c>
      <c r="T1569" s="11">
        <v>806600</v>
      </c>
      <c r="U1569" s="12">
        <v>2020</v>
      </c>
    </row>
    <row r="1570" spans="1:21" x14ac:dyDescent="0.25">
      <c r="A1570" s="1">
        <v>9996</v>
      </c>
      <c r="B1570" s="2" t="s">
        <v>19</v>
      </c>
      <c r="C1570" s="3">
        <v>44127</v>
      </c>
      <c r="D1570" s="1">
        <v>8060</v>
      </c>
      <c r="E1570" s="2" t="s">
        <v>27</v>
      </c>
      <c r="F1570" s="2" t="s">
        <v>1432</v>
      </c>
      <c r="I1570" s="4">
        <v>0</v>
      </c>
      <c r="J1570" s="4">
        <v>1725</v>
      </c>
      <c r="K1570" s="4">
        <v>-1725</v>
      </c>
      <c r="L1570" s="4">
        <v>21</v>
      </c>
      <c r="M1570" s="2" t="s">
        <v>1256</v>
      </c>
      <c r="N1570" s="2" t="b">
        <v>0</v>
      </c>
      <c r="O1570" s="1">
        <v>83</v>
      </c>
      <c r="R1570" s="2" t="s">
        <v>23</v>
      </c>
      <c r="S1570" s="10" t="s">
        <v>1270</v>
      </c>
      <c r="T1570" s="11">
        <v>806500</v>
      </c>
      <c r="U1570" s="12">
        <v>2020</v>
      </c>
    </row>
    <row r="1571" spans="1:21" x14ac:dyDescent="0.25">
      <c r="A1571" s="1">
        <v>9996</v>
      </c>
      <c r="B1571" s="2" t="s">
        <v>19</v>
      </c>
      <c r="C1571" s="3">
        <v>44127</v>
      </c>
      <c r="D1571" s="1">
        <v>8061</v>
      </c>
      <c r="E1571" s="2" t="s">
        <v>30</v>
      </c>
      <c r="F1571" s="2" t="s">
        <v>1359</v>
      </c>
      <c r="I1571" s="4">
        <v>0</v>
      </c>
      <c r="J1571" s="4">
        <v>88.4</v>
      </c>
      <c r="K1571" s="4">
        <v>-88.4</v>
      </c>
      <c r="L1571" s="4">
        <v>21</v>
      </c>
      <c r="M1571" s="2" t="s">
        <v>1256</v>
      </c>
      <c r="N1571" s="2" t="b">
        <v>0</v>
      </c>
      <c r="O1571" s="1">
        <v>1</v>
      </c>
      <c r="R1571" s="2" t="s">
        <v>1351</v>
      </c>
      <c r="S1571" s="10" t="s">
        <v>1270</v>
      </c>
      <c r="T1571" s="11">
        <v>301114</v>
      </c>
      <c r="U1571" s="12">
        <v>2019</v>
      </c>
    </row>
    <row r="1572" spans="1:21" x14ac:dyDescent="0.25">
      <c r="A1572" s="1">
        <v>9996</v>
      </c>
      <c r="B1572" s="2" t="s">
        <v>19</v>
      </c>
      <c r="C1572" s="3">
        <v>44127</v>
      </c>
      <c r="D1572" s="1">
        <v>8061</v>
      </c>
      <c r="E1572" s="2" t="s">
        <v>30</v>
      </c>
      <c r="F1572" s="2" t="s">
        <v>1360</v>
      </c>
      <c r="I1572" s="4">
        <v>0</v>
      </c>
      <c r="J1572" s="4">
        <v>42.5</v>
      </c>
      <c r="K1572" s="4">
        <v>-42.5</v>
      </c>
      <c r="L1572" s="4">
        <v>21</v>
      </c>
      <c r="M1572" s="2" t="s">
        <v>1256</v>
      </c>
      <c r="N1572" s="2" t="b">
        <v>0</v>
      </c>
      <c r="O1572" s="1">
        <v>2</v>
      </c>
      <c r="R1572" s="2" t="s">
        <v>1351</v>
      </c>
      <c r="S1572" s="10" t="s">
        <v>1270</v>
      </c>
      <c r="T1572" s="11">
        <v>301114</v>
      </c>
      <c r="U1572" s="12">
        <v>2019</v>
      </c>
    </row>
    <row r="1573" spans="1:21" x14ac:dyDescent="0.25">
      <c r="A1573" s="1">
        <v>9996</v>
      </c>
      <c r="B1573" s="2" t="s">
        <v>19</v>
      </c>
      <c r="C1573" s="3">
        <v>44127</v>
      </c>
      <c r="D1573" s="1">
        <v>8061</v>
      </c>
      <c r="E1573" s="2" t="s">
        <v>30</v>
      </c>
      <c r="F1573" s="2" t="s">
        <v>1361</v>
      </c>
      <c r="I1573" s="4">
        <v>0</v>
      </c>
      <c r="J1573" s="4">
        <v>331.5</v>
      </c>
      <c r="K1573" s="4">
        <v>-331.5</v>
      </c>
      <c r="L1573" s="4">
        <v>21</v>
      </c>
      <c r="M1573" s="2" t="s">
        <v>1256</v>
      </c>
      <c r="N1573" s="2" t="b">
        <v>0</v>
      </c>
      <c r="O1573" s="1">
        <v>3</v>
      </c>
      <c r="R1573" s="2" t="s">
        <v>1351</v>
      </c>
      <c r="S1573" s="10" t="s">
        <v>1270</v>
      </c>
      <c r="T1573" s="11">
        <v>301114</v>
      </c>
      <c r="U1573" s="12">
        <v>2019</v>
      </c>
    </row>
    <row r="1574" spans="1:21" x14ac:dyDescent="0.25">
      <c r="A1574" s="1">
        <v>9996</v>
      </c>
      <c r="B1574" s="2" t="s">
        <v>19</v>
      </c>
      <c r="C1574" s="3">
        <v>44127</v>
      </c>
      <c r="D1574" s="1">
        <v>8061</v>
      </c>
      <c r="E1574" s="2" t="s">
        <v>30</v>
      </c>
      <c r="F1574" s="2" t="s">
        <v>1362</v>
      </c>
      <c r="I1574" s="4">
        <v>0</v>
      </c>
      <c r="J1574" s="4">
        <v>155</v>
      </c>
      <c r="K1574" s="4">
        <v>-155</v>
      </c>
      <c r="L1574" s="4">
        <v>21</v>
      </c>
      <c r="M1574" s="2" t="s">
        <v>1256</v>
      </c>
      <c r="N1574" s="2" t="b">
        <v>0</v>
      </c>
      <c r="O1574" s="1">
        <v>4</v>
      </c>
      <c r="R1574" s="2" t="s">
        <v>1351</v>
      </c>
      <c r="S1574" s="10" t="s">
        <v>1270</v>
      </c>
      <c r="T1574" s="11">
        <v>301114</v>
      </c>
      <c r="U1574" s="12">
        <v>2019</v>
      </c>
    </row>
    <row r="1575" spans="1:21" x14ac:dyDescent="0.25">
      <c r="A1575" s="1">
        <v>9996</v>
      </c>
      <c r="B1575" s="2" t="s">
        <v>19</v>
      </c>
      <c r="C1575" s="3">
        <v>44127</v>
      </c>
      <c r="D1575" s="1">
        <v>8061</v>
      </c>
      <c r="E1575" s="2" t="s">
        <v>30</v>
      </c>
      <c r="F1575" s="2" t="s">
        <v>1365</v>
      </c>
      <c r="I1575" s="4">
        <v>0</v>
      </c>
      <c r="J1575" s="4">
        <v>106.25</v>
      </c>
      <c r="K1575" s="4">
        <v>-106.25</v>
      </c>
      <c r="L1575" s="4">
        <v>21</v>
      </c>
      <c r="M1575" s="2" t="s">
        <v>1256</v>
      </c>
      <c r="N1575" s="2" t="b">
        <v>0</v>
      </c>
      <c r="O1575" s="1">
        <v>5</v>
      </c>
      <c r="R1575" s="2" t="s">
        <v>1351</v>
      </c>
      <c r="S1575" s="10" t="s">
        <v>1270</v>
      </c>
      <c r="T1575" s="11">
        <v>301114</v>
      </c>
      <c r="U1575" s="12">
        <v>2019</v>
      </c>
    </row>
    <row r="1576" spans="1:21" x14ac:dyDescent="0.25">
      <c r="A1576" s="1">
        <v>9996</v>
      </c>
      <c r="B1576" s="2" t="s">
        <v>19</v>
      </c>
      <c r="C1576" s="3">
        <v>44127</v>
      </c>
      <c r="D1576" s="1">
        <v>8060</v>
      </c>
      <c r="E1576" s="2" t="s">
        <v>27</v>
      </c>
      <c r="F1576" s="2" t="s">
        <v>1433</v>
      </c>
      <c r="I1576" s="4">
        <v>0</v>
      </c>
      <c r="J1576" s="4">
        <v>457.3</v>
      </c>
      <c r="K1576" s="4">
        <v>-457.3</v>
      </c>
      <c r="L1576" s="4">
        <v>21</v>
      </c>
      <c r="M1576" s="2" t="s">
        <v>1256</v>
      </c>
      <c r="N1576" s="2" t="b">
        <v>0</v>
      </c>
      <c r="O1576" s="1">
        <v>6</v>
      </c>
      <c r="R1576" s="2" t="s">
        <v>1351</v>
      </c>
      <c r="S1576" s="10" t="s">
        <v>1270</v>
      </c>
      <c r="T1576" s="11">
        <v>301114</v>
      </c>
      <c r="U1576" s="12">
        <v>2020</v>
      </c>
    </row>
    <row r="1577" spans="1:21" x14ac:dyDescent="0.25">
      <c r="A1577" s="1">
        <v>9996</v>
      </c>
      <c r="B1577" s="2" t="s">
        <v>19</v>
      </c>
      <c r="C1577" s="3">
        <v>44127</v>
      </c>
      <c r="D1577" s="1">
        <v>8060</v>
      </c>
      <c r="E1577" s="2" t="s">
        <v>27</v>
      </c>
      <c r="F1577" s="2" t="s">
        <v>1434</v>
      </c>
      <c r="I1577" s="4">
        <v>0</v>
      </c>
      <c r="J1577" s="4">
        <v>3869.7</v>
      </c>
      <c r="K1577" s="4">
        <v>-3869.7</v>
      </c>
      <c r="L1577" s="4">
        <v>21</v>
      </c>
      <c r="M1577" s="2" t="s">
        <v>1256</v>
      </c>
      <c r="N1577" s="2" t="b">
        <v>0</v>
      </c>
      <c r="O1577" s="1">
        <v>7</v>
      </c>
      <c r="R1577" s="2" t="s">
        <v>1351</v>
      </c>
      <c r="S1577" s="10" t="s">
        <v>1270</v>
      </c>
      <c r="T1577" s="11">
        <v>301114</v>
      </c>
      <c r="U1577" s="12">
        <v>2020</v>
      </c>
    </row>
    <row r="1578" spans="1:21" x14ac:dyDescent="0.25">
      <c r="A1578" s="1">
        <v>9996</v>
      </c>
      <c r="B1578" s="2" t="s">
        <v>19</v>
      </c>
      <c r="C1578" s="3">
        <v>44127</v>
      </c>
      <c r="D1578" s="1">
        <v>8060</v>
      </c>
      <c r="E1578" s="2" t="s">
        <v>27</v>
      </c>
      <c r="F1578" s="2" t="s">
        <v>1435</v>
      </c>
      <c r="I1578" s="4">
        <v>0</v>
      </c>
      <c r="J1578" s="4">
        <v>1229.22</v>
      </c>
      <c r="K1578" s="4">
        <v>-1229.22</v>
      </c>
      <c r="L1578" s="4">
        <v>21</v>
      </c>
      <c r="M1578" s="2" t="s">
        <v>1256</v>
      </c>
      <c r="N1578" s="2" t="b">
        <v>0</v>
      </c>
      <c r="O1578" s="1">
        <v>8</v>
      </c>
      <c r="R1578" s="2" t="s">
        <v>1351</v>
      </c>
      <c r="S1578" s="10" t="s">
        <v>1270</v>
      </c>
      <c r="T1578" s="11">
        <v>301114</v>
      </c>
      <c r="U1578" s="12">
        <v>2020</v>
      </c>
    </row>
    <row r="1579" spans="1:21" x14ac:dyDescent="0.25">
      <c r="A1579" s="1">
        <v>9996</v>
      </c>
      <c r="B1579" s="2" t="s">
        <v>19</v>
      </c>
      <c r="C1579" s="3">
        <v>44127</v>
      </c>
      <c r="D1579" s="1">
        <v>8060</v>
      </c>
      <c r="E1579" s="2" t="s">
        <v>27</v>
      </c>
      <c r="F1579" s="2" t="s">
        <v>1436</v>
      </c>
      <c r="I1579" s="4">
        <v>0</v>
      </c>
      <c r="J1579" s="4">
        <v>128.69999999999999</v>
      </c>
      <c r="K1579" s="4">
        <v>-128.69999999999999</v>
      </c>
      <c r="L1579" s="4">
        <v>21</v>
      </c>
      <c r="M1579" s="2" t="s">
        <v>1256</v>
      </c>
      <c r="N1579" s="2" t="b">
        <v>0</v>
      </c>
      <c r="O1579" s="1">
        <v>9</v>
      </c>
      <c r="R1579" s="2" t="s">
        <v>1351</v>
      </c>
      <c r="S1579" s="10" t="s">
        <v>1270</v>
      </c>
      <c r="T1579" s="11">
        <v>301114</v>
      </c>
      <c r="U1579" s="12">
        <v>2020</v>
      </c>
    </row>
    <row r="1580" spans="1:21" x14ac:dyDescent="0.25">
      <c r="A1580" s="1">
        <v>9996</v>
      </c>
      <c r="B1580" s="2" t="s">
        <v>19</v>
      </c>
      <c r="C1580" s="3">
        <v>44127</v>
      </c>
      <c r="D1580" s="1">
        <v>8060</v>
      </c>
      <c r="E1580" s="2" t="s">
        <v>27</v>
      </c>
      <c r="F1580" s="2" t="s">
        <v>1437</v>
      </c>
      <c r="I1580" s="4">
        <v>0</v>
      </c>
      <c r="J1580" s="4">
        <v>819.45</v>
      </c>
      <c r="K1580" s="4">
        <v>-819.45</v>
      </c>
      <c r="L1580" s="4">
        <v>21</v>
      </c>
      <c r="M1580" s="2" t="s">
        <v>1256</v>
      </c>
      <c r="N1580" s="2" t="b">
        <v>0</v>
      </c>
      <c r="O1580" s="1">
        <v>10</v>
      </c>
      <c r="R1580" s="2" t="s">
        <v>1351</v>
      </c>
      <c r="S1580" s="10" t="s">
        <v>1270</v>
      </c>
      <c r="T1580" s="11">
        <v>301114</v>
      </c>
      <c r="U1580" s="12">
        <v>2020</v>
      </c>
    </row>
    <row r="1581" spans="1:21" x14ac:dyDescent="0.25">
      <c r="A1581" s="1">
        <v>9996</v>
      </c>
      <c r="B1581" s="2" t="s">
        <v>19</v>
      </c>
      <c r="C1581" s="3">
        <v>44127</v>
      </c>
      <c r="D1581" s="1">
        <v>8060</v>
      </c>
      <c r="E1581" s="2" t="s">
        <v>27</v>
      </c>
      <c r="F1581" s="2" t="s">
        <v>1438</v>
      </c>
      <c r="I1581" s="4">
        <v>0</v>
      </c>
      <c r="J1581" s="4">
        <v>394.02</v>
      </c>
      <c r="K1581" s="4">
        <v>-394.02</v>
      </c>
      <c r="L1581" s="4">
        <v>21</v>
      </c>
      <c r="M1581" s="2" t="s">
        <v>1256</v>
      </c>
      <c r="N1581" s="2" t="b">
        <v>0</v>
      </c>
      <c r="O1581" s="1">
        <v>11</v>
      </c>
      <c r="R1581" s="2" t="s">
        <v>1351</v>
      </c>
      <c r="S1581" s="10" t="s">
        <v>1270</v>
      </c>
      <c r="T1581" s="11">
        <v>301114</v>
      </c>
      <c r="U1581" s="12">
        <v>2020</v>
      </c>
    </row>
    <row r="1582" spans="1:21" x14ac:dyDescent="0.25">
      <c r="A1582" s="1">
        <v>9996</v>
      </c>
      <c r="B1582" s="2" t="s">
        <v>19</v>
      </c>
      <c r="C1582" s="3">
        <v>44127</v>
      </c>
      <c r="D1582" s="1">
        <v>8060</v>
      </c>
      <c r="E1582" s="2" t="s">
        <v>27</v>
      </c>
      <c r="F1582" s="2" t="s">
        <v>1439</v>
      </c>
      <c r="I1582" s="4">
        <v>0</v>
      </c>
      <c r="J1582" s="4">
        <v>135</v>
      </c>
      <c r="K1582" s="4">
        <v>-135</v>
      </c>
      <c r="L1582" s="4">
        <v>21</v>
      </c>
      <c r="M1582" s="2" t="s">
        <v>1256</v>
      </c>
      <c r="N1582" s="2" t="b">
        <v>0</v>
      </c>
      <c r="O1582" s="1">
        <v>12</v>
      </c>
      <c r="R1582" s="2" t="s">
        <v>1351</v>
      </c>
      <c r="S1582" s="10" t="s">
        <v>1270</v>
      </c>
      <c r="T1582" s="11">
        <v>301114</v>
      </c>
      <c r="U1582" s="12">
        <v>2020</v>
      </c>
    </row>
    <row r="1583" spans="1:21" x14ac:dyDescent="0.25">
      <c r="A1583" s="1">
        <v>9996</v>
      </c>
      <c r="B1583" s="2" t="s">
        <v>19</v>
      </c>
      <c r="C1583" s="3">
        <v>44127</v>
      </c>
      <c r="D1583" s="1">
        <v>8060</v>
      </c>
      <c r="E1583" s="2" t="s">
        <v>27</v>
      </c>
      <c r="F1583" s="2" t="s">
        <v>1440</v>
      </c>
      <c r="I1583" s="4">
        <v>0</v>
      </c>
      <c r="J1583" s="4">
        <v>1024.3800000000001</v>
      </c>
      <c r="K1583" s="4">
        <v>-1024.3800000000001</v>
      </c>
      <c r="L1583" s="4">
        <v>21</v>
      </c>
      <c r="M1583" s="2" t="s">
        <v>1256</v>
      </c>
      <c r="N1583" s="2" t="b">
        <v>0</v>
      </c>
      <c r="O1583" s="1">
        <v>13</v>
      </c>
      <c r="R1583" s="2" t="s">
        <v>1351</v>
      </c>
      <c r="S1583" s="10" t="s">
        <v>1270</v>
      </c>
      <c r="T1583" s="11">
        <v>301114</v>
      </c>
      <c r="U1583" s="12">
        <v>2020</v>
      </c>
    </row>
    <row r="1584" spans="1:21" x14ac:dyDescent="0.25">
      <c r="A1584" s="1">
        <v>9996</v>
      </c>
      <c r="B1584" s="2" t="s">
        <v>19</v>
      </c>
      <c r="C1584" s="3">
        <v>44127</v>
      </c>
      <c r="D1584" s="1">
        <v>8060</v>
      </c>
      <c r="E1584" s="2" t="s">
        <v>27</v>
      </c>
      <c r="F1584" s="2" t="s">
        <v>1441</v>
      </c>
      <c r="I1584" s="4">
        <v>0</v>
      </c>
      <c r="J1584" s="4">
        <v>478.95</v>
      </c>
      <c r="K1584" s="4">
        <v>-478.95</v>
      </c>
      <c r="L1584" s="4">
        <v>21</v>
      </c>
      <c r="M1584" s="2" t="s">
        <v>1256</v>
      </c>
      <c r="N1584" s="2" t="b">
        <v>0</v>
      </c>
      <c r="O1584" s="1">
        <v>14</v>
      </c>
      <c r="R1584" s="2" t="s">
        <v>1351</v>
      </c>
      <c r="S1584" s="10" t="s">
        <v>1270</v>
      </c>
      <c r="T1584" s="11">
        <v>301114</v>
      </c>
      <c r="U1584" s="12">
        <v>2020</v>
      </c>
    </row>
    <row r="1585" spans="1:21" x14ac:dyDescent="0.25">
      <c r="A1585" s="1">
        <v>9996</v>
      </c>
      <c r="B1585" s="2" t="s">
        <v>19</v>
      </c>
      <c r="C1585" s="3">
        <v>44127</v>
      </c>
      <c r="D1585" s="1">
        <v>8060</v>
      </c>
      <c r="E1585" s="2" t="s">
        <v>27</v>
      </c>
      <c r="F1585" s="2" t="s">
        <v>1442</v>
      </c>
      <c r="I1585" s="4">
        <v>0</v>
      </c>
      <c r="J1585" s="4">
        <v>328.32</v>
      </c>
      <c r="K1585" s="4">
        <v>-328.32</v>
      </c>
      <c r="L1585" s="4">
        <v>21</v>
      </c>
      <c r="M1585" s="2" t="s">
        <v>1256</v>
      </c>
      <c r="N1585" s="2" t="b">
        <v>0</v>
      </c>
      <c r="O1585" s="1">
        <v>15</v>
      </c>
      <c r="R1585" s="2" t="s">
        <v>1351</v>
      </c>
      <c r="S1585" s="10" t="s">
        <v>1270</v>
      </c>
      <c r="T1585" s="11">
        <v>301114</v>
      </c>
      <c r="U1585" s="12">
        <v>2020</v>
      </c>
    </row>
    <row r="1586" spans="1:21" x14ac:dyDescent="0.25">
      <c r="A1586" s="1">
        <v>9996</v>
      </c>
      <c r="B1586" s="2" t="s">
        <v>19</v>
      </c>
      <c r="C1586" s="3">
        <v>44127</v>
      </c>
      <c r="D1586" s="1">
        <v>8060</v>
      </c>
      <c r="E1586" s="2" t="s">
        <v>27</v>
      </c>
      <c r="F1586" s="2" t="s">
        <v>1443</v>
      </c>
      <c r="I1586" s="4">
        <v>0</v>
      </c>
      <c r="J1586" s="4">
        <v>30.83</v>
      </c>
      <c r="K1586" s="4">
        <v>-30.83</v>
      </c>
      <c r="L1586" s="4">
        <v>21</v>
      </c>
      <c r="M1586" s="2" t="s">
        <v>1256</v>
      </c>
      <c r="N1586" s="2" t="b">
        <v>0</v>
      </c>
      <c r="O1586" s="1">
        <v>16</v>
      </c>
      <c r="R1586" s="2" t="s">
        <v>1351</v>
      </c>
      <c r="S1586" s="10" t="s">
        <v>1270</v>
      </c>
      <c r="T1586" s="11">
        <v>301114</v>
      </c>
      <c r="U1586" s="12">
        <v>2020</v>
      </c>
    </row>
    <row r="1587" spans="1:21" x14ac:dyDescent="0.25">
      <c r="A1587" s="1">
        <v>9996</v>
      </c>
      <c r="B1587" s="2" t="s">
        <v>19</v>
      </c>
      <c r="C1587" s="3">
        <v>44127</v>
      </c>
      <c r="D1587" s="1">
        <v>8060</v>
      </c>
      <c r="E1587" s="2" t="s">
        <v>27</v>
      </c>
      <c r="F1587" s="2" t="s">
        <v>1444</v>
      </c>
      <c r="I1587" s="4">
        <v>0</v>
      </c>
      <c r="J1587" s="4">
        <v>230</v>
      </c>
      <c r="K1587" s="4">
        <v>-230</v>
      </c>
      <c r="L1587" s="4">
        <v>21</v>
      </c>
      <c r="M1587" s="2" t="s">
        <v>1256</v>
      </c>
      <c r="N1587" s="2" t="b">
        <v>0</v>
      </c>
      <c r="O1587" s="1">
        <v>17</v>
      </c>
      <c r="R1587" s="2" t="s">
        <v>1351</v>
      </c>
      <c r="S1587" s="10" t="s">
        <v>1270</v>
      </c>
      <c r="T1587" s="11">
        <v>301114</v>
      </c>
      <c r="U1587" s="12">
        <v>2020</v>
      </c>
    </row>
    <row r="1588" spans="1:21" x14ac:dyDescent="0.25">
      <c r="A1588" s="1">
        <v>1000</v>
      </c>
      <c r="B1588" s="2" t="s">
        <v>1253</v>
      </c>
      <c r="C1588" s="3">
        <v>44130</v>
      </c>
      <c r="D1588" s="1">
        <v>8060</v>
      </c>
      <c r="E1588" s="2" t="s">
        <v>27</v>
      </c>
      <c r="F1588" s="2" t="s">
        <v>1254</v>
      </c>
      <c r="G1588" s="2" t="s">
        <v>1255</v>
      </c>
      <c r="I1588" s="4">
        <v>0</v>
      </c>
      <c r="J1588" s="4">
        <v>-750</v>
      </c>
      <c r="K1588" s="4">
        <v>750</v>
      </c>
      <c r="L1588" s="4">
        <v>21</v>
      </c>
      <c r="M1588" s="2" t="s">
        <v>1256</v>
      </c>
      <c r="N1588" s="2" t="b">
        <v>1</v>
      </c>
      <c r="O1588" s="1">
        <v>2</v>
      </c>
      <c r="P1588" s="2">
        <v>203600</v>
      </c>
      <c r="Q1588" s="2" t="s">
        <v>1254</v>
      </c>
      <c r="R1588" s="2" t="s">
        <v>1257</v>
      </c>
      <c r="S1588" s="2" t="s">
        <v>1258</v>
      </c>
      <c r="T1588" s="11">
        <v>805210</v>
      </c>
      <c r="U1588" s="12">
        <v>2019</v>
      </c>
    </row>
    <row r="1589" spans="1:21" x14ac:dyDescent="0.25">
      <c r="A1589" s="1">
        <v>1000</v>
      </c>
      <c r="B1589" s="2" t="s">
        <v>1253</v>
      </c>
      <c r="C1589" s="3">
        <v>44130</v>
      </c>
      <c r="D1589" s="1">
        <v>8060</v>
      </c>
      <c r="E1589" s="2" t="s">
        <v>27</v>
      </c>
      <c r="F1589" s="2" t="s">
        <v>1259</v>
      </c>
      <c r="G1589" s="2" t="s">
        <v>1260</v>
      </c>
      <c r="I1589" s="4">
        <v>0</v>
      </c>
      <c r="J1589" s="4">
        <v>170</v>
      </c>
      <c r="K1589" s="4">
        <v>-170</v>
      </c>
      <c r="L1589" s="4">
        <v>21</v>
      </c>
      <c r="M1589" s="2" t="s">
        <v>1256</v>
      </c>
      <c r="N1589" s="2" t="b">
        <v>1</v>
      </c>
      <c r="O1589" s="1">
        <v>2</v>
      </c>
      <c r="P1589" s="2">
        <v>105500</v>
      </c>
      <c r="Q1589" s="2" t="s">
        <v>1261</v>
      </c>
      <c r="R1589" s="2" t="s">
        <v>1257</v>
      </c>
      <c r="S1589" s="2" t="s">
        <v>1258</v>
      </c>
      <c r="T1589" s="11">
        <v>805200</v>
      </c>
      <c r="U1589" s="12">
        <v>2019</v>
      </c>
    </row>
    <row r="1590" spans="1:21" x14ac:dyDescent="0.25">
      <c r="A1590" s="1">
        <v>1000</v>
      </c>
      <c r="B1590" s="2" t="s">
        <v>1253</v>
      </c>
      <c r="C1590" s="3">
        <v>44130</v>
      </c>
      <c r="D1590" s="1">
        <v>8061</v>
      </c>
      <c r="E1590" s="2" t="s">
        <v>30</v>
      </c>
      <c r="F1590" s="2" t="s">
        <v>1262</v>
      </c>
      <c r="G1590" s="2" t="s">
        <v>1263</v>
      </c>
      <c r="I1590" s="4">
        <v>0</v>
      </c>
      <c r="J1590" s="4">
        <v>1545.3</v>
      </c>
      <c r="K1590" s="4">
        <v>-1545.3</v>
      </c>
      <c r="L1590" s="4">
        <v>21</v>
      </c>
      <c r="M1590" s="2" t="s">
        <v>1256</v>
      </c>
      <c r="N1590" s="2" t="b">
        <v>1</v>
      </c>
      <c r="O1590" s="1">
        <v>2</v>
      </c>
      <c r="P1590" s="2">
        <v>512900</v>
      </c>
      <c r="Q1590" s="2" t="s">
        <v>1262</v>
      </c>
      <c r="R1590" s="2" t="s">
        <v>1257</v>
      </c>
      <c r="S1590" s="2" t="s">
        <v>1258</v>
      </c>
      <c r="T1590" s="11">
        <v>805200</v>
      </c>
      <c r="U1590" s="12">
        <v>2018</v>
      </c>
    </row>
    <row r="1591" spans="1:21" x14ac:dyDescent="0.25">
      <c r="A1591" s="1">
        <v>1000</v>
      </c>
      <c r="B1591" s="2" t="s">
        <v>1253</v>
      </c>
      <c r="C1591" s="3">
        <v>44131</v>
      </c>
      <c r="D1591" s="1">
        <v>8060</v>
      </c>
      <c r="E1591" s="2" t="s">
        <v>27</v>
      </c>
      <c r="F1591" s="2" t="s">
        <v>1262</v>
      </c>
      <c r="G1591" s="2" t="s">
        <v>1264</v>
      </c>
      <c r="I1591" s="4">
        <v>0</v>
      </c>
      <c r="J1591" s="4">
        <v>48.75</v>
      </c>
      <c r="K1591" s="4">
        <v>-48.75</v>
      </c>
      <c r="L1591" s="4">
        <v>21</v>
      </c>
      <c r="M1591" s="2" t="s">
        <v>1256</v>
      </c>
      <c r="N1591" s="2" t="b">
        <v>1</v>
      </c>
      <c r="O1591" s="1">
        <v>2</v>
      </c>
      <c r="P1591" s="2">
        <v>512900</v>
      </c>
      <c r="Q1591" s="2" t="s">
        <v>1262</v>
      </c>
      <c r="R1591" s="2" t="s">
        <v>1257</v>
      </c>
      <c r="S1591" s="2" t="s">
        <v>1258</v>
      </c>
      <c r="T1591" s="11">
        <v>801580</v>
      </c>
      <c r="U1591" s="12">
        <v>2020</v>
      </c>
    </row>
    <row r="1592" spans="1:21" x14ac:dyDescent="0.25">
      <c r="A1592" s="1">
        <v>1000</v>
      </c>
      <c r="B1592" s="2" t="s">
        <v>1253</v>
      </c>
      <c r="C1592" s="3">
        <v>44131</v>
      </c>
      <c r="D1592" s="1">
        <v>8061</v>
      </c>
      <c r="E1592" s="2" t="s">
        <v>30</v>
      </c>
      <c r="F1592" s="2" t="s">
        <v>1265</v>
      </c>
      <c r="G1592" s="2" t="s">
        <v>1266</v>
      </c>
      <c r="I1592" s="4">
        <v>0</v>
      </c>
      <c r="J1592" s="4">
        <v>485</v>
      </c>
      <c r="K1592" s="4">
        <v>-485</v>
      </c>
      <c r="L1592" s="4">
        <v>21</v>
      </c>
      <c r="M1592" s="2" t="s">
        <v>1256</v>
      </c>
      <c r="N1592" s="2" t="b">
        <v>1</v>
      </c>
      <c r="O1592" s="1">
        <v>2</v>
      </c>
      <c r="P1592" s="2">
        <v>111200</v>
      </c>
      <c r="Q1592" s="2" t="s">
        <v>1265</v>
      </c>
      <c r="R1592" s="2" t="s">
        <v>1257</v>
      </c>
      <c r="S1592" s="2" t="s">
        <v>1258</v>
      </c>
      <c r="T1592" s="11">
        <v>802010</v>
      </c>
      <c r="U1592" s="12">
        <v>2020</v>
      </c>
    </row>
    <row r="1593" spans="1:21" x14ac:dyDescent="0.25">
      <c r="A1593" s="1">
        <v>1000</v>
      </c>
      <c r="B1593" s="2" t="s">
        <v>1253</v>
      </c>
      <c r="C1593" s="3">
        <v>44132</v>
      </c>
      <c r="D1593" s="1">
        <v>8061</v>
      </c>
      <c r="E1593" s="2" t="s">
        <v>30</v>
      </c>
      <c r="F1593" s="2" t="s">
        <v>2900</v>
      </c>
      <c r="G1593" s="2" t="s">
        <v>2901</v>
      </c>
      <c r="I1593" s="4">
        <v>0</v>
      </c>
      <c r="J1593" s="4">
        <v>103.31</v>
      </c>
      <c r="K1593" s="4">
        <v>-103.31</v>
      </c>
      <c r="L1593" s="4">
        <v>21</v>
      </c>
      <c r="M1593" s="2" t="s">
        <v>1256</v>
      </c>
      <c r="N1593" s="2" t="b">
        <v>1</v>
      </c>
      <c r="O1593" s="1">
        <v>2</v>
      </c>
      <c r="P1593" s="2">
        <v>18771</v>
      </c>
      <c r="Q1593" s="2" t="s">
        <v>2445</v>
      </c>
      <c r="R1593" s="2" t="s">
        <v>1257</v>
      </c>
      <c r="S1593" s="2" t="s">
        <v>1258</v>
      </c>
      <c r="T1593" s="11">
        <v>618771</v>
      </c>
      <c r="U1593" s="12">
        <v>2019</v>
      </c>
    </row>
    <row r="1594" spans="1:21" x14ac:dyDescent="0.25">
      <c r="A1594" s="1">
        <v>1000</v>
      </c>
      <c r="B1594" s="2" t="s">
        <v>1253</v>
      </c>
      <c r="C1594" s="3">
        <v>44132</v>
      </c>
      <c r="D1594" s="1">
        <v>8062</v>
      </c>
      <c r="E1594" s="2" t="s">
        <v>20</v>
      </c>
      <c r="F1594" s="2" t="s">
        <v>2900</v>
      </c>
      <c r="G1594" s="2" t="s">
        <v>2901</v>
      </c>
      <c r="I1594" s="4">
        <v>0</v>
      </c>
      <c r="J1594" s="4">
        <v>103.3</v>
      </c>
      <c r="K1594" s="4">
        <v>-103.3</v>
      </c>
      <c r="L1594" s="4">
        <v>21</v>
      </c>
      <c r="M1594" s="2" t="s">
        <v>1256</v>
      </c>
      <c r="N1594" s="2" t="b">
        <v>1</v>
      </c>
      <c r="O1594" s="1">
        <v>3</v>
      </c>
      <c r="P1594" s="2">
        <v>18771</v>
      </c>
      <c r="Q1594" s="2" t="s">
        <v>2445</v>
      </c>
      <c r="R1594" s="2" t="s">
        <v>1257</v>
      </c>
      <c r="S1594" s="2" t="s">
        <v>1258</v>
      </c>
      <c r="T1594" s="11">
        <v>618771</v>
      </c>
      <c r="U1594" s="12">
        <v>2018</v>
      </c>
    </row>
    <row r="1595" spans="1:21" x14ac:dyDescent="0.25">
      <c r="A1595" s="1">
        <v>1000</v>
      </c>
      <c r="B1595" s="2" t="s">
        <v>1253</v>
      </c>
      <c r="C1595" s="3">
        <v>44134</v>
      </c>
      <c r="D1595" s="1">
        <v>8061</v>
      </c>
      <c r="E1595" s="2" t="s">
        <v>30</v>
      </c>
      <c r="F1595" s="2" t="s">
        <v>1996</v>
      </c>
      <c r="G1595" s="2" t="s">
        <v>2902</v>
      </c>
      <c r="I1595" s="4">
        <v>0</v>
      </c>
      <c r="J1595" s="4">
        <v>1270</v>
      </c>
      <c r="K1595" s="4">
        <v>-1270</v>
      </c>
      <c r="L1595" s="4">
        <v>21</v>
      </c>
      <c r="M1595" s="2" t="s">
        <v>1256</v>
      </c>
      <c r="N1595" s="2" t="b">
        <v>1</v>
      </c>
      <c r="O1595" s="1">
        <v>2</v>
      </c>
      <c r="P1595" s="2">
        <v>513803</v>
      </c>
      <c r="Q1595" s="2" t="s">
        <v>1996</v>
      </c>
      <c r="R1595" s="2" t="s">
        <v>1257</v>
      </c>
      <c r="S1595" s="2" t="s">
        <v>1258</v>
      </c>
      <c r="T1595" s="11">
        <v>513803</v>
      </c>
      <c r="U1595" s="12">
        <v>2019</v>
      </c>
    </row>
    <row r="1596" spans="1:21" x14ac:dyDescent="0.25">
      <c r="A1596" s="1">
        <v>1000</v>
      </c>
      <c r="B1596" s="2" t="s">
        <v>1253</v>
      </c>
      <c r="C1596" s="3">
        <v>44134</v>
      </c>
      <c r="D1596" s="1">
        <v>8061</v>
      </c>
      <c r="E1596" s="2" t="s">
        <v>30</v>
      </c>
      <c r="F1596" s="2" t="s">
        <v>1842</v>
      </c>
      <c r="G1596" s="2" t="s">
        <v>2903</v>
      </c>
      <c r="I1596" s="4">
        <v>0</v>
      </c>
      <c r="J1596" s="4">
        <v>1200</v>
      </c>
      <c r="K1596" s="4">
        <v>-1200</v>
      </c>
      <c r="L1596" s="4">
        <v>21</v>
      </c>
      <c r="M1596" s="2" t="s">
        <v>1256</v>
      </c>
      <c r="N1596" s="2" t="b">
        <v>1</v>
      </c>
      <c r="O1596" s="1">
        <v>2</v>
      </c>
      <c r="P1596" s="2">
        <v>513804</v>
      </c>
      <c r="Q1596" s="2" t="s">
        <v>1842</v>
      </c>
      <c r="R1596" s="2" t="s">
        <v>1257</v>
      </c>
      <c r="S1596" s="2" t="s">
        <v>1258</v>
      </c>
      <c r="T1596" s="11">
        <v>513804</v>
      </c>
      <c r="U1596" s="12">
        <v>2019</v>
      </c>
    </row>
    <row r="1597" spans="1:21" x14ac:dyDescent="0.25">
      <c r="A1597" s="1">
        <v>1000</v>
      </c>
      <c r="B1597" s="2" t="s">
        <v>1253</v>
      </c>
      <c r="C1597" s="3">
        <v>44137</v>
      </c>
      <c r="D1597" s="1">
        <v>8060</v>
      </c>
      <c r="E1597" s="2" t="s">
        <v>27</v>
      </c>
      <c r="F1597" s="2" t="s">
        <v>1648</v>
      </c>
      <c r="G1597" s="2" t="s">
        <v>2904</v>
      </c>
      <c r="I1597" s="4">
        <v>0</v>
      </c>
      <c r="J1597" s="4">
        <v>85</v>
      </c>
      <c r="K1597" s="4">
        <v>-85</v>
      </c>
      <c r="L1597" s="4">
        <v>21</v>
      </c>
      <c r="M1597" s="2" t="s">
        <v>1256</v>
      </c>
      <c r="N1597" s="2" t="b">
        <v>1</v>
      </c>
      <c r="O1597" s="1">
        <v>2</v>
      </c>
      <c r="P1597" s="2">
        <v>510090</v>
      </c>
      <c r="Q1597" s="2" t="s">
        <v>1648</v>
      </c>
      <c r="R1597" s="2" t="s">
        <v>1257</v>
      </c>
      <c r="S1597" s="2" t="s">
        <v>1258</v>
      </c>
      <c r="T1597" s="11">
        <v>510090</v>
      </c>
      <c r="U1597" s="12">
        <v>2020</v>
      </c>
    </row>
    <row r="1598" spans="1:21" x14ac:dyDescent="0.25">
      <c r="A1598" s="1">
        <v>1000</v>
      </c>
      <c r="B1598" s="2" t="s">
        <v>1253</v>
      </c>
      <c r="C1598" s="3">
        <v>44137</v>
      </c>
      <c r="D1598" s="1">
        <v>8060</v>
      </c>
      <c r="E1598" s="2" t="s">
        <v>27</v>
      </c>
      <c r="F1598" s="2" t="s">
        <v>2905</v>
      </c>
      <c r="G1598" s="2" t="s">
        <v>2906</v>
      </c>
      <c r="I1598" s="4">
        <v>0</v>
      </c>
      <c r="J1598" s="4">
        <v>49.85</v>
      </c>
      <c r="K1598" s="4">
        <v>-49.85</v>
      </c>
      <c r="L1598" s="4">
        <v>21</v>
      </c>
      <c r="M1598" s="2" t="s">
        <v>1256</v>
      </c>
      <c r="N1598" s="2" t="b">
        <v>1</v>
      </c>
      <c r="O1598" s="1">
        <v>2</v>
      </c>
      <c r="P1598" s="2">
        <v>512821</v>
      </c>
      <c r="Q1598" s="2" t="s">
        <v>2878</v>
      </c>
      <c r="R1598" s="2" t="s">
        <v>1257</v>
      </c>
      <c r="S1598" s="2" t="s">
        <v>1258</v>
      </c>
      <c r="T1598" s="11">
        <v>512821</v>
      </c>
      <c r="U1598" s="12">
        <v>2020</v>
      </c>
    </row>
    <row r="1599" spans="1:21" x14ac:dyDescent="0.25">
      <c r="A1599" s="1">
        <v>1000</v>
      </c>
      <c r="B1599" s="2" t="s">
        <v>1253</v>
      </c>
      <c r="C1599" s="3">
        <v>44137</v>
      </c>
      <c r="D1599" s="1">
        <v>8061</v>
      </c>
      <c r="E1599" s="2" t="s">
        <v>30</v>
      </c>
      <c r="F1599" s="2" t="s">
        <v>2905</v>
      </c>
      <c r="G1599" s="2" t="s">
        <v>2906</v>
      </c>
      <c r="I1599" s="4">
        <v>0</v>
      </c>
      <c r="J1599" s="4">
        <v>86.62</v>
      </c>
      <c r="K1599" s="4">
        <v>-86.62</v>
      </c>
      <c r="L1599" s="4">
        <v>21</v>
      </c>
      <c r="M1599" s="2" t="s">
        <v>1256</v>
      </c>
      <c r="N1599" s="2" t="b">
        <v>1</v>
      </c>
      <c r="O1599" s="1">
        <v>3</v>
      </c>
      <c r="P1599" s="2">
        <v>512821</v>
      </c>
      <c r="Q1599" s="2" t="s">
        <v>2878</v>
      </c>
      <c r="R1599" s="2" t="s">
        <v>1257</v>
      </c>
      <c r="S1599" s="2" t="s">
        <v>1258</v>
      </c>
      <c r="T1599" s="11">
        <v>512821</v>
      </c>
      <c r="U1599" s="12">
        <v>2019</v>
      </c>
    </row>
    <row r="1600" spans="1:21" x14ac:dyDescent="0.25">
      <c r="A1600" s="1">
        <v>1000</v>
      </c>
      <c r="B1600" s="2" t="s">
        <v>1253</v>
      </c>
      <c r="C1600" s="3">
        <v>44137</v>
      </c>
      <c r="D1600" s="1">
        <v>8060</v>
      </c>
      <c r="E1600" s="2" t="s">
        <v>27</v>
      </c>
      <c r="F1600" s="2" t="s">
        <v>2907</v>
      </c>
      <c r="G1600" s="2" t="s">
        <v>2908</v>
      </c>
      <c r="I1600" s="4">
        <v>0</v>
      </c>
      <c r="J1600" s="4">
        <v>741.58</v>
      </c>
      <c r="K1600" s="4">
        <v>-741.58</v>
      </c>
      <c r="L1600" s="4">
        <v>21</v>
      </c>
      <c r="M1600" s="2" t="s">
        <v>1256</v>
      </c>
      <c r="N1600" s="2" t="b">
        <v>1</v>
      </c>
      <c r="O1600" s="1">
        <v>5</v>
      </c>
      <c r="P1600" s="2">
        <v>301114</v>
      </c>
      <c r="Q1600" s="2" t="s">
        <v>1740</v>
      </c>
      <c r="R1600" s="2" t="s">
        <v>1257</v>
      </c>
      <c r="S1600" s="2" t="s">
        <v>1258</v>
      </c>
      <c r="T1600" s="11">
        <v>301114</v>
      </c>
      <c r="U1600" s="12">
        <v>2020</v>
      </c>
    </row>
    <row r="1601" spans="1:21" x14ac:dyDescent="0.25">
      <c r="A1601" s="1">
        <v>1000</v>
      </c>
      <c r="B1601" s="2" t="s">
        <v>1253</v>
      </c>
      <c r="C1601" s="3">
        <v>44137</v>
      </c>
      <c r="D1601" s="1">
        <v>8060</v>
      </c>
      <c r="E1601" s="2" t="s">
        <v>27</v>
      </c>
      <c r="F1601" s="2" t="s">
        <v>2909</v>
      </c>
      <c r="G1601" s="2" t="s">
        <v>2910</v>
      </c>
      <c r="I1601" s="4">
        <v>0</v>
      </c>
      <c r="J1601" s="4">
        <v>126.5</v>
      </c>
      <c r="K1601" s="4">
        <v>-126.5</v>
      </c>
      <c r="L1601" s="4">
        <v>21</v>
      </c>
      <c r="M1601" s="2" t="s">
        <v>1256</v>
      </c>
      <c r="N1601" s="2" t="b">
        <v>1</v>
      </c>
      <c r="O1601" s="1">
        <v>2</v>
      </c>
      <c r="P1601" s="2">
        <v>100500</v>
      </c>
      <c r="Q1601" s="2" t="s">
        <v>1560</v>
      </c>
      <c r="R1601" s="2" t="s">
        <v>1257</v>
      </c>
      <c r="S1601" s="2" t="s">
        <v>1258</v>
      </c>
      <c r="T1601" s="11">
        <v>100500</v>
      </c>
      <c r="U1601" s="12">
        <v>2020</v>
      </c>
    </row>
    <row r="1602" spans="1:21" x14ac:dyDescent="0.25">
      <c r="A1602" s="1">
        <v>1000</v>
      </c>
      <c r="B1602" s="2" t="s">
        <v>1253</v>
      </c>
      <c r="C1602" s="3">
        <v>44137</v>
      </c>
      <c r="D1602" s="1">
        <v>8061</v>
      </c>
      <c r="E1602" s="2" t="s">
        <v>30</v>
      </c>
      <c r="F1602" s="2" t="s">
        <v>2909</v>
      </c>
      <c r="G1602" s="2" t="s">
        <v>2910</v>
      </c>
      <c r="I1602" s="4">
        <v>0</v>
      </c>
      <c r="J1602" s="4">
        <v>128.69999999999999</v>
      </c>
      <c r="K1602" s="4">
        <v>-128.69999999999999</v>
      </c>
      <c r="L1602" s="4">
        <v>21</v>
      </c>
      <c r="M1602" s="2" t="s">
        <v>1256</v>
      </c>
      <c r="N1602" s="2" t="b">
        <v>1</v>
      </c>
      <c r="O1602" s="1">
        <v>3</v>
      </c>
      <c r="P1602" s="2">
        <v>100500</v>
      </c>
      <c r="Q1602" s="2" t="s">
        <v>1560</v>
      </c>
      <c r="R1602" s="2" t="s">
        <v>1257</v>
      </c>
      <c r="S1602" s="2" t="s">
        <v>1258</v>
      </c>
      <c r="T1602" s="11">
        <v>100500</v>
      </c>
      <c r="U1602" s="12">
        <v>2019</v>
      </c>
    </row>
    <row r="1603" spans="1:21" x14ac:dyDescent="0.25">
      <c r="A1603" s="1">
        <v>1000</v>
      </c>
      <c r="B1603" s="2" t="s">
        <v>1253</v>
      </c>
      <c r="C1603" s="3">
        <v>44137</v>
      </c>
      <c r="D1603" s="1">
        <v>8060</v>
      </c>
      <c r="E1603" s="2" t="s">
        <v>27</v>
      </c>
      <c r="F1603" s="2" t="s">
        <v>2911</v>
      </c>
      <c r="G1603" s="2" t="s">
        <v>2912</v>
      </c>
      <c r="I1603" s="4">
        <v>0</v>
      </c>
      <c r="J1603" s="4">
        <v>17.079999999999998</v>
      </c>
      <c r="K1603" s="4">
        <v>-17.079999999999998</v>
      </c>
      <c r="L1603" s="4">
        <v>21</v>
      </c>
      <c r="M1603" s="2" t="s">
        <v>1256</v>
      </c>
      <c r="N1603" s="2" t="b">
        <v>1</v>
      </c>
      <c r="O1603" s="1">
        <v>2</v>
      </c>
      <c r="P1603" s="2">
        <v>109900</v>
      </c>
      <c r="Q1603" s="2" t="s">
        <v>1601</v>
      </c>
      <c r="R1603" s="2" t="s">
        <v>1257</v>
      </c>
      <c r="S1603" s="2" t="s">
        <v>1258</v>
      </c>
      <c r="T1603" s="11">
        <v>109900</v>
      </c>
      <c r="U1603" s="12">
        <v>2020</v>
      </c>
    </row>
    <row r="1604" spans="1:21" x14ac:dyDescent="0.25">
      <c r="A1604" s="1">
        <v>1000</v>
      </c>
      <c r="B1604" s="2" t="s">
        <v>1253</v>
      </c>
      <c r="C1604" s="3">
        <v>44137</v>
      </c>
      <c r="D1604" s="1">
        <v>8061</v>
      </c>
      <c r="E1604" s="2" t="s">
        <v>30</v>
      </c>
      <c r="F1604" s="2" t="s">
        <v>2911</v>
      </c>
      <c r="G1604" s="2" t="s">
        <v>2912</v>
      </c>
      <c r="I1604" s="4">
        <v>0</v>
      </c>
      <c r="J1604" s="4">
        <v>61.72</v>
      </c>
      <c r="K1604" s="4">
        <v>-61.72</v>
      </c>
      <c r="L1604" s="4">
        <v>21</v>
      </c>
      <c r="M1604" s="2" t="s">
        <v>1256</v>
      </c>
      <c r="N1604" s="2" t="b">
        <v>1</v>
      </c>
      <c r="O1604" s="1">
        <v>3</v>
      </c>
      <c r="P1604" s="2">
        <v>109900</v>
      </c>
      <c r="Q1604" s="2" t="s">
        <v>1601</v>
      </c>
      <c r="R1604" s="2" t="s">
        <v>1257</v>
      </c>
      <c r="S1604" s="2" t="s">
        <v>1258</v>
      </c>
      <c r="T1604" s="11">
        <v>109900</v>
      </c>
      <c r="U1604" s="12">
        <v>2019</v>
      </c>
    </row>
    <row r="1605" spans="1:21" x14ac:dyDescent="0.25">
      <c r="A1605" s="1">
        <v>1000</v>
      </c>
      <c r="B1605" s="2" t="s">
        <v>1253</v>
      </c>
      <c r="C1605" s="3">
        <v>44137</v>
      </c>
      <c r="D1605" s="1">
        <v>8060</v>
      </c>
      <c r="E1605" s="2" t="s">
        <v>27</v>
      </c>
      <c r="F1605" s="2" t="s">
        <v>2913</v>
      </c>
      <c r="G1605" s="2" t="s">
        <v>2914</v>
      </c>
      <c r="I1605" s="4">
        <v>0</v>
      </c>
      <c r="J1605" s="4">
        <v>96.77</v>
      </c>
      <c r="K1605" s="4">
        <v>-96.77</v>
      </c>
      <c r="L1605" s="4">
        <v>21</v>
      </c>
      <c r="M1605" s="2" t="s">
        <v>1256</v>
      </c>
      <c r="N1605" s="2" t="b">
        <v>1</v>
      </c>
      <c r="O1605" s="1">
        <v>2</v>
      </c>
      <c r="P1605" s="2">
        <v>200900</v>
      </c>
      <c r="Q1605" s="2" t="s">
        <v>1453</v>
      </c>
      <c r="R1605" s="2" t="s">
        <v>1257</v>
      </c>
      <c r="S1605" s="2" t="s">
        <v>1258</v>
      </c>
      <c r="T1605" s="11">
        <v>200900</v>
      </c>
      <c r="U1605" s="12">
        <v>2020</v>
      </c>
    </row>
    <row r="1606" spans="1:21" x14ac:dyDescent="0.25">
      <c r="A1606" s="1">
        <v>1000</v>
      </c>
      <c r="B1606" s="2" t="s">
        <v>1253</v>
      </c>
      <c r="C1606" s="3">
        <v>44137</v>
      </c>
      <c r="D1606" s="1">
        <v>8061</v>
      </c>
      <c r="E1606" s="2" t="s">
        <v>30</v>
      </c>
      <c r="F1606" s="2" t="s">
        <v>2913</v>
      </c>
      <c r="G1606" s="2" t="s">
        <v>2914</v>
      </c>
      <c r="I1606" s="4">
        <v>0</v>
      </c>
      <c r="J1606" s="4">
        <v>74.430000000000007</v>
      </c>
      <c r="K1606" s="4">
        <v>-74.430000000000007</v>
      </c>
      <c r="L1606" s="4">
        <v>21</v>
      </c>
      <c r="M1606" s="2" t="s">
        <v>1256</v>
      </c>
      <c r="N1606" s="2" t="b">
        <v>1</v>
      </c>
      <c r="O1606" s="1">
        <v>3</v>
      </c>
      <c r="P1606" s="2">
        <v>200900</v>
      </c>
      <c r="Q1606" s="2" t="s">
        <v>1453</v>
      </c>
      <c r="R1606" s="2" t="s">
        <v>1257</v>
      </c>
      <c r="S1606" s="2" t="s">
        <v>1258</v>
      </c>
      <c r="T1606" s="11">
        <v>200900</v>
      </c>
      <c r="U1606" s="12">
        <v>2019</v>
      </c>
    </row>
    <row r="1607" spans="1:21" x14ac:dyDescent="0.25">
      <c r="A1607" s="1">
        <v>1000</v>
      </c>
      <c r="B1607" s="2" t="s">
        <v>1253</v>
      </c>
      <c r="C1607" s="3">
        <v>44137</v>
      </c>
      <c r="D1607" s="1">
        <v>8060</v>
      </c>
      <c r="E1607" s="2" t="s">
        <v>27</v>
      </c>
      <c r="F1607" s="2" t="s">
        <v>2915</v>
      </c>
      <c r="G1607" s="2" t="s">
        <v>2916</v>
      </c>
      <c r="I1607" s="4">
        <v>0</v>
      </c>
      <c r="J1607" s="4">
        <v>57.79</v>
      </c>
      <c r="K1607" s="4">
        <v>-57.79</v>
      </c>
      <c r="L1607" s="4">
        <v>21</v>
      </c>
      <c r="M1607" s="2" t="s">
        <v>1256</v>
      </c>
      <c r="N1607" s="2" t="b">
        <v>1</v>
      </c>
      <c r="O1607" s="1">
        <v>2</v>
      </c>
      <c r="P1607" s="2">
        <v>202300</v>
      </c>
      <c r="Q1607" s="2" t="s">
        <v>1506</v>
      </c>
      <c r="R1607" s="2" t="s">
        <v>1257</v>
      </c>
      <c r="S1607" s="2" t="s">
        <v>1258</v>
      </c>
      <c r="T1607" s="11">
        <v>202300</v>
      </c>
      <c r="U1607" s="12">
        <v>2020</v>
      </c>
    </row>
    <row r="1608" spans="1:21" x14ac:dyDescent="0.25">
      <c r="A1608" s="1">
        <v>1000</v>
      </c>
      <c r="B1608" s="2" t="s">
        <v>1253</v>
      </c>
      <c r="C1608" s="3">
        <v>44137</v>
      </c>
      <c r="D1608" s="1">
        <v>8061</v>
      </c>
      <c r="E1608" s="2" t="s">
        <v>30</v>
      </c>
      <c r="F1608" s="2" t="s">
        <v>2915</v>
      </c>
      <c r="G1608" s="2" t="s">
        <v>2916</v>
      </c>
      <c r="I1608" s="4">
        <v>0</v>
      </c>
      <c r="J1608" s="4">
        <v>88.45</v>
      </c>
      <c r="K1608" s="4">
        <v>-88.45</v>
      </c>
      <c r="L1608" s="4">
        <v>21</v>
      </c>
      <c r="M1608" s="2" t="s">
        <v>1256</v>
      </c>
      <c r="N1608" s="2" t="b">
        <v>1</v>
      </c>
      <c r="O1608" s="1">
        <v>3</v>
      </c>
      <c r="P1608" s="2">
        <v>202300</v>
      </c>
      <c r="Q1608" s="2" t="s">
        <v>1506</v>
      </c>
      <c r="R1608" s="2" t="s">
        <v>1257</v>
      </c>
      <c r="S1608" s="2" t="s">
        <v>1258</v>
      </c>
      <c r="T1608" s="11">
        <v>202300</v>
      </c>
      <c r="U1608" s="12">
        <v>2019</v>
      </c>
    </row>
    <row r="1609" spans="1:21" x14ac:dyDescent="0.25">
      <c r="A1609" s="1">
        <v>1000</v>
      </c>
      <c r="B1609" s="2" t="s">
        <v>1253</v>
      </c>
      <c r="C1609" s="3">
        <v>44137</v>
      </c>
      <c r="D1609" s="1">
        <v>8060</v>
      </c>
      <c r="E1609" s="2" t="s">
        <v>27</v>
      </c>
      <c r="F1609" s="2" t="s">
        <v>2917</v>
      </c>
      <c r="G1609" s="2" t="s">
        <v>2918</v>
      </c>
      <c r="I1609" s="4">
        <v>0</v>
      </c>
      <c r="J1609" s="4">
        <v>54.3</v>
      </c>
      <c r="K1609" s="4">
        <v>-54.3</v>
      </c>
      <c r="L1609" s="4">
        <v>21</v>
      </c>
      <c r="M1609" s="2" t="s">
        <v>1256</v>
      </c>
      <c r="N1609" s="2" t="b">
        <v>1</v>
      </c>
      <c r="O1609" s="1">
        <v>3</v>
      </c>
      <c r="P1609" s="2">
        <v>203400</v>
      </c>
      <c r="Q1609" s="2" t="s">
        <v>1629</v>
      </c>
      <c r="R1609" s="2" t="s">
        <v>1257</v>
      </c>
      <c r="S1609" s="2" t="s">
        <v>1258</v>
      </c>
      <c r="T1609" s="11">
        <v>203400</v>
      </c>
      <c r="U1609" s="12">
        <v>2020</v>
      </c>
    </row>
    <row r="1610" spans="1:21" x14ac:dyDescent="0.25">
      <c r="A1610" s="1">
        <v>1000</v>
      </c>
      <c r="B1610" s="2" t="s">
        <v>1253</v>
      </c>
      <c r="C1610" s="3">
        <v>44137</v>
      </c>
      <c r="D1610" s="1">
        <v>8061</v>
      </c>
      <c r="E1610" s="2" t="s">
        <v>30</v>
      </c>
      <c r="F1610" s="2" t="s">
        <v>2917</v>
      </c>
      <c r="G1610" s="2" t="s">
        <v>2918</v>
      </c>
      <c r="I1610" s="4">
        <v>0</v>
      </c>
      <c r="J1610" s="4">
        <v>77.05</v>
      </c>
      <c r="K1610" s="4">
        <v>-77.05</v>
      </c>
      <c r="L1610" s="4">
        <v>21</v>
      </c>
      <c r="M1610" s="2" t="s">
        <v>1256</v>
      </c>
      <c r="N1610" s="2" t="b">
        <v>1</v>
      </c>
      <c r="O1610" s="1">
        <v>4</v>
      </c>
      <c r="P1610" s="2">
        <v>203400</v>
      </c>
      <c r="Q1610" s="2" t="s">
        <v>1629</v>
      </c>
      <c r="R1610" s="2" t="s">
        <v>1257</v>
      </c>
      <c r="S1610" s="2" t="s">
        <v>1258</v>
      </c>
      <c r="T1610" s="11">
        <v>203400</v>
      </c>
      <c r="U1610" s="12">
        <v>2019</v>
      </c>
    </row>
    <row r="1611" spans="1:21" x14ac:dyDescent="0.25">
      <c r="A1611" s="1">
        <v>1000</v>
      </c>
      <c r="B1611" s="2" t="s">
        <v>1253</v>
      </c>
      <c r="C1611" s="3">
        <v>44137</v>
      </c>
      <c r="D1611" s="1">
        <v>8060</v>
      </c>
      <c r="E1611" s="2" t="s">
        <v>27</v>
      </c>
      <c r="F1611" s="2" t="s">
        <v>2919</v>
      </c>
      <c r="G1611" s="2" t="s">
        <v>2920</v>
      </c>
      <c r="I1611" s="4">
        <v>0</v>
      </c>
      <c r="J1611" s="4">
        <v>8.76</v>
      </c>
      <c r="K1611" s="4">
        <v>-8.76</v>
      </c>
      <c r="L1611" s="4">
        <v>21</v>
      </c>
      <c r="M1611" s="2" t="s">
        <v>1256</v>
      </c>
      <c r="N1611" s="2" t="b">
        <v>1</v>
      </c>
      <c r="O1611" s="1">
        <v>2</v>
      </c>
      <c r="P1611" s="2">
        <v>307800</v>
      </c>
      <c r="Q1611" s="2" t="s">
        <v>1550</v>
      </c>
      <c r="R1611" s="2" t="s">
        <v>1257</v>
      </c>
      <c r="S1611" s="2" t="s">
        <v>1258</v>
      </c>
      <c r="T1611" s="11">
        <v>307800</v>
      </c>
      <c r="U1611" s="12">
        <v>2020</v>
      </c>
    </row>
    <row r="1612" spans="1:21" x14ac:dyDescent="0.25">
      <c r="A1612" s="1">
        <v>1000</v>
      </c>
      <c r="B1612" s="2" t="s">
        <v>1253</v>
      </c>
      <c r="C1612" s="3">
        <v>44137</v>
      </c>
      <c r="D1612" s="1">
        <v>8061</v>
      </c>
      <c r="E1612" s="2" t="s">
        <v>30</v>
      </c>
      <c r="F1612" s="2" t="s">
        <v>2919</v>
      </c>
      <c r="G1612" s="2" t="s">
        <v>2920</v>
      </c>
      <c r="I1612" s="4">
        <v>0</v>
      </c>
      <c r="J1612" s="4">
        <v>60</v>
      </c>
      <c r="K1612" s="4">
        <v>-60</v>
      </c>
      <c r="L1612" s="4">
        <v>21</v>
      </c>
      <c r="M1612" s="2" t="s">
        <v>1256</v>
      </c>
      <c r="N1612" s="2" t="b">
        <v>1</v>
      </c>
      <c r="O1612" s="1">
        <v>3</v>
      </c>
      <c r="P1612" s="2">
        <v>307800</v>
      </c>
      <c r="Q1612" s="2" t="s">
        <v>1550</v>
      </c>
      <c r="R1612" s="2" t="s">
        <v>1257</v>
      </c>
      <c r="S1612" s="2" t="s">
        <v>1258</v>
      </c>
      <c r="T1612" s="11">
        <v>307800</v>
      </c>
      <c r="U1612" s="12">
        <v>2019</v>
      </c>
    </row>
    <row r="1613" spans="1:21" x14ac:dyDescent="0.25">
      <c r="A1613" s="1">
        <v>1000</v>
      </c>
      <c r="B1613" s="2" t="s">
        <v>1253</v>
      </c>
      <c r="C1613" s="3">
        <v>44137</v>
      </c>
      <c r="D1613" s="1">
        <v>8060</v>
      </c>
      <c r="E1613" s="2" t="s">
        <v>27</v>
      </c>
      <c r="F1613" s="2" t="s">
        <v>2921</v>
      </c>
      <c r="G1613" s="2" t="s">
        <v>2922</v>
      </c>
      <c r="I1613" s="4">
        <v>0</v>
      </c>
      <c r="J1613" s="4">
        <v>29.36</v>
      </c>
      <c r="K1613" s="4">
        <v>-29.36</v>
      </c>
      <c r="L1613" s="4">
        <v>21</v>
      </c>
      <c r="M1613" s="2" t="s">
        <v>1256</v>
      </c>
      <c r="N1613" s="2" t="b">
        <v>1</v>
      </c>
      <c r="O1613" s="1">
        <v>2</v>
      </c>
      <c r="P1613" s="2">
        <v>400300</v>
      </c>
      <c r="Q1613" s="2" t="s">
        <v>2022</v>
      </c>
      <c r="R1613" s="2" t="s">
        <v>1257</v>
      </c>
      <c r="S1613" s="2" t="s">
        <v>1258</v>
      </c>
      <c r="T1613" s="11">
        <v>400300</v>
      </c>
      <c r="U1613" s="12">
        <v>2020</v>
      </c>
    </row>
    <row r="1614" spans="1:21" x14ac:dyDescent="0.25">
      <c r="A1614" s="1">
        <v>1000</v>
      </c>
      <c r="B1614" s="2" t="s">
        <v>1253</v>
      </c>
      <c r="C1614" s="3">
        <v>44137</v>
      </c>
      <c r="D1614" s="1">
        <v>8061</v>
      </c>
      <c r="E1614" s="2" t="s">
        <v>30</v>
      </c>
      <c r="F1614" s="2" t="s">
        <v>2921</v>
      </c>
      <c r="G1614" s="2" t="s">
        <v>2922</v>
      </c>
      <c r="I1614" s="4">
        <v>0</v>
      </c>
      <c r="J1614" s="4">
        <v>59.99</v>
      </c>
      <c r="K1614" s="4">
        <v>-59.99</v>
      </c>
      <c r="L1614" s="4">
        <v>21</v>
      </c>
      <c r="M1614" s="2" t="s">
        <v>1256</v>
      </c>
      <c r="N1614" s="2" t="b">
        <v>1</v>
      </c>
      <c r="O1614" s="1">
        <v>3</v>
      </c>
      <c r="P1614" s="2">
        <v>400300</v>
      </c>
      <c r="Q1614" s="2" t="s">
        <v>2022</v>
      </c>
      <c r="R1614" s="2" t="s">
        <v>1257</v>
      </c>
      <c r="S1614" s="2" t="s">
        <v>1258</v>
      </c>
      <c r="T1614" s="11">
        <v>400300</v>
      </c>
      <c r="U1614" s="12">
        <v>2019</v>
      </c>
    </row>
    <row r="1615" spans="1:21" x14ac:dyDescent="0.25">
      <c r="A1615" s="1">
        <v>1000</v>
      </c>
      <c r="B1615" s="2" t="s">
        <v>1253</v>
      </c>
      <c r="C1615" s="3">
        <v>44137</v>
      </c>
      <c r="D1615" s="1">
        <v>8061</v>
      </c>
      <c r="E1615" s="2" t="s">
        <v>30</v>
      </c>
      <c r="F1615" s="2" t="s">
        <v>2923</v>
      </c>
      <c r="G1615" s="2" t="s">
        <v>2924</v>
      </c>
      <c r="I1615" s="4">
        <v>0</v>
      </c>
      <c r="J1615" s="4">
        <v>63.05</v>
      </c>
      <c r="K1615" s="4">
        <v>-63.05</v>
      </c>
      <c r="L1615" s="4">
        <v>21</v>
      </c>
      <c r="M1615" s="2" t="s">
        <v>1256</v>
      </c>
      <c r="N1615" s="2" t="b">
        <v>1</v>
      </c>
      <c r="O1615" s="1">
        <v>2</v>
      </c>
      <c r="P1615" s="2">
        <v>510090</v>
      </c>
      <c r="Q1615" s="2" t="s">
        <v>1648</v>
      </c>
      <c r="R1615" s="2" t="s">
        <v>1257</v>
      </c>
      <c r="S1615" s="2" t="s">
        <v>1258</v>
      </c>
      <c r="T1615" s="11">
        <v>510090</v>
      </c>
      <c r="U1615" s="12">
        <v>2019</v>
      </c>
    </row>
    <row r="1616" spans="1:21" x14ac:dyDescent="0.25">
      <c r="A1616" s="1">
        <v>1000</v>
      </c>
      <c r="B1616" s="2" t="s">
        <v>1253</v>
      </c>
      <c r="C1616" s="3">
        <v>44137</v>
      </c>
      <c r="D1616" s="1">
        <v>8060</v>
      </c>
      <c r="E1616" s="2" t="s">
        <v>27</v>
      </c>
      <c r="F1616" s="2" t="s">
        <v>2925</v>
      </c>
      <c r="G1616" s="2" t="s">
        <v>2926</v>
      </c>
      <c r="I1616" s="4">
        <v>0</v>
      </c>
      <c r="J1616" s="4">
        <v>21.03</v>
      </c>
      <c r="K1616" s="4">
        <v>-21.03</v>
      </c>
      <c r="L1616" s="4">
        <v>21</v>
      </c>
      <c r="M1616" s="2" t="s">
        <v>1256</v>
      </c>
      <c r="N1616" s="2" t="b">
        <v>1</v>
      </c>
      <c r="O1616" s="1">
        <v>2</v>
      </c>
      <c r="P1616" s="2">
        <v>510330</v>
      </c>
      <c r="Q1616" s="2" t="s">
        <v>1642</v>
      </c>
      <c r="R1616" s="2" t="s">
        <v>1257</v>
      </c>
      <c r="S1616" s="2" t="s">
        <v>1258</v>
      </c>
      <c r="T1616" s="11">
        <v>510330</v>
      </c>
      <c r="U1616" s="12">
        <v>2020</v>
      </c>
    </row>
    <row r="1617" spans="1:21" x14ac:dyDescent="0.25">
      <c r="A1617" s="1">
        <v>1000</v>
      </c>
      <c r="B1617" s="2" t="s">
        <v>1253</v>
      </c>
      <c r="C1617" s="3">
        <v>44137</v>
      </c>
      <c r="D1617" s="1">
        <v>8061</v>
      </c>
      <c r="E1617" s="2" t="s">
        <v>30</v>
      </c>
      <c r="F1617" s="2" t="s">
        <v>2925</v>
      </c>
      <c r="G1617" s="2" t="s">
        <v>2926</v>
      </c>
      <c r="I1617" s="4">
        <v>0</v>
      </c>
      <c r="J1617" s="4">
        <v>30.47</v>
      </c>
      <c r="K1617" s="4">
        <v>-30.47</v>
      </c>
      <c r="L1617" s="4">
        <v>21</v>
      </c>
      <c r="M1617" s="2" t="s">
        <v>1256</v>
      </c>
      <c r="N1617" s="2" t="b">
        <v>1</v>
      </c>
      <c r="O1617" s="1">
        <v>3</v>
      </c>
      <c r="P1617" s="2">
        <v>510330</v>
      </c>
      <c r="Q1617" s="2" t="s">
        <v>1642</v>
      </c>
      <c r="R1617" s="2" t="s">
        <v>1257</v>
      </c>
      <c r="S1617" s="2" t="s">
        <v>1258</v>
      </c>
      <c r="T1617" s="11">
        <v>510330</v>
      </c>
      <c r="U1617" s="12">
        <v>2019</v>
      </c>
    </row>
    <row r="1618" spans="1:21" x14ac:dyDescent="0.25">
      <c r="A1618" s="1">
        <v>1000</v>
      </c>
      <c r="B1618" s="2" t="s">
        <v>1253</v>
      </c>
      <c r="C1618" s="3">
        <v>44137</v>
      </c>
      <c r="D1618" s="1">
        <v>8060</v>
      </c>
      <c r="E1618" s="2" t="s">
        <v>27</v>
      </c>
      <c r="F1618" s="2" t="s">
        <v>2927</v>
      </c>
      <c r="G1618" s="2" t="s">
        <v>2928</v>
      </c>
      <c r="I1618" s="4">
        <v>0</v>
      </c>
      <c r="J1618" s="4">
        <v>22.71</v>
      </c>
      <c r="K1618" s="4">
        <v>-22.71</v>
      </c>
      <c r="L1618" s="4">
        <v>21</v>
      </c>
      <c r="M1618" s="2" t="s">
        <v>1256</v>
      </c>
      <c r="N1618" s="2" t="b">
        <v>1</v>
      </c>
      <c r="O1618" s="1">
        <v>2</v>
      </c>
      <c r="P1618" s="2">
        <v>517800</v>
      </c>
      <c r="Q1618" s="2" t="s">
        <v>2114</v>
      </c>
      <c r="R1618" s="2" t="s">
        <v>1257</v>
      </c>
      <c r="S1618" s="2" t="s">
        <v>1258</v>
      </c>
      <c r="T1618" s="11">
        <v>517800</v>
      </c>
      <c r="U1618" s="12">
        <v>2020</v>
      </c>
    </row>
    <row r="1619" spans="1:21" x14ac:dyDescent="0.25">
      <c r="A1619" s="1">
        <v>1000</v>
      </c>
      <c r="B1619" s="2" t="s">
        <v>1253</v>
      </c>
      <c r="C1619" s="3">
        <v>44137</v>
      </c>
      <c r="D1619" s="1">
        <v>8061</v>
      </c>
      <c r="E1619" s="2" t="s">
        <v>30</v>
      </c>
      <c r="F1619" s="2" t="s">
        <v>2927</v>
      </c>
      <c r="G1619" s="2" t="s">
        <v>2928</v>
      </c>
      <c r="I1619" s="4">
        <v>0</v>
      </c>
      <c r="J1619" s="4">
        <v>88.01</v>
      </c>
      <c r="K1619" s="4">
        <v>-88.01</v>
      </c>
      <c r="L1619" s="4">
        <v>21</v>
      </c>
      <c r="M1619" s="2" t="s">
        <v>1256</v>
      </c>
      <c r="N1619" s="2" t="b">
        <v>1</v>
      </c>
      <c r="O1619" s="1">
        <v>3</v>
      </c>
      <c r="P1619" s="2">
        <v>517800</v>
      </c>
      <c r="Q1619" s="2" t="s">
        <v>2114</v>
      </c>
      <c r="R1619" s="2" t="s">
        <v>1257</v>
      </c>
      <c r="S1619" s="2" t="s">
        <v>1258</v>
      </c>
      <c r="T1619" s="11">
        <v>517800</v>
      </c>
      <c r="U1619" s="12">
        <v>2019</v>
      </c>
    </row>
    <row r="1620" spans="1:21" x14ac:dyDescent="0.25">
      <c r="A1620" s="1">
        <v>1000</v>
      </c>
      <c r="B1620" s="2" t="s">
        <v>1253</v>
      </c>
      <c r="C1620" s="3">
        <v>44137</v>
      </c>
      <c r="D1620" s="1">
        <v>8061</v>
      </c>
      <c r="E1620" s="2" t="s">
        <v>30</v>
      </c>
      <c r="F1620" s="2" t="s">
        <v>2929</v>
      </c>
      <c r="G1620" s="2" t="s">
        <v>2930</v>
      </c>
      <c r="I1620" s="4">
        <v>0</v>
      </c>
      <c r="J1620" s="4">
        <v>105.75</v>
      </c>
      <c r="K1620" s="4">
        <v>-105.75</v>
      </c>
      <c r="L1620" s="4">
        <v>21</v>
      </c>
      <c r="M1620" s="2" t="s">
        <v>1256</v>
      </c>
      <c r="N1620" s="2" t="b">
        <v>1</v>
      </c>
      <c r="O1620" s="1">
        <v>2</v>
      </c>
      <c r="P1620" s="2">
        <v>519700</v>
      </c>
      <c r="Q1620" s="2" t="s">
        <v>1747</v>
      </c>
      <c r="R1620" s="2" t="s">
        <v>1257</v>
      </c>
      <c r="S1620" s="2" t="s">
        <v>1258</v>
      </c>
      <c r="T1620" s="11">
        <v>519700</v>
      </c>
      <c r="U1620" s="12">
        <v>2019</v>
      </c>
    </row>
    <row r="1621" spans="1:21" x14ac:dyDescent="0.25">
      <c r="A1621" s="1">
        <v>1000</v>
      </c>
      <c r="B1621" s="2" t="s">
        <v>1253</v>
      </c>
      <c r="C1621" s="3">
        <v>44137</v>
      </c>
      <c r="D1621" s="1">
        <v>8060</v>
      </c>
      <c r="E1621" s="2" t="s">
        <v>27</v>
      </c>
      <c r="F1621" s="2" t="s">
        <v>2931</v>
      </c>
      <c r="G1621" s="2" t="s">
        <v>2932</v>
      </c>
      <c r="I1621" s="4">
        <v>0</v>
      </c>
      <c r="J1621" s="4">
        <v>105.07</v>
      </c>
      <c r="K1621" s="4">
        <v>-105.07</v>
      </c>
      <c r="L1621" s="4">
        <v>21</v>
      </c>
      <c r="M1621" s="2" t="s">
        <v>1256</v>
      </c>
      <c r="N1621" s="2" t="b">
        <v>1</v>
      </c>
      <c r="O1621" s="1">
        <v>2</v>
      </c>
      <c r="P1621" s="2">
        <v>510322</v>
      </c>
      <c r="Q1621" s="2" t="s">
        <v>1535</v>
      </c>
      <c r="R1621" s="2" t="s">
        <v>1257</v>
      </c>
      <c r="S1621" s="2" t="s">
        <v>1258</v>
      </c>
      <c r="T1621" s="11">
        <v>510322</v>
      </c>
      <c r="U1621" s="12">
        <v>2020</v>
      </c>
    </row>
    <row r="1622" spans="1:21" x14ac:dyDescent="0.25">
      <c r="A1622" s="1">
        <v>1000</v>
      </c>
      <c r="B1622" s="2" t="s">
        <v>1253</v>
      </c>
      <c r="C1622" s="3">
        <v>44137</v>
      </c>
      <c r="D1622" s="1">
        <v>8060</v>
      </c>
      <c r="E1622" s="2" t="s">
        <v>27</v>
      </c>
      <c r="F1622" s="2" t="s">
        <v>2933</v>
      </c>
      <c r="G1622" s="2" t="s">
        <v>2934</v>
      </c>
      <c r="I1622" s="4">
        <v>0</v>
      </c>
      <c r="J1622" s="4">
        <v>18.03</v>
      </c>
      <c r="K1622" s="4">
        <v>-18.03</v>
      </c>
      <c r="L1622" s="4">
        <v>21</v>
      </c>
      <c r="M1622" s="2" t="s">
        <v>1256</v>
      </c>
      <c r="N1622" s="2" t="b">
        <v>1</v>
      </c>
      <c r="O1622" s="1">
        <v>2</v>
      </c>
      <c r="P1622" s="2">
        <v>511209</v>
      </c>
      <c r="Q1622" s="2" t="s">
        <v>1619</v>
      </c>
      <c r="R1622" s="2" t="s">
        <v>1257</v>
      </c>
      <c r="S1622" s="2" t="s">
        <v>1258</v>
      </c>
      <c r="T1622" s="11">
        <v>511209</v>
      </c>
      <c r="U1622" s="12">
        <v>2020</v>
      </c>
    </row>
    <row r="1623" spans="1:21" x14ac:dyDescent="0.25">
      <c r="A1623" s="1">
        <v>1000</v>
      </c>
      <c r="B1623" s="2" t="s">
        <v>1253</v>
      </c>
      <c r="C1623" s="3">
        <v>44137</v>
      </c>
      <c r="D1623" s="1">
        <v>8061</v>
      </c>
      <c r="E1623" s="2" t="s">
        <v>30</v>
      </c>
      <c r="F1623" s="2" t="s">
        <v>2933</v>
      </c>
      <c r="G1623" s="2" t="s">
        <v>2934</v>
      </c>
      <c r="I1623" s="4">
        <v>0</v>
      </c>
      <c r="J1623" s="4">
        <v>45.5</v>
      </c>
      <c r="K1623" s="4">
        <v>-45.5</v>
      </c>
      <c r="L1623" s="4">
        <v>21</v>
      </c>
      <c r="M1623" s="2" t="s">
        <v>1256</v>
      </c>
      <c r="N1623" s="2" t="b">
        <v>1</v>
      </c>
      <c r="O1623" s="1">
        <v>3</v>
      </c>
      <c r="P1623" s="2">
        <v>511209</v>
      </c>
      <c r="Q1623" s="2" t="s">
        <v>1619</v>
      </c>
      <c r="R1623" s="2" t="s">
        <v>1257</v>
      </c>
      <c r="S1623" s="2" t="s">
        <v>1258</v>
      </c>
      <c r="T1623" s="11">
        <v>511209</v>
      </c>
      <c r="U1623" s="12">
        <v>2019</v>
      </c>
    </row>
    <row r="1624" spans="1:21" x14ac:dyDescent="0.25">
      <c r="A1624" s="1">
        <v>1000</v>
      </c>
      <c r="B1624" s="2" t="s">
        <v>1253</v>
      </c>
      <c r="C1624" s="3">
        <v>44137</v>
      </c>
      <c r="D1624" s="1">
        <v>8060</v>
      </c>
      <c r="E1624" s="2" t="s">
        <v>27</v>
      </c>
      <c r="F1624" s="2" t="s">
        <v>2935</v>
      </c>
      <c r="G1624" s="2" t="s">
        <v>2936</v>
      </c>
      <c r="I1624" s="4">
        <v>0</v>
      </c>
      <c r="J1624" s="4">
        <v>14.12</v>
      </c>
      <c r="K1624" s="4">
        <v>-14.12</v>
      </c>
      <c r="L1624" s="4">
        <v>21</v>
      </c>
      <c r="M1624" s="2" t="s">
        <v>1256</v>
      </c>
      <c r="N1624" s="2" t="b">
        <v>1</v>
      </c>
      <c r="O1624" s="1">
        <v>2</v>
      </c>
      <c r="P1624" s="2">
        <v>513225</v>
      </c>
      <c r="Q1624" s="2" t="s">
        <v>1633</v>
      </c>
      <c r="R1624" s="2" t="s">
        <v>1257</v>
      </c>
      <c r="S1624" s="2" t="s">
        <v>1258</v>
      </c>
      <c r="T1624" s="11">
        <v>513225</v>
      </c>
      <c r="U1624" s="12">
        <v>2020</v>
      </c>
    </row>
    <row r="1625" spans="1:21" x14ac:dyDescent="0.25">
      <c r="A1625" s="1">
        <v>1000</v>
      </c>
      <c r="B1625" s="2" t="s">
        <v>1253</v>
      </c>
      <c r="C1625" s="3">
        <v>44137</v>
      </c>
      <c r="D1625" s="1">
        <v>8061</v>
      </c>
      <c r="E1625" s="2" t="s">
        <v>30</v>
      </c>
      <c r="F1625" s="2" t="s">
        <v>2935</v>
      </c>
      <c r="G1625" s="2" t="s">
        <v>2936</v>
      </c>
      <c r="I1625" s="4">
        <v>0</v>
      </c>
      <c r="J1625" s="4">
        <v>114.58</v>
      </c>
      <c r="K1625" s="4">
        <v>-114.58</v>
      </c>
      <c r="L1625" s="4">
        <v>21</v>
      </c>
      <c r="M1625" s="2" t="s">
        <v>1256</v>
      </c>
      <c r="N1625" s="2" t="b">
        <v>1</v>
      </c>
      <c r="O1625" s="1">
        <v>3</v>
      </c>
      <c r="P1625" s="2">
        <v>513225</v>
      </c>
      <c r="Q1625" s="2" t="s">
        <v>1633</v>
      </c>
      <c r="R1625" s="2" t="s">
        <v>1257</v>
      </c>
      <c r="S1625" s="2" t="s">
        <v>1258</v>
      </c>
      <c r="T1625" s="11">
        <v>513225</v>
      </c>
      <c r="U1625" s="12">
        <v>2019</v>
      </c>
    </row>
    <row r="1626" spans="1:21" x14ac:dyDescent="0.25">
      <c r="A1626" s="1">
        <v>1000</v>
      </c>
      <c r="B1626" s="2" t="s">
        <v>1253</v>
      </c>
      <c r="C1626" s="3">
        <v>44137</v>
      </c>
      <c r="D1626" s="1">
        <v>8060</v>
      </c>
      <c r="E1626" s="2" t="s">
        <v>27</v>
      </c>
      <c r="F1626" s="2" t="s">
        <v>2937</v>
      </c>
      <c r="G1626" s="2" t="s">
        <v>2938</v>
      </c>
      <c r="I1626" s="4">
        <v>0</v>
      </c>
      <c r="J1626" s="4">
        <v>87.56</v>
      </c>
      <c r="K1626" s="4">
        <v>-87.56</v>
      </c>
      <c r="L1626" s="4">
        <v>21</v>
      </c>
      <c r="M1626" s="2" t="s">
        <v>1256</v>
      </c>
      <c r="N1626" s="2" t="b">
        <v>1</v>
      </c>
      <c r="O1626" s="1">
        <v>2</v>
      </c>
      <c r="P1626" s="2">
        <v>513885</v>
      </c>
      <c r="Q1626" s="2" t="s">
        <v>1618</v>
      </c>
      <c r="R1626" s="2" t="s">
        <v>1257</v>
      </c>
      <c r="S1626" s="2" t="s">
        <v>1258</v>
      </c>
      <c r="T1626" s="11">
        <v>513885</v>
      </c>
      <c r="U1626" s="12">
        <v>2020</v>
      </c>
    </row>
    <row r="1627" spans="1:21" x14ac:dyDescent="0.25">
      <c r="A1627" s="1">
        <v>1000</v>
      </c>
      <c r="B1627" s="2" t="s">
        <v>1253</v>
      </c>
      <c r="C1627" s="3">
        <v>44137</v>
      </c>
      <c r="D1627" s="1">
        <v>8061</v>
      </c>
      <c r="E1627" s="2" t="s">
        <v>30</v>
      </c>
      <c r="F1627" s="2" t="s">
        <v>2937</v>
      </c>
      <c r="G1627" s="2" t="s">
        <v>2938</v>
      </c>
      <c r="I1627" s="4">
        <v>0</v>
      </c>
      <c r="J1627" s="4">
        <v>147.91</v>
      </c>
      <c r="K1627" s="4">
        <v>-147.91</v>
      </c>
      <c r="L1627" s="4">
        <v>21</v>
      </c>
      <c r="M1627" s="2" t="s">
        <v>1256</v>
      </c>
      <c r="N1627" s="2" t="b">
        <v>1</v>
      </c>
      <c r="O1627" s="1">
        <v>3</v>
      </c>
      <c r="P1627" s="2">
        <v>513885</v>
      </c>
      <c r="Q1627" s="2" t="s">
        <v>1618</v>
      </c>
      <c r="R1627" s="2" t="s">
        <v>1257</v>
      </c>
      <c r="S1627" s="2" t="s">
        <v>1258</v>
      </c>
      <c r="T1627" s="11">
        <v>513885</v>
      </c>
      <c r="U1627" s="12">
        <v>2019</v>
      </c>
    </row>
    <row r="1628" spans="1:21" x14ac:dyDescent="0.25">
      <c r="A1628" s="1">
        <v>1000</v>
      </c>
      <c r="B1628" s="2" t="s">
        <v>1253</v>
      </c>
      <c r="C1628" s="3">
        <v>44137</v>
      </c>
      <c r="D1628" s="1">
        <v>8060</v>
      </c>
      <c r="E1628" s="2" t="s">
        <v>27</v>
      </c>
      <c r="F1628" s="2" t="s">
        <v>2939</v>
      </c>
      <c r="G1628" s="2" t="s">
        <v>2940</v>
      </c>
      <c r="I1628" s="4">
        <v>0</v>
      </c>
      <c r="J1628" s="4">
        <v>58.79</v>
      </c>
      <c r="K1628" s="4">
        <v>-58.79</v>
      </c>
      <c r="L1628" s="4">
        <v>21</v>
      </c>
      <c r="M1628" s="2" t="s">
        <v>1256</v>
      </c>
      <c r="N1628" s="2" t="b">
        <v>1</v>
      </c>
      <c r="O1628" s="1">
        <v>2</v>
      </c>
      <c r="P1628" s="2">
        <v>514310</v>
      </c>
      <c r="Q1628" s="2" t="s">
        <v>1482</v>
      </c>
      <c r="R1628" s="2" t="s">
        <v>1257</v>
      </c>
      <c r="S1628" s="2" t="s">
        <v>1258</v>
      </c>
      <c r="T1628" s="11">
        <v>514310</v>
      </c>
      <c r="U1628" s="12">
        <v>2020</v>
      </c>
    </row>
    <row r="1629" spans="1:21" x14ac:dyDescent="0.25">
      <c r="A1629" s="1">
        <v>1000</v>
      </c>
      <c r="B1629" s="2" t="s">
        <v>1253</v>
      </c>
      <c r="C1629" s="3">
        <v>44137</v>
      </c>
      <c r="D1629" s="1">
        <v>8061</v>
      </c>
      <c r="E1629" s="2" t="s">
        <v>30</v>
      </c>
      <c r="F1629" s="2" t="s">
        <v>2939</v>
      </c>
      <c r="G1629" s="2" t="s">
        <v>2940</v>
      </c>
      <c r="I1629" s="4">
        <v>0</v>
      </c>
      <c r="J1629" s="4">
        <v>75.11</v>
      </c>
      <c r="K1629" s="4">
        <v>-75.11</v>
      </c>
      <c r="L1629" s="4">
        <v>21</v>
      </c>
      <c r="M1629" s="2" t="s">
        <v>1256</v>
      </c>
      <c r="N1629" s="2" t="b">
        <v>1</v>
      </c>
      <c r="O1629" s="1">
        <v>3</v>
      </c>
      <c r="P1629" s="2">
        <v>514310</v>
      </c>
      <c r="Q1629" s="2" t="s">
        <v>1482</v>
      </c>
      <c r="R1629" s="2" t="s">
        <v>1257</v>
      </c>
      <c r="S1629" s="2" t="s">
        <v>1258</v>
      </c>
      <c r="T1629" s="11">
        <v>514310</v>
      </c>
      <c r="U1629" s="12">
        <v>2019</v>
      </c>
    </row>
    <row r="1630" spans="1:21" x14ac:dyDescent="0.25">
      <c r="A1630" s="1">
        <v>1000</v>
      </c>
      <c r="B1630" s="2" t="s">
        <v>1253</v>
      </c>
      <c r="C1630" s="3">
        <v>44137</v>
      </c>
      <c r="D1630" s="1">
        <v>8060</v>
      </c>
      <c r="E1630" s="2" t="s">
        <v>27</v>
      </c>
      <c r="F1630" s="2" t="s">
        <v>2941</v>
      </c>
      <c r="G1630" s="2" t="s">
        <v>2942</v>
      </c>
      <c r="I1630" s="4">
        <v>0</v>
      </c>
      <c r="J1630" s="4">
        <v>419.75</v>
      </c>
      <c r="K1630" s="4">
        <v>-419.75</v>
      </c>
      <c r="L1630" s="4">
        <v>21</v>
      </c>
      <c r="M1630" s="2" t="s">
        <v>1256</v>
      </c>
      <c r="N1630" s="2" t="b">
        <v>1</v>
      </c>
      <c r="O1630" s="1">
        <v>2</v>
      </c>
      <c r="P1630" s="2">
        <v>514456</v>
      </c>
      <c r="Q1630" s="2" t="s">
        <v>1653</v>
      </c>
      <c r="R1630" s="2" t="s">
        <v>1257</v>
      </c>
      <c r="S1630" s="2" t="s">
        <v>1258</v>
      </c>
      <c r="T1630" s="11">
        <v>514456</v>
      </c>
      <c r="U1630" s="12">
        <v>2020</v>
      </c>
    </row>
    <row r="1631" spans="1:21" x14ac:dyDescent="0.25">
      <c r="A1631" s="1">
        <v>1000</v>
      </c>
      <c r="B1631" s="2" t="s">
        <v>1253</v>
      </c>
      <c r="C1631" s="3">
        <v>44137</v>
      </c>
      <c r="D1631" s="1">
        <v>8061</v>
      </c>
      <c r="E1631" s="2" t="s">
        <v>30</v>
      </c>
      <c r="F1631" s="2" t="s">
        <v>2941</v>
      </c>
      <c r="G1631" s="2" t="s">
        <v>2942</v>
      </c>
      <c r="I1631" s="4">
        <v>0</v>
      </c>
      <c r="J1631" s="4">
        <v>61.65</v>
      </c>
      <c r="K1631" s="4">
        <v>-61.65</v>
      </c>
      <c r="L1631" s="4">
        <v>21</v>
      </c>
      <c r="M1631" s="2" t="s">
        <v>1256</v>
      </c>
      <c r="N1631" s="2" t="b">
        <v>1</v>
      </c>
      <c r="O1631" s="1">
        <v>3</v>
      </c>
      <c r="P1631" s="2">
        <v>514456</v>
      </c>
      <c r="Q1631" s="2" t="s">
        <v>1653</v>
      </c>
      <c r="R1631" s="2" t="s">
        <v>1257</v>
      </c>
      <c r="S1631" s="2" t="s">
        <v>1258</v>
      </c>
      <c r="T1631" s="11">
        <v>514456</v>
      </c>
      <c r="U1631" s="12">
        <v>2019</v>
      </c>
    </row>
    <row r="1632" spans="1:21" x14ac:dyDescent="0.25">
      <c r="A1632" s="1">
        <v>1000</v>
      </c>
      <c r="B1632" s="2" t="s">
        <v>1253</v>
      </c>
      <c r="C1632" s="3">
        <v>44137</v>
      </c>
      <c r="D1632" s="1">
        <v>8060</v>
      </c>
      <c r="E1632" s="2" t="s">
        <v>27</v>
      </c>
      <c r="F1632" s="2" t="s">
        <v>2943</v>
      </c>
      <c r="G1632" s="2" t="s">
        <v>2944</v>
      </c>
      <c r="I1632" s="4">
        <v>0</v>
      </c>
      <c r="J1632" s="4">
        <v>62.62</v>
      </c>
      <c r="K1632" s="4">
        <v>-62.62</v>
      </c>
      <c r="L1632" s="4">
        <v>21</v>
      </c>
      <c r="M1632" s="2" t="s">
        <v>1256</v>
      </c>
      <c r="N1632" s="2" t="b">
        <v>1</v>
      </c>
      <c r="O1632" s="1">
        <v>2</v>
      </c>
      <c r="P1632" s="2">
        <v>516223</v>
      </c>
      <c r="Q1632" s="2" t="s">
        <v>1635</v>
      </c>
      <c r="R1632" s="2" t="s">
        <v>1257</v>
      </c>
      <c r="S1632" s="2" t="s">
        <v>1258</v>
      </c>
      <c r="T1632" s="11">
        <v>516223</v>
      </c>
      <c r="U1632" s="12">
        <v>2020</v>
      </c>
    </row>
    <row r="1633" spans="1:21" x14ac:dyDescent="0.25">
      <c r="A1633" s="1">
        <v>1000</v>
      </c>
      <c r="B1633" s="2" t="s">
        <v>1253</v>
      </c>
      <c r="C1633" s="3">
        <v>44137</v>
      </c>
      <c r="D1633" s="1">
        <v>8061</v>
      </c>
      <c r="E1633" s="2" t="s">
        <v>30</v>
      </c>
      <c r="F1633" s="2" t="s">
        <v>2943</v>
      </c>
      <c r="G1633" s="2" t="s">
        <v>2944</v>
      </c>
      <c r="I1633" s="4">
        <v>0</v>
      </c>
      <c r="J1633" s="4">
        <v>68.08</v>
      </c>
      <c r="K1633" s="4">
        <v>-68.08</v>
      </c>
      <c r="L1633" s="4">
        <v>21</v>
      </c>
      <c r="M1633" s="2" t="s">
        <v>1256</v>
      </c>
      <c r="N1633" s="2" t="b">
        <v>1</v>
      </c>
      <c r="O1633" s="1">
        <v>3</v>
      </c>
      <c r="P1633" s="2">
        <v>516223</v>
      </c>
      <c r="Q1633" s="2" t="s">
        <v>1635</v>
      </c>
      <c r="R1633" s="2" t="s">
        <v>1257</v>
      </c>
      <c r="S1633" s="2" t="s">
        <v>1258</v>
      </c>
      <c r="T1633" s="11">
        <v>516223</v>
      </c>
      <c r="U1633" s="12">
        <v>2019</v>
      </c>
    </row>
    <row r="1634" spans="1:21" x14ac:dyDescent="0.25">
      <c r="A1634" s="1">
        <v>1000</v>
      </c>
      <c r="B1634" s="2" t="s">
        <v>1253</v>
      </c>
      <c r="C1634" s="3">
        <v>44137</v>
      </c>
      <c r="D1634" s="1">
        <v>8060</v>
      </c>
      <c r="E1634" s="2" t="s">
        <v>27</v>
      </c>
      <c r="F1634" s="2" t="s">
        <v>2945</v>
      </c>
      <c r="G1634" s="2" t="s">
        <v>2946</v>
      </c>
      <c r="I1634" s="4">
        <v>0</v>
      </c>
      <c r="J1634" s="4">
        <v>69.61</v>
      </c>
      <c r="K1634" s="4">
        <v>-69.61</v>
      </c>
      <c r="L1634" s="4">
        <v>21</v>
      </c>
      <c r="M1634" s="2" t="s">
        <v>1256</v>
      </c>
      <c r="N1634" s="2" t="b">
        <v>1</v>
      </c>
      <c r="O1634" s="1">
        <v>2</v>
      </c>
      <c r="P1634" s="2">
        <v>517327</v>
      </c>
      <c r="Q1634" s="2" t="s">
        <v>1592</v>
      </c>
      <c r="R1634" s="2" t="s">
        <v>1257</v>
      </c>
      <c r="S1634" s="2" t="s">
        <v>1258</v>
      </c>
      <c r="T1634" s="11">
        <v>517327</v>
      </c>
      <c r="U1634" s="12">
        <v>2020</v>
      </c>
    </row>
    <row r="1635" spans="1:21" x14ac:dyDescent="0.25">
      <c r="A1635" s="1">
        <v>1000</v>
      </c>
      <c r="B1635" s="2" t="s">
        <v>1253</v>
      </c>
      <c r="C1635" s="3">
        <v>44137</v>
      </c>
      <c r="D1635" s="1">
        <v>8061</v>
      </c>
      <c r="E1635" s="2" t="s">
        <v>30</v>
      </c>
      <c r="F1635" s="2" t="s">
        <v>2945</v>
      </c>
      <c r="G1635" s="2" t="s">
        <v>2946</v>
      </c>
      <c r="I1635" s="4">
        <v>0</v>
      </c>
      <c r="J1635" s="4">
        <v>62.59</v>
      </c>
      <c r="K1635" s="4">
        <v>-62.59</v>
      </c>
      <c r="L1635" s="4">
        <v>21</v>
      </c>
      <c r="M1635" s="2" t="s">
        <v>1256</v>
      </c>
      <c r="N1635" s="2" t="b">
        <v>1</v>
      </c>
      <c r="O1635" s="1">
        <v>3</v>
      </c>
      <c r="P1635" s="2">
        <v>517327</v>
      </c>
      <c r="Q1635" s="2" t="s">
        <v>1592</v>
      </c>
      <c r="R1635" s="2" t="s">
        <v>1257</v>
      </c>
      <c r="S1635" s="2" t="s">
        <v>1258</v>
      </c>
      <c r="T1635" s="11">
        <v>517327</v>
      </c>
      <c r="U1635" s="12">
        <v>2019</v>
      </c>
    </row>
    <row r="1636" spans="1:21" x14ac:dyDescent="0.25">
      <c r="A1636" s="1">
        <v>1000</v>
      </c>
      <c r="B1636" s="2" t="s">
        <v>1253</v>
      </c>
      <c r="C1636" s="3">
        <v>44137</v>
      </c>
      <c r="D1636" s="1">
        <v>8060</v>
      </c>
      <c r="E1636" s="2" t="s">
        <v>27</v>
      </c>
      <c r="F1636" s="2" t="s">
        <v>2947</v>
      </c>
      <c r="G1636" s="2" t="s">
        <v>2948</v>
      </c>
      <c r="I1636" s="4">
        <v>0</v>
      </c>
      <c r="J1636" s="4">
        <v>78.8</v>
      </c>
      <c r="K1636" s="4">
        <v>-78.8</v>
      </c>
      <c r="L1636" s="4">
        <v>21</v>
      </c>
      <c r="M1636" s="2" t="s">
        <v>1256</v>
      </c>
      <c r="N1636" s="2" t="b">
        <v>1</v>
      </c>
      <c r="O1636" s="1">
        <v>2</v>
      </c>
      <c r="P1636" s="2">
        <v>519495</v>
      </c>
      <c r="Q1636" s="2" t="s">
        <v>1476</v>
      </c>
      <c r="R1636" s="2" t="s">
        <v>1257</v>
      </c>
      <c r="S1636" s="2" t="s">
        <v>1258</v>
      </c>
      <c r="T1636" s="11">
        <v>519495</v>
      </c>
      <c r="U1636" s="12">
        <v>2020</v>
      </c>
    </row>
    <row r="1637" spans="1:21" x14ac:dyDescent="0.25">
      <c r="A1637" s="1">
        <v>1000</v>
      </c>
      <c r="B1637" s="2" t="s">
        <v>1253</v>
      </c>
      <c r="C1637" s="3">
        <v>44137</v>
      </c>
      <c r="D1637" s="1">
        <v>8061</v>
      </c>
      <c r="E1637" s="2" t="s">
        <v>30</v>
      </c>
      <c r="F1637" s="2" t="s">
        <v>2947</v>
      </c>
      <c r="G1637" s="2" t="s">
        <v>2948</v>
      </c>
      <c r="I1637" s="4">
        <v>0</v>
      </c>
      <c r="J1637" s="4">
        <v>64.900000000000006</v>
      </c>
      <c r="K1637" s="4">
        <v>-64.900000000000006</v>
      </c>
      <c r="L1637" s="4">
        <v>21</v>
      </c>
      <c r="M1637" s="2" t="s">
        <v>1256</v>
      </c>
      <c r="N1637" s="2" t="b">
        <v>1</v>
      </c>
      <c r="O1637" s="1">
        <v>3</v>
      </c>
      <c r="P1637" s="2">
        <v>519495</v>
      </c>
      <c r="Q1637" s="2" t="s">
        <v>1476</v>
      </c>
      <c r="R1637" s="2" t="s">
        <v>1257</v>
      </c>
      <c r="S1637" s="2" t="s">
        <v>1258</v>
      </c>
      <c r="T1637" s="11">
        <v>519495</v>
      </c>
      <c r="U1637" s="12">
        <v>2019</v>
      </c>
    </row>
    <row r="1638" spans="1:21" x14ac:dyDescent="0.25">
      <c r="A1638" s="1">
        <v>1000</v>
      </c>
      <c r="B1638" s="2" t="s">
        <v>1253</v>
      </c>
      <c r="C1638" s="3">
        <v>44137</v>
      </c>
      <c r="D1638" s="1">
        <v>8060</v>
      </c>
      <c r="E1638" s="2" t="s">
        <v>27</v>
      </c>
      <c r="F1638" s="2" t="s">
        <v>2949</v>
      </c>
      <c r="G1638" s="2" t="s">
        <v>2950</v>
      </c>
      <c r="I1638" s="4">
        <v>0</v>
      </c>
      <c r="J1638" s="4">
        <v>69.599999999999994</v>
      </c>
      <c r="K1638" s="4">
        <v>-69.599999999999994</v>
      </c>
      <c r="L1638" s="4">
        <v>21</v>
      </c>
      <c r="M1638" s="2" t="s">
        <v>1256</v>
      </c>
      <c r="N1638" s="2" t="b">
        <v>1</v>
      </c>
      <c r="O1638" s="1">
        <v>2</v>
      </c>
      <c r="P1638" s="2">
        <v>517330</v>
      </c>
      <c r="Q1638" s="2" t="s">
        <v>1638</v>
      </c>
      <c r="R1638" s="2" t="s">
        <v>1257</v>
      </c>
      <c r="S1638" s="2" t="s">
        <v>1258</v>
      </c>
      <c r="T1638" s="11">
        <v>517330</v>
      </c>
      <c r="U1638" s="12">
        <v>2020</v>
      </c>
    </row>
    <row r="1639" spans="1:21" x14ac:dyDescent="0.25">
      <c r="A1639" s="1">
        <v>1000</v>
      </c>
      <c r="B1639" s="2" t="s">
        <v>1253</v>
      </c>
      <c r="C1639" s="3">
        <v>44137</v>
      </c>
      <c r="D1639" s="1">
        <v>8061</v>
      </c>
      <c r="E1639" s="2" t="s">
        <v>30</v>
      </c>
      <c r="F1639" s="2" t="s">
        <v>2949</v>
      </c>
      <c r="G1639" s="2" t="s">
        <v>2950</v>
      </c>
      <c r="I1639" s="4">
        <v>0</v>
      </c>
      <c r="J1639" s="4">
        <v>62.6</v>
      </c>
      <c r="K1639" s="4">
        <v>-62.6</v>
      </c>
      <c r="L1639" s="4">
        <v>21</v>
      </c>
      <c r="M1639" s="2" t="s">
        <v>1256</v>
      </c>
      <c r="N1639" s="2" t="b">
        <v>1</v>
      </c>
      <c r="O1639" s="1">
        <v>3</v>
      </c>
      <c r="P1639" s="2">
        <v>517330</v>
      </c>
      <c r="Q1639" s="2" t="s">
        <v>1638</v>
      </c>
      <c r="R1639" s="2" t="s">
        <v>1257</v>
      </c>
      <c r="S1639" s="2" t="s">
        <v>1258</v>
      </c>
      <c r="T1639" s="11">
        <v>517330</v>
      </c>
      <c r="U1639" s="12">
        <v>2019</v>
      </c>
    </row>
    <row r="1640" spans="1:21" x14ac:dyDescent="0.25">
      <c r="A1640" s="1">
        <v>1000</v>
      </c>
      <c r="B1640" s="2" t="s">
        <v>1253</v>
      </c>
      <c r="C1640" s="3">
        <v>44137</v>
      </c>
      <c r="D1640" s="1">
        <v>8060</v>
      </c>
      <c r="E1640" s="2" t="s">
        <v>27</v>
      </c>
      <c r="F1640" s="2" t="s">
        <v>2951</v>
      </c>
      <c r="G1640" s="2" t="s">
        <v>2952</v>
      </c>
      <c r="I1640" s="4">
        <v>0</v>
      </c>
      <c r="J1640" s="4">
        <v>1923</v>
      </c>
      <c r="K1640" s="4">
        <v>-1923</v>
      </c>
      <c r="L1640" s="4">
        <v>21</v>
      </c>
      <c r="M1640" s="2" t="s">
        <v>1256</v>
      </c>
      <c r="N1640" s="2" t="b">
        <v>1</v>
      </c>
      <c r="O1640" s="1">
        <v>2</v>
      </c>
      <c r="P1640" s="2">
        <v>200100</v>
      </c>
      <c r="Q1640" s="2" t="s">
        <v>1555</v>
      </c>
      <c r="R1640" s="2" t="s">
        <v>1257</v>
      </c>
      <c r="S1640" s="2" t="s">
        <v>1258</v>
      </c>
      <c r="T1640" s="11">
        <v>200100</v>
      </c>
      <c r="U1640" s="12">
        <v>2020</v>
      </c>
    </row>
    <row r="1641" spans="1:21" x14ac:dyDescent="0.25">
      <c r="A1641" s="1">
        <v>1000</v>
      </c>
      <c r="B1641" s="2" t="s">
        <v>1253</v>
      </c>
      <c r="C1641" s="3">
        <v>44137</v>
      </c>
      <c r="D1641" s="1">
        <v>8060</v>
      </c>
      <c r="E1641" s="2" t="s">
        <v>27</v>
      </c>
      <c r="F1641" s="2" t="s">
        <v>2953</v>
      </c>
      <c r="G1641" s="2" t="s">
        <v>2954</v>
      </c>
      <c r="I1641" s="4">
        <v>0</v>
      </c>
      <c r="J1641" s="4">
        <v>141.66</v>
      </c>
      <c r="K1641" s="4">
        <v>-141.66</v>
      </c>
      <c r="L1641" s="4">
        <v>21</v>
      </c>
      <c r="M1641" s="2" t="s">
        <v>1256</v>
      </c>
      <c r="N1641" s="2" t="b">
        <v>1</v>
      </c>
      <c r="O1641" s="1">
        <v>2</v>
      </c>
      <c r="P1641" s="2">
        <v>111900</v>
      </c>
      <c r="Q1641" s="2" t="s">
        <v>2247</v>
      </c>
      <c r="R1641" s="2" t="s">
        <v>1257</v>
      </c>
      <c r="S1641" s="2" t="s">
        <v>1258</v>
      </c>
      <c r="T1641" s="11">
        <v>111900</v>
      </c>
      <c r="U1641" s="12">
        <v>2020</v>
      </c>
    </row>
    <row r="1642" spans="1:21" x14ac:dyDescent="0.25">
      <c r="A1642" s="1">
        <v>1000</v>
      </c>
      <c r="B1642" s="2" t="s">
        <v>1253</v>
      </c>
      <c r="C1642" s="3">
        <v>44137</v>
      </c>
      <c r="D1642" s="1">
        <v>8061</v>
      </c>
      <c r="E1642" s="2" t="s">
        <v>30</v>
      </c>
      <c r="F1642" s="2" t="s">
        <v>2953</v>
      </c>
      <c r="G1642" s="2" t="s">
        <v>2954</v>
      </c>
      <c r="I1642" s="4">
        <v>0</v>
      </c>
      <c r="J1642" s="4">
        <v>101.26</v>
      </c>
      <c r="K1642" s="4">
        <v>-101.26</v>
      </c>
      <c r="L1642" s="4">
        <v>21</v>
      </c>
      <c r="M1642" s="2" t="s">
        <v>1256</v>
      </c>
      <c r="N1642" s="2" t="b">
        <v>1</v>
      </c>
      <c r="O1642" s="1">
        <v>3</v>
      </c>
      <c r="P1642" s="2">
        <v>111900</v>
      </c>
      <c r="Q1642" s="2" t="s">
        <v>2247</v>
      </c>
      <c r="R1642" s="2" t="s">
        <v>1257</v>
      </c>
      <c r="S1642" s="2" t="s">
        <v>1258</v>
      </c>
      <c r="T1642" s="11">
        <v>111900</v>
      </c>
      <c r="U1642" s="12">
        <v>2019</v>
      </c>
    </row>
    <row r="1643" spans="1:21" x14ac:dyDescent="0.25">
      <c r="A1643" s="1">
        <v>1000</v>
      </c>
      <c r="B1643" s="2" t="s">
        <v>1253</v>
      </c>
      <c r="C1643" s="3">
        <v>44137</v>
      </c>
      <c r="D1643" s="1">
        <v>8060</v>
      </c>
      <c r="E1643" s="2" t="s">
        <v>27</v>
      </c>
      <c r="F1643" s="2" t="s">
        <v>2955</v>
      </c>
      <c r="G1643" s="2" t="s">
        <v>2956</v>
      </c>
      <c r="I1643" s="4">
        <v>0</v>
      </c>
      <c r="J1643" s="4">
        <v>40.83</v>
      </c>
      <c r="K1643" s="4">
        <v>-40.83</v>
      </c>
      <c r="L1643" s="4">
        <v>21</v>
      </c>
      <c r="M1643" s="2" t="s">
        <v>1256</v>
      </c>
      <c r="N1643" s="2" t="b">
        <v>1</v>
      </c>
      <c r="O1643" s="1">
        <v>2</v>
      </c>
      <c r="P1643" s="2">
        <v>111000</v>
      </c>
      <c r="Q1643" s="2" t="s">
        <v>2129</v>
      </c>
      <c r="R1643" s="2" t="s">
        <v>1257</v>
      </c>
      <c r="S1643" s="2" t="s">
        <v>1258</v>
      </c>
      <c r="T1643" s="11">
        <v>111000</v>
      </c>
      <c r="U1643" s="12">
        <v>2020</v>
      </c>
    </row>
    <row r="1644" spans="1:21" x14ac:dyDescent="0.25">
      <c r="A1644" s="1">
        <v>1000</v>
      </c>
      <c r="B1644" s="2" t="s">
        <v>1253</v>
      </c>
      <c r="C1644" s="3">
        <v>44137</v>
      </c>
      <c r="D1644" s="1">
        <v>8061</v>
      </c>
      <c r="E1644" s="2" t="s">
        <v>30</v>
      </c>
      <c r="F1644" s="2" t="s">
        <v>2955</v>
      </c>
      <c r="G1644" s="2" t="s">
        <v>2956</v>
      </c>
      <c r="I1644" s="4">
        <v>0</v>
      </c>
      <c r="J1644" s="4">
        <v>52.92</v>
      </c>
      <c r="K1644" s="4">
        <v>-52.92</v>
      </c>
      <c r="L1644" s="4">
        <v>21</v>
      </c>
      <c r="M1644" s="2" t="s">
        <v>1256</v>
      </c>
      <c r="N1644" s="2" t="b">
        <v>1</v>
      </c>
      <c r="O1644" s="1">
        <v>3</v>
      </c>
      <c r="P1644" s="2">
        <v>111000</v>
      </c>
      <c r="Q1644" s="2" t="s">
        <v>2129</v>
      </c>
      <c r="R1644" s="2" t="s">
        <v>1257</v>
      </c>
      <c r="S1644" s="2" t="s">
        <v>1258</v>
      </c>
      <c r="T1644" s="11">
        <v>111000</v>
      </c>
      <c r="U1644" s="12">
        <v>2019</v>
      </c>
    </row>
    <row r="1645" spans="1:21" x14ac:dyDescent="0.25">
      <c r="A1645" s="1">
        <v>1000</v>
      </c>
      <c r="B1645" s="2" t="s">
        <v>1253</v>
      </c>
      <c r="C1645" s="3">
        <v>44137</v>
      </c>
      <c r="D1645" s="1">
        <v>8060</v>
      </c>
      <c r="E1645" s="2" t="s">
        <v>27</v>
      </c>
      <c r="F1645" s="2" t="s">
        <v>2957</v>
      </c>
      <c r="G1645" s="2" t="s">
        <v>2958</v>
      </c>
      <c r="I1645" s="4">
        <v>0</v>
      </c>
      <c r="J1645" s="4">
        <v>83.33</v>
      </c>
      <c r="K1645" s="4">
        <v>-83.33</v>
      </c>
      <c r="L1645" s="4">
        <v>21</v>
      </c>
      <c r="M1645" s="2" t="s">
        <v>1256</v>
      </c>
      <c r="N1645" s="2" t="b">
        <v>1</v>
      </c>
      <c r="O1645" s="1">
        <v>2</v>
      </c>
      <c r="P1645" s="2">
        <v>112000</v>
      </c>
      <c r="Q1645" s="2" t="s">
        <v>2959</v>
      </c>
      <c r="R1645" s="2" t="s">
        <v>1257</v>
      </c>
      <c r="S1645" s="2" t="s">
        <v>1258</v>
      </c>
      <c r="T1645" s="11">
        <v>112000</v>
      </c>
      <c r="U1645" s="12">
        <v>2020</v>
      </c>
    </row>
    <row r="1646" spans="1:21" x14ac:dyDescent="0.25">
      <c r="A1646" s="1">
        <v>1000</v>
      </c>
      <c r="B1646" s="2" t="s">
        <v>1253</v>
      </c>
      <c r="C1646" s="3">
        <v>44137</v>
      </c>
      <c r="D1646" s="1">
        <v>8060</v>
      </c>
      <c r="E1646" s="2" t="s">
        <v>27</v>
      </c>
      <c r="F1646" s="2" t="s">
        <v>2960</v>
      </c>
      <c r="G1646" s="2" t="s">
        <v>2961</v>
      </c>
      <c r="I1646" s="4">
        <v>0</v>
      </c>
      <c r="J1646" s="4">
        <v>382.5</v>
      </c>
      <c r="K1646" s="4">
        <v>-382.5</v>
      </c>
      <c r="L1646" s="4">
        <v>21</v>
      </c>
      <c r="M1646" s="2" t="s">
        <v>1256</v>
      </c>
      <c r="N1646" s="2" t="b">
        <v>1</v>
      </c>
      <c r="O1646" s="1">
        <v>2</v>
      </c>
      <c r="P1646" s="2">
        <v>108100</v>
      </c>
      <c r="Q1646" s="2" t="s">
        <v>1527</v>
      </c>
      <c r="R1646" s="2" t="s">
        <v>1257</v>
      </c>
      <c r="S1646" s="2" t="s">
        <v>1258</v>
      </c>
      <c r="T1646" s="11">
        <v>108100</v>
      </c>
      <c r="U1646" s="12">
        <v>2020</v>
      </c>
    </row>
    <row r="1647" spans="1:21" x14ac:dyDescent="0.25">
      <c r="A1647" s="1">
        <v>1000</v>
      </c>
      <c r="B1647" s="2" t="s">
        <v>1253</v>
      </c>
      <c r="C1647" s="3">
        <v>44137</v>
      </c>
      <c r="D1647" s="1">
        <v>8060</v>
      </c>
      <c r="E1647" s="2" t="s">
        <v>27</v>
      </c>
      <c r="F1647" s="2" t="s">
        <v>2962</v>
      </c>
      <c r="G1647" s="2" t="s">
        <v>2963</v>
      </c>
      <c r="I1647" s="4">
        <v>0</v>
      </c>
      <c r="J1647" s="4">
        <v>525</v>
      </c>
      <c r="K1647" s="4">
        <v>-525</v>
      </c>
      <c r="L1647" s="4">
        <v>21</v>
      </c>
      <c r="M1647" s="2" t="s">
        <v>1256</v>
      </c>
      <c r="N1647" s="2" t="b">
        <v>1</v>
      </c>
      <c r="O1647" s="1">
        <v>2</v>
      </c>
      <c r="P1647" s="2">
        <v>110200</v>
      </c>
      <c r="Q1647" s="2" t="s">
        <v>2964</v>
      </c>
      <c r="R1647" s="2" t="s">
        <v>1257</v>
      </c>
      <c r="S1647" s="2" t="s">
        <v>1258</v>
      </c>
      <c r="T1647" s="11">
        <v>110200</v>
      </c>
      <c r="U1647" s="12">
        <v>2020</v>
      </c>
    </row>
    <row r="1648" spans="1:21" x14ac:dyDescent="0.25">
      <c r="A1648" s="1">
        <v>1000</v>
      </c>
      <c r="B1648" s="2" t="s">
        <v>1253</v>
      </c>
      <c r="C1648" s="3">
        <v>44137</v>
      </c>
      <c r="D1648" s="1">
        <v>8061</v>
      </c>
      <c r="E1648" s="2" t="s">
        <v>30</v>
      </c>
      <c r="F1648" s="2" t="s">
        <v>2962</v>
      </c>
      <c r="G1648" s="2" t="s">
        <v>2963</v>
      </c>
      <c r="I1648" s="4">
        <v>0</v>
      </c>
      <c r="J1648" s="4">
        <v>805</v>
      </c>
      <c r="K1648" s="4">
        <v>-805</v>
      </c>
      <c r="L1648" s="4">
        <v>21</v>
      </c>
      <c r="M1648" s="2" t="s">
        <v>1256</v>
      </c>
      <c r="N1648" s="2" t="b">
        <v>1</v>
      </c>
      <c r="O1648" s="1">
        <v>3</v>
      </c>
      <c r="P1648" s="2">
        <v>110200</v>
      </c>
      <c r="Q1648" s="2" t="s">
        <v>2964</v>
      </c>
      <c r="R1648" s="2" t="s">
        <v>1257</v>
      </c>
      <c r="S1648" s="2" t="s">
        <v>1258</v>
      </c>
      <c r="T1648" s="11">
        <v>110200</v>
      </c>
      <c r="U1648" s="12">
        <v>2019</v>
      </c>
    </row>
    <row r="1649" spans="1:21" x14ac:dyDescent="0.25">
      <c r="A1649" s="1">
        <v>1000</v>
      </c>
      <c r="B1649" s="2" t="s">
        <v>1253</v>
      </c>
      <c r="C1649" s="3">
        <v>44137</v>
      </c>
      <c r="D1649" s="1">
        <v>8060</v>
      </c>
      <c r="E1649" s="2" t="s">
        <v>27</v>
      </c>
      <c r="F1649" s="2" t="s">
        <v>2965</v>
      </c>
      <c r="G1649" s="2" t="s">
        <v>2966</v>
      </c>
      <c r="I1649" s="4">
        <v>0</v>
      </c>
      <c r="J1649" s="4">
        <v>42.5</v>
      </c>
      <c r="K1649" s="4">
        <v>-42.5</v>
      </c>
      <c r="L1649" s="4">
        <v>21</v>
      </c>
      <c r="M1649" s="2" t="s">
        <v>1256</v>
      </c>
      <c r="N1649" s="2" t="b">
        <v>1</v>
      </c>
      <c r="O1649" s="1">
        <v>2</v>
      </c>
      <c r="P1649" s="2">
        <v>112000</v>
      </c>
      <c r="Q1649" s="2" t="s">
        <v>2959</v>
      </c>
      <c r="R1649" s="2" t="s">
        <v>1257</v>
      </c>
      <c r="S1649" s="2" t="s">
        <v>1258</v>
      </c>
      <c r="T1649" s="11">
        <v>112000</v>
      </c>
      <c r="U1649" s="12">
        <v>2020</v>
      </c>
    </row>
    <row r="1650" spans="1:21" x14ac:dyDescent="0.25">
      <c r="A1650" s="1">
        <v>1000</v>
      </c>
      <c r="B1650" s="2" t="s">
        <v>1253</v>
      </c>
      <c r="C1650" s="3">
        <v>44137</v>
      </c>
      <c r="D1650" s="1">
        <v>8061</v>
      </c>
      <c r="E1650" s="2" t="s">
        <v>30</v>
      </c>
      <c r="F1650" s="2" t="s">
        <v>1860</v>
      </c>
      <c r="G1650" s="2" t="s">
        <v>2967</v>
      </c>
      <c r="I1650" s="4">
        <v>0</v>
      </c>
      <c r="J1650" s="4">
        <v>175</v>
      </c>
      <c r="K1650" s="4">
        <v>-175</v>
      </c>
      <c r="L1650" s="4">
        <v>21</v>
      </c>
      <c r="M1650" s="2" t="s">
        <v>1256</v>
      </c>
      <c r="N1650" s="2" t="b">
        <v>1</v>
      </c>
      <c r="O1650" s="1">
        <v>2</v>
      </c>
      <c r="P1650" s="2">
        <v>516116</v>
      </c>
      <c r="Q1650" s="2" t="s">
        <v>1860</v>
      </c>
      <c r="R1650" s="2" t="s">
        <v>1257</v>
      </c>
      <c r="S1650" s="2" t="s">
        <v>1258</v>
      </c>
      <c r="T1650" s="11">
        <v>516116</v>
      </c>
      <c r="U1650" s="12">
        <v>2019</v>
      </c>
    </row>
    <row r="1651" spans="1:21" x14ac:dyDescent="0.25">
      <c r="A1651" s="1">
        <v>1000</v>
      </c>
      <c r="B1651" s="2" t="s">
        <v>1253</v>
      </c>
      <c r="C1651" s="3">
        <v>44138</v>
      </c>
      <c r="D1651" s="1">
        <v>8061</v>
      </c>
      <c r="E1651" s="2" t="s">
        <v>30</v>
      </c>
      <c r="F1651" s="2" t="s">
        <v>2182</v>
      </c>
      <c r="G1651" s="2" t="s">
        <v>2968</v>
      </c>
      <c r="I1651" s="4">
        <v>0</v>
      </c>
      <c r="J1651" s="4">
        <v>1249.5</v>
      </c>
      <c r="K1651" s="4">
        <v>-1249.5</v>
      </c>
      <c r="L1651" s="4">
        <v>21</v>
      </c>
      <c r="M1651" s="2" t="s">
        <v>1256</v>
      </c>
      <c r="N1651" s="2" t="b">
        <v>1</v>
      </c>
      <c r="O1651" s="1">
        <v>2</v>
      </c>
      <c r="P1651" s="2">
        <v>517385</v>
      </c>
      <c r="Q1651" s="2" t="s">
        <v>2182</v>
      </c>
      <c r="R1651" s="2" t="s">
        <v>1257</v>
      </c>
      <c r="S1651" s="2" t="s">
        <v>1258</v>
      </c>
      <c r="T1651" s="11">
        <v>517385</v>
      </c>
      <c r="U1651" s="12">
        <v>2019</v>
      </c>
    </row>
    <row r="1652" spans="1:21" x14ac:dyDescent="0.25">
      <c r="A1652" s="1">
        <v>1000</v>
      </c>
      <c r="B1652" s="2" t="s">
        <v>1253</v>
      </c>
      <c r="C1652" s="3">
        <v>44138</v>
      </c>
      <c r="D1652" s="1">
        <v>8061</v>
      </c>
      <c r="E1652" s="2" t="s">
        <v>30</v>
      </c>
      <c r="F1652" s="2" t="s">
        <v>2208</v>
      </c>
      <c r="G1652" s="2" t="s">
        <v>2969</v>
      </c>
      <c r="I1652" s="4">
        <v>0</v>
      </c>
      <c r="J1652" s="4">
        <v>82.64</v>
      </c>
      <c r="K1652" s="4">
        <v>-82.64</v>
      </c>
      <c r="L1652" s="4">
        <v>21</v>
      </c>
      <c r="M1652" s="2" t="s">
        <v>1256</v>
      </c>
      <c r="N1652" s="2" t="b">
        <v>1</v>
      </c>
      <c r="O1652" s="1">
        <v>2</v>
      </c>
      <c r="P1652" s="2">
        <v>611971</v>
      </c>
      <c r="Q1652" s="2" t="s">
        <v>2208</v>
      </c>
      <c r="R1652" s="2" t="s">
        <v>1257</v>
      </c>
      <c r="S1652" s="2" t="s">
        <v>1258</v>
      </c>
      <c r="T1652" s="11">
        <v>611971</v>
      </c>
      <c r="U1652" s="12">
        <v>2019</v>
      </c>
    </row>
    <row r="1653" spans="1:21" x14ac:dyDescent="0.25">
      <c r="A1653" s="1">
        <v>1000</v>
      </c>
      <c r="B1653" s="2" t="s">
        <v>1253</v>
      </c>
      <c r="C1653" s="3">
        <v>44139</v>
      </c>
      <c r="D1653" s="1">
        <v>8061</v>
      </c>
      <c r="E1653" s="2" t="s">
        <v>30</v>
      </c>
      <c r="F1653" s="2" t="s">
        <v>2970</v>
      </c>
      <c r="G1653" s="2" t="s">
        <v>2971</v>
      </c>
      <c r="I1653" s="4">
        <v>0</v>
      </c>
      <c r="J1653" s="4">
        <v>132000</v>
      </c>
      <c r="K1653" s="4">
        <v>-132000</v>
      </c>
      <c r="L1653" s="4">
        <v>21</v>
      </c>
      <c r="M1653" s="2" t="s">
        <v>1256</v>
      </c>
      <c r="N1653" s="2" t="b">
        <v>1</v>
      </c>
      <c r="O1653" s="1">
        <v>2</v>
      </c>
      <c r="P1653" s="2">
        <v>301111</v>
      </c>
      <c r="Q1653" s="2" t="s">
        <v>1498</v>
      </c>
      <c r="R1653" s="2" t="s">
        <v>1257</v>
      </c>
      <c r="S1653" s="2" t="s">
        <v>1258</v>
      </c>
      <c r="T1653" s="11">
        <v>301111</v>
      </c>
      <c r="U1653" s="12">
        <v>2019</v>
      </c>
    </row>
    <row r="1654" spans="1:21" x14ac:dyDescent="0.25">
      <c r="A1654" s="1">
        <v>1000</v>
      </c>
      <c r="B1654" s="2" t="s">
        <v>1253</v>
      </c>
      <c r="C1654" s="3">
        <v>44141</v>
      </c>
      <c r="D1654" s="1">
        <v>8061</v>
      </c>
      <c r="E1654" s="2" t="s">
        <v>30</v>
      </c>
      <c r="F1654" s="2" t="s">
        <v>2232</v>
      </c>
      <c r="G1654" s="2" t="s">
        <v>2972</v>
      </c>
      <c r="I1654" s="4">
        <v>0</v>
      </c>
      <c r="J1654" s="4">
        <v>1280</v>
      </c>
      <c r="K1654" s="4">
        <v>-1280</v>
      </c>
      <c r="L1654" s="4">
        <v>21</v>
      </c>
      <c r="M1654" s="2" t="s">
        <v>1256</v>
      </c>
      <c r="N1654" s="2" t="b">
        <v>1</v>
      </c>
      <c r="O1654" s="1">
        <v>2</v>
      </c>
      <c r="P1654" s="2">
        <v>519993</v>
      </c>
      <c r="Q1654" s="2" t="s">
        <v>2232</v>
      </c>
      <c r="R1654" s="2" t="s">
        <v>1257</v>
      </c>
      <c r="S1654" s="2" t="s">
        <v>1258</v>
      </c>
      <c r="T1654" s="11">
        <v>519993</v>
      </c>
      <c r="U1654" s="12">
        <v>2019</v>
      </c>
    </row>
    <row r="1655" spans="1:21" x14ac:dyDescent="0.25">
      <c r="A1655" s="1">
        <v>1000</v>
      </c>
      <c r="B1655" s="2" t="s">
        <v>1253</v>
      </c>
      <c r="C1655" s="3">
        <v>44146</v>
      </c>
      <c r="D1655" s="1">
        <v>8061</v>
      </c>
      <c r="E1655" s="2" t="s">
        <v>30</v>
      </c>
      <c r="F1655" s="2" t="s">
        <v>2118</v>
      </c>
      <c r="G1655" s="2" t="s">
        <v>2973</v>
      </c>
      <c r="I1655" s="4">
        <v>0</v>
      </c>
      <c r="J1655" s="4">
        <v>732</v>
      </c>
      <c r="K1655" s="4">
        <v>-732</v>
      </c>
      <c r="L1655" s="4">
        <v>21</v>
      </c>
      <c r="M1655" s="2" t="s">
        <v>1256</v>
      </c>
      <c r="N1655" s="2" t="b">
        <v>1</v>
      </c>
      <c r="O1655" s="1">
        <v>2</v>
      </c>
      <c r="P1655" s="2">
        <v>517943</v>
      </c>
      <c r="Q1655" s="2" t="s">
        <v>2118</v>
      </c>
      <c r="R1655" s="2" t="s">
        <v>1257</v>
      </c>
      <c r="S1655" s="2" t="s">
        <v>1258</v>
      </c>
      <c r="T1655" s="11">
        <v>517943</v>
      </c>
      <c r="U1655" s="12">
        <v>2019</v>
      </c>
    </row>
    <row r="1656" spans="1:21" x14ac:dyDescent="0.25">
      <c r="A1656" s="1">
        <v>1000</v>
      </c>
      <c r="B1656" s="2" t="s">
        <v>1253</v>
      </c>
      <c r="C1656" s="3">
        <v>44146</v>
      </c>
      <c r="D1656" s="1">
        <v>8061</v>
      </c>
      <c r="E1656" s="2" t="s">
        <v>30</v>
      </c>
      <c r="F1656" s="2" t="s">
        <v>1530</v>
      </c>
      <c r="G1656" s="2" t="s">
        <v>2974</v>
      </c>
      <c r="I1656" s="4">
        <v>0</v>
      </c>
      <c r="J1656" s="4">
        <v>830</v>
      </c>
      <c r="K1656" s="4">
        <v>-830</v>
      </c>
      <c r="L1656" s="4">
        <v>21</v>
      </c>
      <c r="M1656" s="2" t="s">
        <v>1256</v>
      </c>
      <c r="N1656" s="2" t="b">
        <v>1</v>
      </c>
      <c r="O1656" s="1">
        <v>2</v>
      </c>
      <c r="P1656" s="2">
        <v>511798</v>
      </c>
      <c r="Q1656" s="2" t="s">
        <v>1530</v>
      </c>
      <c r="R1656" s="2" t="s">
        <v>1257</v>
      </c>
      <c r="S1656" s="2" t="s">
        <v>1258</v>
      </c>
      <c r="T1656" s="11">
        <v>511798</v>
      </c>
      <c r="U1656" s="12">
        <v>2019</v>
      </c>
    </row>
    <row r="1657" spans="1:21" x14ac:dyDescent="0.25">
      <c r="A1657" s="1">
        <v>1000</v>
      </c>
      <c r="B1657" s="2" t="s">
        <v>1253</v>
      </c>
      <c r="C1657" s="3">
        <v>44146</v>
      </c>
      <c r="D1657" s="1">
        <v>8061</v>
      </c>
      <c r="E1657" s="2" t="s">
        <v>30</v>
      </c>
      <c r="F1657" s="2" t="s">
        <v>2975</v>
      </c>
      <c r="G1657" s="2" t="s">
        <v>2976</v>
      </c>
      <c r="I1657" s="4">
        <v>0</v>
      </c>
      <c r="J1657" s="4">
        <v>82.64</v>
      </c>
      <c r="K1657" s="4">
        <v>-82.64</v>
      </c>
      <c r="L1657" s="4">
        <v>21</v>
      </c>
      <c r="M1657" s="2" t="s">
        <v>1256</v>
      </c>
      <c r="N1657" s="2" t="b">
        <v>1</v>
      </c>
      <c r="O1657" s="1">
        <v>2</v>
      </c>
      <c r="P1657" s="2">
        <v>611798</v>
      </c>
      <c r="Q1657" s="2" t="s">
        <v>2975</v>
      </c>
      <c r="R1657" s="2" t="s">
        <v>1257</v>
      </c>
      <c r="S1657" s="2" t="s">
        <v>1258</v>
      </c>
      <c r="T1657" s="11">
        <v>611798</v>
      </c>
      <c r="U1657" s="12">
        <v>2019</v>
      </c>
    </row>
    <row r="1658" spans="1:21" x14ac:dyDescent="0.25">
      <c r="A1658" s="1">
        <v>1000</v>
      </c>
      <c r="B1658" s="2" t="s">
        <v>1253</v>
      </c>
      <c r="C1658" s="3">
        <v>44147</v>
      </c>
      <c r="D1658" s="1">
        <v>8061</v>
      </c>
      <c r="E1658" s="2" t="s">
        <v>30</v>
      </c>
      <c r="F1658" s="2" t="s">
        <v>1541</v>
      </c>
      <c r="G1658" s="2" t="s">
        <v>2977</v>
      </c>
      <c r="I1658" s="4">
        <v>0</v>
      </c>
      <c r="J1658" s="4">
        <v>280</v>
      </c>
      <c r="K1658" s="4">
        <v>-280</v>
      </c>
      <c r="L1658" s="4">
        <v>21</v>
      </c>
      <c r="M1658" s="2" t="s">
        <v>1256</v>
      </c>
      <c r="N1658" s="2" t="b">
        <v>1</v>
      </c>
      <c r="O1658" s="1">
        <v>2</v>
      </c>
      <c r="P1658" s="2">
        <v>515969</v>
      </c>
      <c r="Q1658" s="2" t="s">
        <v>1541</v>
      </c>
      <c r="R1658" s="2" t="s">
        <v>1257</v>
      </c>
      <c r="S1658" s="2" t="s">
        <v>1258</v>
      </c>
      <c r="T1658" s="11">
        <v>515969</v>
      </c>
      <c r="U1658" s="12">
        <v>2019</v>
      </c>
    </row>
    <row r="1659" spans="1:21" x14ac:dyDescent="0.25">
      <c r="A1659" s="1">
        <v>1000</v>
      </c>
      <c r="B1659" s="2" t="s">
        <v>1253</v>
      </c>
      <c r="C1659" s="3">
        <v>44147</v>
      </c>
      <c r="D1659" s="1">
        <v>8061</v>
      </c>
      <c r="E1659" s="2" t="s">
        <v>30</v>
      </c>
      <c r="F1659" s="2" t="s">
        <v>1652</v>
      </c>
      <c r="G1659" s="2" t="s">
        <v>2978</v>
      </c>
      <c r="I1659" s="4">
        <v>0</v>
      </c>
      <c r="J1659" s="4">
        <v>1552</v>
      </c>
      <c r="K1659" s="4">
        <v>-1552</v>
      </c>
      <c r="L1659" s="4">
        <v>21</v>
      </c>
      <c r="M1659" s="2" t="s">
        <v>1256</v>
      </c>
      <c r="N1659" s="2" t="b">
        <v>1</v>
      </c>
      <c r="O1659" s="1">
        <v>2</v>
      </c>
      <c r="P1659" s="2">
        <v>511969</v>
      </c>
      <c r="Q1659" s="2" t="s">
        <v>1652</v>
      </c>
      <c r="R1659" s="2" t="s">
        <v>1257</v>
      </c>
      <c r="S1659" s="2" t="s">
        <v>1258</v>
      </c>
      <c r="T1659" s="11">
        <v>511969</v>
      </c>
      <c r="U1659" s="12">
        <v>2019</v>
      </c>
    </row>
    <row r="1660" spans="1:21" x14ac:dyDescent="0.25">
      <c r="A1660" s="1">
        <v>1000</v>
      </c>
      <c r="B1660" s="2" t="s">
        <v>1253</v>
      </c>
      <c r="C1660" s="3">
        <v>44148</v>
      </c>
      <c r="D1660" s="1">
        <v>8061</v>
      </c>
      <c r="E1660" s="2" t="s">
        <v>30</v>
      </c>
      <c r="F1660" s="2" t="s">
        <v>2130</v>
      </c>
      <c r="G1660" s="2" t="s">
        <v>2979</v>
      </c>
      <c r="I1660" s="4">
        <v>0</v>
      </c>
      <c r="J1660" s="4">
        <v>82.64</v>
      </c>
      <c r="K1660" s="4">
        <v>-82.64</v>
      </c>
      <c r="L1660" s="4">
        <v>21</v>
      </c>
      <c r="M1660" s="2" t="s">
        <v>1256</v>
      </c>
      <c r="N1660" s="2" t="b">
        <v>1</v>
      </c>
      <c r="O1660" s="1">
        <v>2</v>
      </c>
      <c r="P1660" s="2">
        <v>613966</v>
      </c>
      <c r="Q1660" s="2" t="s">
        <v>2130</v>
      </c>
      <c r="R1660" s="2" t="s">
        <v>1257</v>
      </c>
      <c r="S1660" s="2" t="s">
        <v>1258</v>
      </c>
      <c r="T1660" s="11">
        <v>613966</v>
      </c>
      <c r="U1660" s="12">
        <v>2019</v>
      </c>
    </row>
    <row r="1661" spans="1:21" x14ac:dyDescent="0.25">
      <c r="A1661" s="1">
        <v>1000</v>
      </c>
      <c r="B1661" s="2" t="s">
        <v>1253</v>
      </c>
      <c r="C1661" s="3">
        <v>44148</v>
      </c>
      <c r="D1661" s="1">
        <v>8061</v>
      </c>
      <c r="E1661" s="2" t="s">
        <v>30</v>
      </c>
      <c r="F1661" s="2" t="s">
        <v>1668</v>
      </c>
      <c r="G1661" s="2" t="s">
        <v>2980</v>
      </c>
      <c r="I1661" s="4">
        <v>0</v>
      </c>
      <c r="J1661" s="4">
        <v>1815</v>
      </c>
      <c r="K1661" s="4">
        <v>-1815</v>
      </c>
      <c r="L1661" s="4">
        <v>21</v>
      </c>
      <c r="M1661" s="2" t="s">
        <v>1256</v>
      </c>
      <c r="N1661" s="2" t="b">
        <v>1</v>
      </c>
      <c r="O1661" s="1">
        <v>2</v>
      </c>
      <c r="P1661" s="2">
        <v>519505</v>
      </c>
      <c r="Q1661" s="2" t="s">
        <v>1668</v>
      </c>
      <c r="R1661" s="2" t="s">
        <v>1257</v>
      </c>
      <c r="S1661" s="2" t="s">
        <v>1258</v>
      </c>
      <c r="T1661" s="11">
        <v>519505</v>
      </c>
      <c r="U1661" s="12">
        <v>2019</v>
      </c>
    </row>
    <row r="1662" spans="1:21" x14ac:dyDescent="0.25">
      <c r="A1662" s="1">
        <v>1000</v>
      </c>
      <c r="B1662" s="2" t="s">
        <v>1253</v>
      </c>
      <c r="C1662" s="3">
        <v>44148</v>
      </c>
      <c r="D1662" s="1">
        <v>8061</v>
      </c>
      <c r="E1662" s="2" t="s">
        <v>30</v>
      </c>
      <c r="F1662" s="2" t="s">
        <v>1526</v>
      </c>
      <c r="G1662" s="2" t="s">
        <v>2981</v>
      </c>
      <c r="I1662" s="4">
        <v>0</v>
      </c>
      <c r="J1662" s="4">
        <v>1022</v>
      </c>
      <c r="K1662" s="4">
        <v>-1022</v>
      </c>
      <c r="L1662" s="4">
        <v>21</v>
      </c>
      <c r="M1662" s="2" t="s">
        <v>1256</v>
      </c>
      <c r="N1662" s="2" t="b">
        <v>1</v>
      </c>
      <c r="O1662" s="1">
        <v>2</v>
      </c>
      <c r="P1662" s="2">
        <v>510834</v>
      </c>
      <c r="Q1662" s="2" t="s">
        <v>1526</v>
      </c>
      <c r="R1662" s="2" t="s">
        <v>1257</v>
      </c>
      <c r="S1662" s="2" t="s">
        <v>1258</v>
      </c>
      <c r="T1662" s="11">
        <v>510834</v>
      </c>
      <c r="U1662" s="12">
        <v>2019</v>
      </c>
    </row>
    <row r="1663" spans="1:21" x14ac:dyDescent="0.25">
      <c r="A1663" s="1">
        <v>1000</v>
      </c>
      <c r="B1663" s="2" t="s">
        <v>1253</v>
      </c>
      <c r="C1663" s="3">
        <v>44148</v>
      </c>
      <c r="D1663" s="1">
        <v>8061</v>
      </c>
      <c r="E1663" s="2" t="s">
        <v>30</v>
      </c>
      <c r="F1663" s="2" t="s">
        <v>1637</v>
      </c>
      <c r="G1663" s="2" t="s">
        <v>2982</v>
      </c>
      <c r="I1663" s="4">
        <v>0</v>
      </c>
      <c r="J1663" s="4">
        <v>719.1</v>
      </c>
      <c r="K1663" s="4">
        <v>-719.1</v>
      </c>
      <c r="L1663" s="4">
        <v>21</v>
      </c>
      <c r="M1663" s="2" t="s">
        <v>1256</v>
      </c>
      <c r="N1663" s="2" t="b">
        <v>1</v>
      </c>
      <c r="O1663" s="1">
        <v>2</v>
      </c>
      <c r="P1663" s="2">
        <v>518255</v>
      </c>
      <c r="Q1663" s="2" t="s">
        <v>1637</v>
      </c>
      <c r="R1663" s="2" t="s">
        <v>1257</v>
      </c>
      <c r="S1663" s="2" t="s">
        <v>1258</v>
      </c>
      <c r="T1663" s="11">
        <v>518255</v>
      </c>
      <c r="U1663" s="12">
        <v>2019</v>
      </c>
    </row>
    <row r="1664" spans="1:21" x14ac:dyDescent="0.25">
      <c r="A1664" s="1">
        <v>1000</v>
      </c>
      <c r="B1664" s="2" t="s">
        <v>1253</v>
      </c>
      <c r="C1664" s="3">
        <v>44148</v>
      </c>
      <c r="D1664" s="1">
        <v>8060</v>
      </c>
      <c r="E1664" s="2" t="s">
        <v>27</v>
      </c>
      <c r="F1664" s="2" t="s">
        <v>2983</v>
      </c>
      <c r="G1664" s="2" t="s">
        <v>2984</v>
      </c>
      <c r="I1664" s="4">
        <v>0</v>
      </c>
      <c r="J1664" s="4">
        <v>82.64</v>
      </c>
      <c r="K1664" s="4">
        <v>-82.64</v>
      </c>
      <c r="L1664" s="4">
        <v>21</v>
      </c>
      <c r="M1664" s="2" t="s">
        <v>1256</v>
      </c>
      <c r="N1664" s="2" t="b">
        <v>1</v>
      </c>
      <c r="O1664" s="1">
        <v>2</v>
      </c>
      <c r="P1664" s="2">
        <v>612194</v>
      </c>
      <c r="Q1664" s="2" t="s">
        <v>2983</v>
      </c>
      <c r="R1664" s="2" t="s">
        <v>1257</v>
      </c>
      <c r="S1664" s="2" t="s">
        <v>1258</v>
      </c>
      <c r="T1664" s="11">
        <v>612194</v>
      </c>
      <c r="U1664" s="12">
        <v>2020</v>
      </c>
    </row>
    <row r="1665" spans="1:21" x14ac:dyDescent="0.25">
      <c r="A1665" s="20">
        <v>1000</v>
      </c>
      <c r="B1665" s="21" t="s">
        <v>1253</v>
      </c>
      <c r="C1665" s="22">
        <v>44130</v>
      </c>
      <c r="D1665" s="20">
        <v>8061</v>
      </c>
      <c r="E1665" s="21" t="s">
        <v>30</v>
      </c>
      <c r="F1665" s="21" t="s">
        <v>1445</v>
      </c>
      <c r="G1665" s="21" t="s">
        <v>1446</v>
      </c>
      <c r="H1665" s="21"/>
      <c r="I1665" s="23">
        <v>0</v>
      </c>
      <c r="J1665" s="23">
        <v>1211.25</v>
      </c>
      <c r="K1665" s="23">
        <v>-1211.25</v>
      </c>
      <c r="L1665" s="23">
        <v>21</v>
      </c>
      <c r="M1665" s="21" t="s">
        <v>1256</v>
      </c>
      <c r="N1665" s="21" t="b">
        <v>1</v>
      </c>
      <c r="O1665" s="20">
        <v>2</v>
      </c>
      <c r="P1665" s="21">
        <v>805210</v>
      </c>
      <c r="Q1665" s="21" t="s">
        <v>1447</v>
      </c>
      <c r="R1665" s="21" t="s">
        <v>1257</v>
      </c>
      <c r="S1665" s="21" t="s">
        <v>1258</v>
      </c>
      <c r="T1665" s="11">
        <v>805210</v>
      </c>
      <c r="U1665" s="12">
        <v>2019</v>
      </c>
    </row>
    <row r="1666" spans="1:21" x14ac:dyDescent="0.25">
      <c r="A1666" s="20">
        <v>1000</v>
      </c>
      <c r="B1666" s="21" t="s">
        <v>1253</v>
      </c>
      <c r="C1666" s="22">
        <v>44130</v>
      </c>
      <c r="D1666" s="20">
        <v>8061</v>
      </c>
      <c r="E1666" s="21" t="s">
        <v>30</v>
      </c>
      <c r="F1666" s="21" t="s">
        <v>1448</v>
      </c>
      <c r="G1666" s="21" t="s">
        <v>1449</v>
      </c>
      <c r="H1666" s="21"/>
      <c r="I1666" s="23">
        <v>0</v>
      </c>
      <c r="J1666" s="23">
        <v>807.5</v>
      </c>
      <c r="K1666" s="23">
        <v>-807.5</v>
      </c>
      <c r="L1666" s="23">
        <v>21</v>
      </c>
      <c r="M1666" s="21" t="s">
        <v>1256</v>
      </c>
      <c r="N1666" s="21" t="b">
        <v>1</v>
      </c>
      <c r="O1666" s="20">
        <v>2</v>
      </c>
      <c r="P1666" s="21">
        <v>805200</v>
      </c>
      <c r="Q1666" s="21" t="s">
        <v>1450</v>
      </c>
      <c r="R1666" s="21" t="s">
        <v>1257</v>
      </c>
      <c r="S1666" s="21" t="s">
        <v>1258</v>
      </c>
      <c r="T1666" s="11">
        <v>805200</v>
      </c>
      <c r="U1666" s="12">
        <v>2019</v>
      </c>
    </row>
    <row r="1667" spans="1:21" x14ac:dyDescent="0.25">
      <c r="A1667" s="20">
        <v>1000</v>
      </c>
      <c r="B1667" s="21" t="s">
        <v>1253</v>
      </c>
      <c r="C1667" s="22">
        <v>44130</v>
      </c>
      <c r="D1667" s="20">
        <v>8062</v>
      </c>
      <c r="E1667" s="21" t="s">
        <v>20</v>
      </c>
      <c r="F1667" s="21" t="s">
        <v>1448</v>
      </c>
      <c r="G1667" s="21" t="s">
        <v>1449</v>
      </c>
      <c r="H1667" s="21"/>
      <c r="I1667" s="23">
        <v>0</v>
      </c>
      <c r="J1667" s="23">
        <v>255</v>
      </c>
      <c r="K1667" s="23">
        <v>-255</v>
      </c>
      <c r="L1667" s="23">
        <v>21</v>
      </c>
      <c r="M1667" s="21" t="s">
        <v>1256</v>
      </c>
      <c r="N1667" s="21" t="b">
        <v>1</v>
      </c>
      <c r="O1667" s="20">
        <v>3</v>
      </c>
      <c r="P1667" s="21">
        <v>805200</v>
      </c>
      <c r="Q1667" s="21" t="s">
        <v>1450</v>
      </c>
      <c r="R1667" s="21" t="s">
        <v>1257</v>
      </c>
      <c r="S1667" s="21" t="s">
        <v>1258</v>
      </c>
      <c r="T1667" s="11">
        <v>805200</v>
      </c>
      <c r="U1667" s="12">
        <v>2018</v>
      </c>
    </row>
    <row r="1668" spans="1:21" x14ac:dyDescent="0.25">
      <c r="A1668" s="20">
        <v>1000</v>
      </c>
      <c r="B1668" s="21" t="s">
        <v>1253</v>
      </c>
      <c r="C1668" s="22">
        <v>44130</v>
      </c>
      <c r="D1668" s="20">
        <v>8060</v>
      </c>
      <c r="E1668" s="21" t="s">
        <v>27</v>
      </c>
      <c r="F1668" s="21" t="s">
        <v>1451</v>
      </c>
      <c r="G1668" s="21" t="s">
        <v>1452</v>
      </c>
      <c r="H1668" s="21"/>
      <c r="I1668" s="23">
        <v>0</v>
      </c>
      <c r="J1668" s="23">
        <v>828.75</v>
      </c>
      <c r="K1668" s="23">
        <v>-828.75</v>
      </c>
      <c r="L1668" s="23">
        <v>21</v>
      </c>
      <c r="M1668" s="21" t="s">
        <v>1256</v>
      </c>
      <c r="N1668" s="21" t="b">
        <v>1</v>
      </c>
      <c r="O1668" s="20">
        <v>2</v>
      </c>
      <c r="P1668" s="21">
        <v>801580</v>
      </c>
      <c r="Q1668" s="21" t="s">
        <v>1453</v>
      </c>
      <c r="R1668" s="21" t="s">
        <v>1257</v>
      </c>
      <c r="S1668" s="21" t="s">
        <v>1258</v>
      </c>
      <c r="T1668" s="11">
        <v>801580</v>
      </c>
      <c r="U1668" s="12">
        <v>2020</v>
      </c>
    </row>
    <row r="1669" spans="1:21" x14ac:dyDescent="0.25">
      <c r="A1669" s="20">
        <v>1000</v>
      </c>
      <c r="B1669" s="21" t="s">
        <v>1253</v>
      </c>
      <c r="C1669" s="22">
        <v>44130</v>
      </c>
      <c r="D1669" s="20">
        <v>8060</v>
      </c>
      <c r="E1669" s="21" t="s">
        <v>27</v>
      </c>
      <c r="F1669" s="21" t="s">
        <v>1454</v>
      </c>
      <c r="G1669" s="21" t="s">
        <v>1455</v>
      </c>
      <c r="H1669" s="21"/>
      <c r="I1669" s="23">
        <v>0</v>
      </c>
      <c r="J1669" s="23">
        <v>522.75</v>
      </c>
      <c r="K1669" s="23">
        <v>-522.75</v>
      </c>
      <c r="L1669" s="23">
        <v>21</v>
      </c>
      <c r="M1669" s="21" t="s">
        <v>1256</v>
      </c>
      <c r="N1669" s="21" t="b">
        <v>1</v>
      </c>
      <c r="O1669" s="20">
        <v>2</v>
      </c>
      <c r="P1669" s="21">
        <v>802010</v>
      </c>
      <c r="Q1669" s="21" t="s">
        <v>1456</v>
      </c>
      <c r="R1669" s="21" t="s">
        <v>1257</v>
      </c>
      <c r="S1669" s="21" t="s">
        <v>1258</v>
      </c>
      <c r="T1669" s="11">
        <v>802010</v>
      </c>
      <c r="U1669" s="12">
        <v>2020</v>
      </c>
    </row>
    <row r="1670" spans="1:21" x14ac:dyDescent="0.25">
      <c r="A1670" s="20">
        <v>1000</v>
      </c>
      <c r="B1670" s="21" t="s">
        <v>1253</v>
      </c>
      <c r="C1670" s="22">
        <v>44130</v>
      </c>
      <c r="D1670" s="20">
        <v>8060</v>
      </c>
      <c r="E1670" s="21" t="s">
        <v>27</v>
      </c>
      <c r="F1670" s="21" t="s">
        <v>1457</v>
      </c>
      <c r="G1670" s="21" t="s">
        <v>1458</v>
      </c>
      <c r="H1670" s="21"/>
      <c r="I1670" s="23">
        <v>0</v>
      </c>
      <c r="J1670" s="23">
        <v>106.25</v>
      </c>
      <c r="K1670" s="23">
        <v>-106.25</v>
      </c>
      <c r="L1670" s="23">
        <v>21</v>
      </c>
      <c r="M1670" s="21" t="s">
        <v>1256</v>
      </c>
      <c r="N1670" s="21" t="b">
        <v>1</v>
      </c>
      <c r="O1670" s="20">
        <v>2</v>
      </c>
      <c r="P1670" s="21">
        <v>805580</v>
      </c>
      <c r="Q1670" s="21" t="s">
        <v>1459</v>
      </c>
      <c r="R1670" s="21" t="s">
        <v>1257</v>
      </c>
      <c r="S1670" s="21" t="s">
        <v>1258</v>
      </c>
      <c r="T1670" s="11">
        <v>805580</v>
      </c>
      <c r="U1670" s="12">
        <v>2020</v>
      </c>
    </row>
    <row r="1671" spans="1:21" x14ac:dyDescent="0.25">
      <c r="A1671" s="20">
        <v>1000</v>
      </c>
      <c r="B1671" s="21" t="s">
        <v>1253</v>
      </c>
      <c r="C1671" s="22">
        <v>44133</v>
      </c>
      <c r="D1671" s="20">
        <v>8060</v>
      </c>
      <c r="E1671" s="21" t="s">
        <v>27</v>
      </c>
      <c r="F1671" s="21" t="s">
        <v>2985</v>
      </c>
      <c r="G1671" s="21" t="s">
        <v>2986</v>
      </c>
      <c r="H1671" s="21"/>
      <c r="I1671" s="23">
        <v>0</v>
      </c>
      <c r="J1671" s="23">
        <v>212.5</v>
      </c>
      <c r="K1671" s="23">
        <v>-212.5</v>
      </c>
      <c r="L1671" s="23">
        <v>21</v>
      </c>
      <c r="M1671" s="21" t="s">
        <v>1256</v>
      </c>
      <c r="N1671" s="21" t="b">
        <v>1</v>
      </c>
      <c r="O1671" s="20">
        <v>2</v>
      </c>
      <c r="P1671" s="21">
        <v>805400</v>
      </c>
      <c r="Q1671" s="21" t="s">
        <v>2987</v>
      </c>
      <c r="R1671" s="21" t="s">
        <v>1257</v>
      </c>
      <c r="S1671" s="21" t="s">
        <v>1258</v>
      </c>
      <c r="T1671" s="11">
        <v>805400</v>
      </c>
      <c r="U1671" s="12">
        <v>2020</v>
      </c>
    </row>
    <row r="1672" spans="1:21" x14ac:dyDescent="0.25">
      <c r="A1672" s="20">
        <v>1000</v>
      </c>
      <c r="B1672" s="21" t="s">
        <v>1253</v>
      </c>
      <c r="C1672" s="22">
        <v>44133</v>
      </c>
      <c r="D1672" s="20">
        <v>8061</v>
      </c>
      <c r="E1672" s="21" t="s">
        <v>30</v>
      </c>
      <c r="F1672" s="21" t="s">
        <v>2985</v>
      </c>
      <c r="G1672" s="21" t="s">
        <v>2986</v>
      </c>
      <c r="H1672" s="21"/>
      <c r="I1672" s="23">
        <v>0</v>
      </c>
      <c r="J1672" s="23">
        <v>956.25</v>
      </c>
      <c r="K1672" s="23">
        <v>-956.25</v>
      </c>
      <c r="L1672" s="23">
        <v>21</v>
      </c>
      <c r="M1672" s="21" t="s">
        <v>1256</v>
      </c>
      <c r="N1672" s="21" t="b">
        <v>1</v>
      </c>
      <c r="O1672" s="20">
        <v>3</v>
      </c>
      <c r="P1672" s="21">
        <v>805400</v>
      </c>
      <c r="Q1672" s="21" t="s">
        <v>2987</v>
      </c>
      <c r="R1672" s="21" t="s">
        <v>1257</v>
      </c>
      <c r="S1672" s="21" t="s">
        <v>1258</v>
      </c>
      <c r="T1672" s="11">
        <v>805400</v>
      </c>
      <c r="U1672" s="12">
        <v>2019</v>
      </c>
    </row>
    <row r="1673" spans="1:21" x14ac:dyDescent="0.25">
      <c r="A1673" s="20">
        <v>1000</v>
      </c>
      <c r="B1673" s="21" t="s">
        <v>1253</v>
      </c>
      <c r="C1673" s="22">
        <v>44133</v>
      </c>
      <c r="D1673" s="20">
        <v>8061</v>
      </c>
      <c r="E1673" s="21" t="s">
        <v>30</v>
      </c>
      <c r="F1673" s="21" t="s">
        <v>2988</v>
      </c>
      <c r="G1673" s="21" t="s">
        <v>2989</v>
      </c>
      <c r="H1673" s="21"/>
      <c r="I1673" s="23">
        <v>0</v>
      </c>
      <c r="J1673" s="23">
        <v>122.25</v>
      </c>
      <c r="K1673" s="23">
        <v>-122.25</v>
      </c>
      <c r="L1673" s="23">
        <v>21</v>
      </c>
      <c r="M1673" s="21" t="s">
        <v>1256</v>
      </c>
      <c r="N1673" s="21" t="b">
        <v>1</v>
      </c>
      <c r="O1673" s="20">
        <v>2</v>
      </c>
      <c r="P1673" s="21">
        <v>803900</v>
      </c>
      <c r="Q1673" s="21" t="s">
        <v>1571</v>
      </c>
      <c r="R1673" s="21" t="s">
        <v>1257</v>
      </c>
      <c r="S1673" s="21" t="s">
        <v>1258</v>
      </c>
      <c r="T1673" s="11">
        <v>803900</v>
      </c>
      <c r="U1673" s="12">
        <v>2019</v>
      </c>
    </row>
    <row r="1674" spans="1:21" x14ac:dyDescent="0.25">
      <c r="A1674" s="20">
        <v>1000</v>
      </c>
      <c r="B1674" s="21" t="s">
        <v>1253</v>
      </c>
      <c r="C1674" s="22">
        <v>44133</v>
      </c>
      <c r="D1674" s="20">
        <v>8062</v>
      </c>
      <c r="E1674" s="21" t="s">
        <v>20</v>
      </c>
      <c r="F1674" s="21" t="s">
        <v>2988</v>
      </c>
      <c r="G1674" s="21" t="s">
        <v>2989</v>
      </c>
      <c r="H1674" s="21"/>
      <c r="I1674" s="23">
        <v>0</v>
      </c>
      <c r="J1674" s="23">
        <v>1686</v>
      </c>
      <c r="K1674" s="23">
        <v>-1686</v>
      </c>
      <c r="L1674" s="23">
        <v>21</v>
      </c>
      <c r="M1674" s="21" t="s">
        <v>1256</v>
      </c>
      <c r="N1674" s="21" t="b">
        <v>1</v>
      </c>
      <c r="O1674" s="20">
        <v>3</v>
      </c>
      <c r="P1674" s="21">
        <v>803900</v>
      </c>
      <c r="Q1674" s="21" t="s">
        <v>1571</v>
      </c>
      <c r="R1674" s="21" t="s">
        <v>1257</v>
      </c>
      <c r="S1674" s="21" t="s">
        <v>1258</v>
      </c>
      <c r="T1674" s="11">
        <v>803900</v>
      </c>
      <c r="U1674" s="12">
        <v>2018</v>
      </c>
    </row>
    <row r="1675" spans="1:21" x14ac:dyDescent="0.25">
      <c r="A1675" s="20">
        <v>1000</v>
      </c>
      <c r="B1675" s="21" t="s">
        <v>1253</v>
      </c>
      <c r="C1675" s="22">
        <v>44133</v>
      </c>
      <c r="D1675" s="20">
        <v>8060</v>
      </c>
      <c r="E1675" s="21" t="s">
        <v>27</v>
      </c>
      <c r="F1675" s="21" t="s">
        <v>2990</v>
      </c>
      <c r="G1675" s="21" t="s">
        <v>2991</v>
      </c>
      <c r="H1675" s="21"/>
      <c r="I1675" s="23">
        <v>0</v>
      </c>
      <c r="J1675" s="23">
        <v>170</v>
      </c>
      <c r="K1675" s="23">
        <v>-170</v>
      </c>
      <c r="L1675" s="23">
        <v>21</v>
      </c>
      <c r="M1675" s="21" t="s">
        <v>1256</v>
      </c>
      <c r="N1675" s="21" t="b">
        <v>1</v>
      </c>
      <c r="O1675" s="20">
        <v>2</v>
      </c>
      <c r="P1675" s="21">
        <v>800310</v>
      </c>
      <c r="Q1675" s="21" t="s">
        <v>1470</v>
      </c>
      <c r="R1675" s="21" t="s">
        <v>1257</v>
      </c>
      <c r="S1675" s="21" t="s">
        <v>1258</v>
      </c>
      <c r="T1675" s="11">
        <v>800310</v>
      </c>
      <c r="U1675" s="12">
        <v>2020</v>
      </c>
    </row>
    <row r="1676" spans="1:21" x14ac:dyDescent="0.25">
      <c r="A1676" s="20">
        <v>1000</v>
      </c>
      <c r="B1676" s="21" t="s">
        <v>1253</v>
      </c>
      <c r="C1676" s="22">
        <v>44133</v>
      </c>
      <c r="D1676" s="20">
        <v>8060</v>
      </c>
      <c r="E1676" s="21" t="s">
        <v>27</v>
      </c>
      <c r="F1676" s="21" t="s">
        <v>2992</v>
      </c>
      <c r="G1676" s="21" t="s">
        <v>2993</v>
      </c>
      <c r="H1676" s="21"/>
      <c r="I1676" s="23">
        <v>0</v>
      </c>
      <c r="J1676" s="23">
        <v>318.75</v>
      </c>
      <c r="K1676" s="23">
        <v>-318.75</v>
      </c>
      <c r="L1676" s="23">
        <v>21</v>
      </c>
      <c r="M1676" s="21" t="s">
        <v>1256</v>
      </c>
      <c r="N1676" s="21" t="b">
        <v>1</v>
      </c>
      <c r="O1676" s="20">
        <v>2</v>
      </c>
      <c r="P1676" s="21">
        <v>803610</v>
      </c>
      <c r="Q1676" s="21" t="s">
        <v>1665</v>
      </c>
      <c r="R1676" s="21" t="s">
        <v>1257</v>
      </c>
      <c r="S1676" s="21" t="s">
        <v>1258</v>
      </c>
      <c r="T1676" s="11">
        <v>803610</v>
      </c>
      <c r="U1676" s="12">
        <v>2020</v>
      </c>
    </row>
    <row r="1677" spans="1:21" x14ac:dyDescent="0.25">
      <c r="A1677" s="20">
        <v>1000</v>
      </c>
      <c r="B1677" s="21" t="s">
        <v>1253</v>
      </c>
      <c r="C1677" s="22">
        <v>44135</v>
      </c>
      <c r="D1677" s="20">
        <v>8060</v>
      </c>
      <c r="E1677" s="21" t="s">
        <v>27</v>
      </c>
      <c r="F1677" s="21" t="s">
        <v>2994</v>
      </c>
      <c r="G1677" s="21" t="s">
        <v>2995</v>
      </c>
      <c r="H1677" s="21"/>
      <c r="I1677" s="23">
        <v>0</v>
      </c>
      <c r="J1677" s="23">
        <v>332.5</v>
      </c>
      <c r="K1677" s="23">
        <v>-332.5</v>
      </c>
      <c r="L1677" s="23">
        <v>21</v>
      </c>
      <c r="M1677" s="21" t="s">
        <v>1256</v>
      </c>
      <c r="N1677" s="21" t="b">
        <v>1</v>
      </c>
      <c r="O1677" s="20">
        <v>2</v>
      </c>
      <c r="P1677" s="21">
        <v>301110</v>
      </c>
      <c r="Q1677" s="21" t="s">
        <v>1497</v>
      </c>
      <c r="R1677" s="21" t="s">
        <v>1257</v>
      </c>
      <c r="S1677" s="21" t="s">
        <v>1258</v>
      </c>
      <c r="T1677" s="11">
        <v>301110</v>
      </c>
      <c r="U1677" s="12">
        <v>2020</v>
      </c>
    </row>
    <row r="1678" spans="1:21" x14ac:dyDescent="0.25">
      <c r="A1678" s="20">
        <v>1000</v>
      </c>
      <c r="B1678" s="21" t="s">
        <v>1253</v>
      </c>
      <c r="C1678" s="22">
        <v>44137</v>
      </c>
      <c r="D1678" s="20">
        <v>8060</v>
      </c>
      <c r="E1678" s="21" t="s">
        <v>27</v>
      </c>
      <c r="F1678" s="21" t="s">
        <v>2996</v>
      </c>
      <c r="G1678" s="21" t="s">
        <v>2997</v>
      </c>
      <c r="H1678" s="21"/>
      <c r="I1678" s="23">
        <v>0</v>
      </c>
      <c r="J1678" s="23">
        <v>227.63</v>
      </c>
      <c r="K1678" s="23">
        <v>-227.63</v>
      </c>
      <c r="L1678" s="23">
        <v>21</v>
      </c>
      <c r="M1678" s="21" t="s">
        <v>1256</v>
      </c>
      <c r="N1678" s="21" t="b">
        <v>1</v>
      </c>
      <c r="O1678" s="20">
        <v>2</v>
      </c>
      <c r="P1678" s="21">
        <v>802110</v>
      </c>
      <c r="Q1678" s="21" t="s">
        <v>1570</v>
      </c>
      <c r="R1678" s="21" t="s">
        <v>1257</v>
      </c>
      <c r="S1678" s="21" t="s">
        <v>1258</v>
      </c>
      <c r="T1678" s="11">
        <v>802110</v>
      </c>
      <c r="U1678" s="12">
        <v>2020</v>
      </c>
    </row>
    <row r="1679" spans="1:21" x14ac:dyDescent="0.25">
      <c r="A1679" s="20">
        <v>1000</v>
      </c>
      <c r="B1679" s="21" t="s">
        <v>1253</v>
      </c>
      <c r="C1679" s="22">
        <v>44137</v>
      </c>
      <c r="D1679" s="20">
        <v>8061</v>
      </c>
      <c r="E1679" s="21" t="s">
        <v>30</v>
      </c>
      <c r="F1679" s="21" t="s">
        <v>2996</v>
      </c>
      <c r="G1679" s="21" t="s">
        <v>2997</v>
      </c>
      <c r="H1679" s="21"/>
      <c r="I1679" s="23">
        <v>0</v>
      </c>
      <c r="J1679" s="23">
        <v>151.05000000000001</v>
      </c>
      <c r="K1679" s="23">
        <v>-151.05000000000001</v>
      </c>
      <c r="L1679" s="23">
        <v>21</v>
      </c>
      <c r="M1679" s="21" t="s">
        <v>1256</v>
      </c>
      <c r="N1679" s="21" t="b">
        <v>1</v>
      </c>
      <c r="O1679" s="20">
        <v>3</v>
      </c>
      <c r="P1679" s="21">
        <v>802110</v>
      </c>
      <c r="Q1679" s="21" t="s">
        <v>1570</v>
      </c>
      <c r="R1679" s="21" t="s">
        <v>1257</v>
      </c>
      <c r="S1679" s="21" t="s">
        <v>1258</v>
      </c>
      <c r="T1679" s="11">
        <v>802110</v>
      </c>
      <c r="U1679" s="12">
        <v>2019</v>
      </c>
    </row>
    <row r="1680" spans="1:21" x14ac:dyDescent="0.25">
      <c r="A1680" s="20">
        <v>1000</v>
      </c>
      <c r="B1680" s="21" t="s">
        <v>1253</v>
      </c>
      <c r="C1680" s="22">
        <v>44137</v>
      </c>
      <c r="D1680" s="20">
        <v>8060</v>
      </c>
      <c r="E1680" s="21" t="s">
        <v>27</v>
      </c>
      <c r="F1680" s="21" t="s">
        <v>2998</v>
      </c>
      <c r="G1680" s="21" t="s">
        <v>2999</v>
      </c>
      <c r="H1680" s="21"/>
      <c r="I1680" s="23">
        <v>0</v>
      </c>
      <c r="J1680" s="23">
        <v>182.1</v>
      </c>
      <c r="K1680" s="23">
        <v>-182.1</v>
      </c>
      <c r="L1680" s="23">
        <v>21</v>
      </c>
      <c r="M1680" s="21" t="s">
        <v>1256</v>
      </c>
      <c r="N1680" s="21" t="b">
        <v>1</v>
      </c>
      <c r="O1680" s="20">
        <v>2</v>
      </c>
      <c r="P1680" s="21">
        <v>802211</v>
      </c>
      <c r="Q1680" s="21" t="s">
        <v>1675</v>
      </c>
      <c r="R1680" s="21" t="s">
        <v>1257</v>
      </c>
      <c r="S1680" s="21" t="s">
        <v>1258</v>
      </c>
      <c r="T1680" s="11">
        <v>802211</v>
      </c>
      <c r="U1680" s="12">
        <v>2020</v>
      </c>
    </row>
    <row r="1681" spans="1:21" x14ac:dyDescent="0.25">
      <c r="A1681" s="20">
        <v>1000</v>
      </c>
      <c r="B1681" s="21" t="s">
        <v>1253</v>
      </c>
      <c r="C1681" s="22">
        <v>44137</v>
      </c>
      <c r="D1681" s="20">
        <v>8061</v>
      </c>
      <c r="E1681" s="21" t="s">
        <v>30</v>
      </c>
      <c r="F1681" s="21" t="s">
        <v>2998</v>
      </c>
      <c r="G1681" s="21" t="s">
        <v>2999</v>
      </c>
      <c r="H1681" s="21"/>
      <c r="I1681" s="23">
        <v>0</v>
      </c>
      <c r="J1681" s="23">
        <v>151.05000000000001</v>
      </c>
      <c r="K1681" s="23">
        <v>-151.05000000000001</v>
      </c>
      <c r="L1681" s="23">
        <v>21</v>
      </c>
      <c r="M1681" s="21" t="s">
        <v>1256</v>
      </c>
      <c r="N1681" s="21" t="b">
        <v>1</v>
      </c>
      <c r="O1681" s="20">
        <v>3</v>
      </c>
      <c r="P1681" s="21">
        <v>802211</v>
      </c>
      <c r="Q1681" s="21" t="s">
        <v>1675</v>
      </c>
      <c r="R1681" s="21" t="s">
        <v>1257</v>
      </c>
      <c r="S1681" s="21" t="s">
        <v>1258</v>
      </c>
      <c r="T1681" s="11">
        <v>802211</v>
      </c>
      <c r="U1681" s="12">
        <v>2019</v>
      </c>
    </row>
    <row r="1682" spans="1:21" x14ac:dyDescent="0.25">
      <c r="A1682" s="20">
        <v>1000</v>
      </c>
      <c r="B1682" s="21" t="s">
        <v>1253</v>
      </c>
      <c r="C1682" s="22">
        <v>44137</v>
      </c>
      <c r="D1682" s="20">
        <v>8061</v>
      </c>
      <c r="E1682" s="21" t="s">
        <v>30</v>
      </c>
      <c r="F1682" s="21" t="s">
        <v>3000</v>
      </c>
      <c r="G1682" s="21" t="s">
        <v>3001</v>
      </c>
      <c r="H1682" s="21"/>
      <c r="I1682" s="23">
        <v>0</v>
      </c>
      <c r="J1682" s="23">
        <v>60</v>
      </c>
      <c r="K1682" s="23">
        <v>-60</v>
      </c>
      <c r="L1682" s="23">
        <v>21</v>
      </c>
      <c r="M1682" s="21" t="s">
        <v>1256</v>
      </c>
      <c r="N1682" s="21" t="b">
        <v>1</v>
      </c>
      <c r="O1682" s="20">
        <v>2</v>
      </c>
      <c r="P1682" s="21">
        <v>800300</v>
      </c>
      <c r="Q1682" s="21" t="s">
        <v>1578</v>
      </c>
      <c r="R1682" s="21" t="s">
        <v>1257</v>
      </c>
      <c r="S1682" s="21" t="s">
        <v>1258</v>
      </c>
      <c r="T1682" s="11">
        <v>800300</v>
      </c>
      <c r="U1682" s="12">
        <v>2019</v>
      </c>
    </row>
    <row r="1683" spans="1:21" x14ac:dyDescent="0.25">
      <c r="A1683" s="20">
        <v>1000</v>
      </c>
      <c r="B1683" s="21" t="s">
        <v>1253</v>
      </c>
      <c r="C1683" s="22">
        <v>44137</v>
      </c>
      <c r="D1683" s="20">
        <v>8061</v>
      </c>
      <c r="E1683" s="21" t="s">
        <v>30</v>
      </c>
      <c r="F1683" s="21" t="s">
        <v>3002</v>
      </c>
      <c r="G1683" s="21" t="s">
        <v>3003</v>
      </c>
      <c r="H1683" s="21"/>
      <c r="I1683" s="23">
        <v>0</v>
      </c>
      <c r="J1683" s="23">
        <v>82.75</v>
      </c>
      <c r="K1683" s="23">
        <v>-82.75</v>
      </c>
      <c r="L1683" s="23">
        <v>21</v>
      </c>
      <c r="M1683" s="21" t="s">
        <v>1256</v>
      </c>
      <c r="N1683" s="21" t="b">
        <v>1</v>
      </c>
      <c r="O1683" s="20">
        <v>2</v>
      </c>
      <c r="P1683" s="21">
        <v>802200</v>
      </c>
      <c r="Q1683" s="21" t="s">
        <v>1692</v>
      </c>
      <c r="R1683" s="21" t="s">
        <v>1257</v>
      </c>
      <c r="S1683" s="21" t="s">
        <v>1258</v>
      </c>
      <c r="T1683" s="11">
        <v>802200</v>
      </c>
      <c r="U1683" s="12">
        <v>2019</v>
      </c>
    </row>
    <row r="1684" spans="1:21" x14ac:dyDescent="0.25">
      <c r="A1684" s="20">
        <v>1000</v>
      </c>
      <c r="B1684" s="21" t="s">
        <v>1253</v>
      </c>
      <c r="C1684" s="22">
        <v>44137</v>
      </c>
      <c r="D1684" s="20">
        <v>8061</v>
      </c>
      <c r="E1684" s="21" t="s">
        <v>30</v>
      </c>
      <c r="F1684" s="21" t="s">
        <v>3004</v>
      </c>
      <c r="G1684" s="21" t="s">
        <v>3005</v>
      </c>
      <c r="H1684" s="21"/>
      <c r="I1684" s="23">
        <v>0</v>
      </c>
      <c r="J1684" s="23">
        <v>82.75</v>
      </c>
      <c r="K1684" s="23">
        <v>-82.75</v>
      </c>
      <c r="L1684" s="23">
        <v>21</v>
      </c>
      <c r="M1684" s="21" t="s">
        <v>1256</v>
      </c>
      <c r="N1684" s="21" t="b">
        <v>1</v>
      </c>
      <c r="O1684" s="20">
        <v>2</v>
      </c>
      <c r="P1684" s="21">
        <v>802210</v>
      </c>
      <c r="Q1684" s="21" t="s">
        <v>1693</v>
      </c>
      <c r="R1684" s="21" t="s">
        <v>1257</v>
      </c>
      <c r="S1684" s="21" t="s">
        <v>1258</v>
      </c>
      <c r="T1684" s="11">
        <v>802210</v>
      </c>
      <c r="U1684" s="12">
        <v>2019</v>
      </c>
    </row>
    <row r="1685" spans="1:21" x14ac:dyDescent="0.25">
      <c r="A1685" s="20">
        <v>1000</v>
      </c>
      <c r="B1685" s="21" t="s">
        <v>1253</v>
      </c>
      <c r="C1685" s="22">
        <v>44137</v>
      </c>
      <c r="D1685" s="20">
        <v>8060</v>
      </c>
      <c r="E1685" s="21" t="s">
        <v>27</v>
      </c>
      <c r="F1685" s="21" t="s">
        <v>3006</v>
      </c>
      <c r="G1685" s="21" t="s">
        <v>3007</v>
      </c>
      <c r="H1685" s="21"/>
      <c r="I1685" s="23">
        <v>0</v>
      </c>
      <c r="J1685" s="23">
        <v>92.38</v>
      </c>
      <c r="K1685" s="23">
        <v>-92.38</v>
      </c>
      <c r="L1685" s="23">
        <v>21</v>
      </c>
      <c r="M1685" s="21" t="s">
        <v>1256</v>
      </c>
      <c r="N1685" s="21" t="b">
        <v>1</v>
      </c>
      <c r="O1685" s="20">
        <v>2</v>
      </c>
      <c r="P1685" s="21">
        <v>801480</v>
      </c>
      <c r="Q1685" s="21" t="s">
        <v>1507</v>
      </c>
      <c r="R1685" s="21" t="s">
        <v>1257</v>
      </c>
      <c r="S1685" s="21" t="s">
        <v>1258</v>
      </c>
      <c r="T1685" s="11">
        <v>801480</v>
      </c>
      <c r="U1685" s="12">
        <v>2020</v>
      </c>
    </row>
    <row r="1686" spans="1:21" x14ac:dyDescent="0.25">
      <c r="A1686" s="20">
        <v>1000</v>
      </c>
      <c r="B1686" s="21" t="s">
        <v>1253</v>
      </c>
      <c r="C1686" s="22">
        <v>44137</v>
      </c>
      <c r="D1686" s="20">
        <v>8061</v>
      </c>
      <c r="E1686" s="21" t="s">
        <v>30</v>
      </c>
      <c r="F1686" s="21" t="s">
        <v>3006</v>
      </c>
      <c r="G1686" s="21" t="s">
        <v>3007</v>
      </c>
      <c r="H1686" s="21"/>
      <c r="I1686" s="23">
        <v>0</v>
      </c>
      <c r="J1686" s="23">
        <v>345.39</v>
      </c>
      <c r="K1686" s="23">
        <v>-345.39</v>
      </c>
      <c r="L1686" s="23">
        <v>21</v>
      </c>
      <c r="M1686" s="21" t="s">
        <v>1256</v>
      </c>
      <c r="N1686" s="21" t="b">
        <v>1</v>
      </c>
      <c r="O1686" s="20">
        <v>3</v>
      </c>
      <c r="P1686" s="21">
        <v>801480</v>
      </c>
      <c r="Q1686" s="21" t="s">
        <v>1507</v>
      </c>
      <c r="R1686" s="21" t="s">
        <v>1257</v>
      </c>
      <c r="S1686" s="21" t="s">
        <v>1258</v>
      </c>
      <c r="T1686" s="11">
        <v>801480</v>
      </c>
      <c r="U1686" s="12">
        <v>2019</v>
      </c>
    </row>
    <row r="1687" spans="1:21" x14ac:dyDescent="0.25">
      <c r="A1687" s="20">
        <v>1000</v>
      </c>
      <c r="B1687" s="21" t="s">
        <v>1253</v>
      </c>
      <c r="C1687" s="22">
        <v>44137</v>
      </c>
      <c r="D1687" s="20">
        <v>8060</v>
      </c>
      <c r="E1687" s="21" t="s">
        <v>27</v>
      </c>
      <c r="F1687" s="21" t="s">
        <v>3008</v>
      </c>
      <c r="G1687" s="21" t="s">
        <v>3009</v>
      </c>
      <c r="H1687" s="21"/>
      <c r="I1687" s="23">
        <v>0</v>
      </c>
      <c r="J1687" s="23">
        <v>386.97</v>
      </c>
      <c r="K1687" s="23">
        <v>-386.97</v>
      </c>
      <c r="L1687" s="23">
        <v>21</v>
      </c>
      <c r="M1687" s="21" t="s">
        <v>1256</v>
      </c>
      <c r="N1687" s="21" t="b">
        <v>1</v>
      </c>
      <c r="O1687" s="20">
        <v>2</v>
      </c>
      <c r="P1687" s="21">
        <v>800310</v>
      </c>
      <c r="Q1687" s="21" t="s">
        <v>1470</v>
      </c>
      <c r="R1687" s="21" t="s">
        <v>1257</v>
      </c>
      <c r="S1687" s="21" t="s">
        <v>1258</v>
      </c>
      <c r="T1687" s="11">
        <v>800310</v>
      </c>
      <c r="U1687" s="12">
        <v>2020</v>
      </c>
    </row>
    <row r="1688" spans="1:21" x14ac:dyDescent="0.25">
      <c r="A1688" s="20">
        <v>1000</v>
      </c>
      <c r="B1688" s="21" t="s">
        <v>1253</v>
      </c>
      <c r="C1688" s="22">
        <v>44137</v>
      </c>
      <c r="D1688" s="20">
        <v>8061</v>
      </c>
      <c r="E1688" s="21" t="s">
        <v>30</v>
      </c>
      <c r="F1688" s="21" t="s">
        <v>3008</v>
      </c>
      <c r="G1688" s="21" t="s">
        <v>3009</v>
      </c>
      <c r="H1688" s="21"/>
      <c r="I1688" s="23">
        <v>0</v>
      </c>
      <c r="J1688" s="23">
        <v>60</v>
      </c>
      <c r="K1688" s="23">
        <v>-60</v>
      </c>
      <c r="L1688" s="23">
        <v>21</v>
      </c>
      <c r="M1688" s="21" t="s">
        <v>1256</v>
      </c>
      <c r="N1688" s="21" t="b">
        <v>1</v>
      </c>
      <c r="O1688" s="20">
        <v>3</v>
      </c>
      <c r="P1688" s="21">
        <v>800310</v>
      </c>
      <c r="Q1688" s="21" t="s">
        <v>1470</v>
      </c>
      <c r="R1688" s="21" t="s">
        <v>1257</v>
      </c>
      <c r="S1688" s="21" t="s">
        <v>1258</v>
      </c>
      <c r="T1688" s="11">
        <v>800310</v>
      </c>
      <c r="U1688" s="12">
        <v>2019</v>
      </c>
    </row>
    <row r="1689" spans="1:21" x14ac:dyDescent="0.25">
      <c r="A1689" s="20">
        <v>1000</v>
      </c>
      <c r="B1689" s="21" t="s">
        <v>1253</v>
      </c>
      <c r="C1689" s="22">
        <v>44137</v>
      </c>
      <c r="D1689" s="20">
        <v>8061</v>
      </c>
      <c r="E1689" s="21" t="s">
        <v>30</v>
      </c>
      <c r="F1689" s="21" t="s">
        <v>3010</v>
      </c>
      <c r="G1689" s="21" t="s">
        <v>3011</v>
      </c>
      <c r="H1689" s="21"/>
      <c r="I1689" s="23">
        <v>0</v>
      </c>
      <c r="J1689" s="23">
        <v>72.540000000000006</v>
      </c>
      <c r="K1689" s="23">
        <v>-72.540000000000006</v>
      </c>
      <c r="L1689" s="23">
        <v>21</v>
      </c>
      <c r="M1689" s="21" t="s">
        <v>1256</v>
      </c>
      <c r="N1689" s="21" t="b">
        <v>1</v>
      </c>
      <c r="O1689" s="20">
        <v>2</v>
      </c>
      <c r="P1689" s="21">
        <v>805000</v>
      </c>
      <c r="Q1689" s="21" t="s">
        <v>1841</v>
      </c>
      <c r="R1689" s="21" t="s">
        <v>1257</v>
      </c>
      <c r="S1689" s="21" t="s">
        <v>1258</v>
      </c>
      <c r="T1689" s="11">
        <v>805000</v>
      </c>
      <c r="U1689" s="12">
        <v>2019</v>
      </c>
    </row>
    <row r="1690" spans="1:21" x14ac:dyDescent="0.25">
      <c r="A1690" s="20">
        <v>1000</v>
      </c>
      <c r="B1690" s="21" t="s">
        <v>1253</v>
      </c>
      <c r="C1690" s="22">
        <v>44137</v>
      </c>
      <c r="D1690" s="20">
        <v>8061</v>
      </c>
      <c r="E1690" s="21" t="s">
        <v>30</v>
      </c>
      <c r="F1690" s="21" t="s">
        <v>3012</v>
      </c>
      <c r="G1690" s="21" t="s">
        <v>3013</v>
      </c>
      <c r="H1690" s="21"/>
      <c r="I1690" s="23">
        <v>0</v>
      </c>
      <c r="J1690" s="23">
        <v>60.52</v>
      </c>
      <c r="K1690" s="23">
        <v>-60.52</v>
      </c>
      <c r="L1690" s="23">
        <v>21</v>
      </c>
      <c r="M1690" s="21" t="s">
        <v>1256</v>
      </c>
      <c r="N1690" s="21" t="b">
        <v>1</v>
      </c>
      <c r="O1690" s="20">
        <v>2</v>
      </c>
      <c r="P1690" s="21">
        <v>805010</v>
      </c>
      <c r="Q1690" s="21" t="s">
        <v>1701</v>
      </c>
      <c r="R1690" s="21" t="s">
        <v>1257</v>
      </c>
      <c r="S1690" s="21" t="s">
        <v>1258</v>
      </c>
      <c r="T1690" s="11">
        <v>805010</v>
      </c>
      <c r="U1690" s="12">
        <v>2019</v>
      </c>
    </row>
    <row r="1691" spans="1:21" x14ac:dyDescent="0.25">
      <c r="A1691" s="20">
        <v>1000</v>
      </c>
      <c r="B1691" s="21" t="s">
        <v>1253</v>
      </c>
      <c r="C1691" s="22">
        <v>44137</v>
      </c>
      <c r="D1691" s="20">
        <v>8060</v>
      </c>
      <c r="E1691" s="21" t="s">
        <v>27</v>
      </c>
      <c r="F1691" s="21" t="s">
        <v>3014</v>
      </c>
      <c r="G1691" s="21" t="s">
        <v>3015</v>
      </c>
      <c r="H1691" s="21"/>
      <c r="I1691" s="23">
        <v>0</v>
      </c>
      <c r="J1691" s="23">
        <v>243.33</v>
      </c>
      <c r="K1691" s="23">
        <v>-243.33</v>
      </c>
      <c r="L1691" s="23">
        <v>21</v>
      </c>
      <c r="M1691" s="21" t="s">
        <v>1256</v>
      </c>
      <c r="N1691" s="21" t="b">
        <v>1</v>
      </c>
      <c r="O1691" s="20">
        <v>2</v>
      </c>
      <c r="P1691" s="21">
        <v>806900</v>
      </c>
      <c r="Q1691" s="21" t="s">
        <v>3016</v>
      </c>
      <c r="R1691" s="21" t="s">
        <v>1257</v>
      </c>
      <c r="S1691" s="21" t="s">
        <v>1258</v>
      </c>
      <c r="T1691" s="11">
        <v>806900</v>
      </c>
      <c r="U1691" s="12">
        <v>2020</v>
      </c>
    </row>
    <row r="1692" spans="1:21" x14ac:dyDescent="0.25">
      <c r="A1692" s="20">
        <v>1000</v>
      </c>
      <c r="B1692" s="21" t="s">
        <v>1253</v>
      </c>
      <c r="C1692" s="22">
        <v>44137</v>
      </c>
      <c r="D1692" s="20">
        <v>8060</v>
      </c>
      <c r="E1692" s="21" t="s">
        <v>27</v>
      </c>
      <c r="F1692" s="21" t="s">
        <v>3017</v>
      </c>
      <c r="G1692" s="21" t="s">
        <v>3018</v>
      </c>
      <c r="H1692" s="21"/>
      <c r="I1692" s="23">
        <v>0</v>
      </c>
      <c r="J1692" s="23">
        <v>1058.75</v>
      </c>
      <c r="K1692" s="23">
        <v>-1058.75</v>
      </c>
      <c r="L1692" s="23">
        <v>21</v>
      </c>
      <c r="M1692" s="21" t="s">
        <v>1256</v>
      </c>
      <c r="N1692" s="21" t="b">
        <v>1</v>
      </c>
      <c r="O1692" s="20">
        <v>2</v>
      </c>
      <c r="P1692" s="21">
        <v>806910</v>
      </c>
      <c r="Q1692" s="21" t="s">
        <v>3019</v>
      </c>
      <c r="R1692" s="21" t="s">
        <v>1257</v>
      </c>
      <c r="S1692" s="21" t="s">
        <v>1258</v>
      </c>
      <c r="T1692" s="11">
        <v>806910</v>
      </c>
      <c r="U1692" s="12">
        <v>2020</v>
      </c>
    </row>
    <row r="1693" spans="1:21" x14ac:dyDescent="0.25">
      <c r="A1693" s="20">
        <v>1000</v>
      </c>
      <c r="B1693" s="21" t="s">
        <v>1253</v>
      </c>
      <c r="C1693" s="22">
        <v>44137</v>
      </c>
      <c r="D1693" s="20">
        <v>8060</v>
      </c>
      <c r="E1693" s="21" t="s">
        <v>27</v>
      </c>
      <c r="F1693" s="21" t="s">
        <v>3020</v>
      </c>
      <c r="G1693" s="21" t="s">
        <v>3021</v>
      </c>
      <c r="H1693" s="21"/>
      <c r="I1693" s="23">
        <v>0</v>
      </c>
      <c r="J1693" s="23">
        <v>340</v>
      </c>
      <c r="K1693" s="23">
        <v>-340</v>
      </c>
      <c r="L1693" s="23">
        <v>21</v>
      </c>
      <c r="M1693" s="21" t="s">
        <v>1256</v>
      </c>
      <c r="N1693" s="21" t="b">
        <v>1</v>
      </c>
      <c r="O1693" s="20">
        <v>2</v>
      </c>
      <c r="P1693" s="21">
        <v>803110</v>
      </c>
      <c r="Q1693" s="21" t="s">
        <v>1655</v>
      </c>
      <c r="R1693" s="21" t="s">
        <v>1257</v>
      </c>
      <c r="S1693" s="21" t="s">
        <v>1258</v>
      </c>
      <c r="T1693" s="11">
        <v>803110</v>
      </c>
      <c r="U1693" s="12">
        <v>2020</v>
      </c>
    </row>
    <row r="1694" spans="1:21" x14ac:dyDescent="0.25">
      <c r="A1694" s="20">
        <v>1000</v>
      </c>
      <c r="B1694" s="21" t="s">
        <v>1253</v>
      </c>
      <c r="C1694" s="22">
        <v>44137</v>
      </c>
      <c r="D1694" s="20">
        <v>8060</v>
      </c>
      <c r="E1694" s="21" t="s">
        <v>27</v>
      </c>
      <c r="F1694" s="21" t="s">
        <v>3022</v>
      </c>
      <c r="G1694" s="21" t="s">
        <v>3023</v>
      </c>
      <c r="H1694" s="21"/>
      <c r="I1694" s="23">
        <v>0</v>
      </c>
      <c r="J1694" s="23">
        <v>85</v>
      </c>
      <c r="K1694" s="23">
        <v>-85</v>
      </c>
      <c r="L1694" s="23">
        <v>21</v>
      </c>
      <c r="M1694" s="21" t="s">
        <v>1256</v>
      </c>
      <c r="N1694" s="21" t="b">
        <v>1</v>
      </c>
      <c r="O1694" s="20">
        <v>2</v>
      </c>
      <c r="P1694" s="21">
        <v>805300</v>
      </c>
      <c r="Q1694" s="21" t="s">
        <v>1564</v>
      </c>
      <c r="R1694" s="21" t="s">
        <v>1257</v>
      </c>
      <c r="S1694" s="21" t="s">
        <v>1258</v>
      </c>
      <c r="T1694" s="11">
        <v>805300</v>
      </c>
      <c r="U1694" s="12">
        <v>2020</v>
      </c>
    </row>
    <row r="1695" spans="1:21" x14ac:dyDescent="0.25">
      <c r="A1695" s="20">
        <v>1000</v>
      </c>
      <c r="B1695" s="21" t="s">
        <v>1253</v>
      </c>
      <c r="C1695" s="22">
        <v>44137</v>
      </c>
      <c r="D1695" s="20">
        <v>8060</v>
      </c>
      <c r="E1695" s="21" t="s">
        <v>27</v>
      </c>
      <c r="F1695" s="21" t="s">
        <v>3024</v>
      </c>
      <c r="G1695" s="21" t="s">
        <v>3025</v>
      </c>
      <c r="H1695" s="21"/>
      <c r="I1695" s="23">
        <v>0</v>
      </c>
      <c r="J1695" s="23">
        <v>85</v>
      </c>
      <c r="K1695" s="23">
        <v>-85</v>
      </c>
      <c r="L1695" s="23">
        <v>21</v>
      </c>
      <c r="M1695" s="21" t="s">
        <v>1256</v>
      </c>
      <c r="N1695" s="21" t="b">
        <v>1</v>
      </c>
      <c r="O1695" s="20">
        <v>2</v>
      </c>
      <c r="P1695" s="21">
        <v>801200</v>
      </c>
      <c r="Q1695" s="21" t="s">
        <v>1575</v>
      </c>
      <c r="R1695" s="21" t="s">
        <v>1257</v>
      </c>
      <c r="S1695" s="21" t="s">
        <v>1258</v>
      </c>
      <c r="T1695" s="11">
        <v>801200</v>
      </c>
      <c r="U1695" s="12">
        <v>2020</v>
      </c>
    </row>
    <row r="1696" spans="1:21" x14ac:dyDescent="0.25">
      <c r="A1696" s="20">
        <v>1000</v>
      </c>
      <c r="B1696" s="21" t="s">
        <v>1253</v>
      </c>
      <c r="C1696" s="22">
        <v>44137</v>
      </c>
      <c r="D1696" s="20">
        <v>8061</v>
      </c>
      <c r="E1696" s="21" t="s">
        <v>30</v>
      </c>
      <c r="F1696" s="21" t="s">
        <v>3026</v>
      </c>
      <c r="G1696" s="21" t="s">
        <v>3027</v>
      </c>
      <c r="H1696" s="21"/>
      <c r="I1696" s="23">
        <v>0</v>
      </c>
      <c r="J1696" s="23">
        <v>850</v>
      </c>
      <c r="K1696" s="23">
        <v>-850</v>
      </c>
      <c r="L1696" s="23">
        <v>21</v>
      </c>
      <c r="M1696" s="21" t="s">
        <v>1256</v>
      </c>
      <c r="N1696" s="21" t="b">
        <v>1</v>
      </c>
      <c r="O1696" s="20">
        <v>2</v>
      </c>
      <c r="P1696" s="21">
        <v>807100</v>
      </c>
      <c r="Q1696" s="21" t="s">
        <v>3028</v>
      </c>
      <c r="R1696" s="21" t="s">
        <v>1257</v>
      </c>
      <c r="S1696" s="21" t="s">
        <v>1258</v>
      </c>
      <c r="T1696" s="11">
        <v>807100</v>
      </c>
      <c r="U1696" s="12">
        <v>2019</v>
      </c>
    </row>
    <row r="1697" spans="1:21" x14ac:dyDescent="0.25">
      <c r="A1697" s="20">
        <v>1000</v>
      </c>
      <c r="B1697" s="21" t="s">
        <v>1253</v>
      </c>
      <c r="C1697" s="22">
        <v>44144</v>
      </c>
      <c r="D1697" s="20">
        <v>8060</v>
      </c>
      <c r="E1697" s="21" t="s">
        <v>27</v>
      </c>
      <c r="F1697" s="21" t="s">
        <v>3029</v>
      </c>
      <c r="G1697" s="21" t="s">
        <v>3030</v>
      </c>
      <c r="H1697" s="21"/>
      <c r="I1697" s="23">
        <v>0</v>
      </c>
      <c r="J1697" s="23">
        <v>1065</v>
      </c>
      <c r="K1697" s="23">
        <v>-1065</v>
      </c>
      <c r="L1697" s="23">
        <v>21</v>
      </c>
      <c r="M1697" s="21" t="s">
        <v>1256</v>
      </c>
      <c r="N1697" s="21" t="b">
        <v>1</v>
      </c>
      <c r="O1697" s="20">
        <v>2</v>
      </c>
      <c r="P1697" s="21">
        <v>802100</v>
      </c>
      <c r="Q1697" s="21" t="s">
        <v>1951</v>
      </c>
      <c r="R1697" s="21" t="s">
        <v>1257</v>
      </c>
      <c r="S1697" s="21" t="s">
        <v>1258</v>
      </c>
      <c r="T1697" s="11">
        <v>802100</v>
      </c>
      <c r="U1697" s="12">
        <v>2020</v>
      </c>
    </row>
    <row r="1698" spans="1:21" x14ac:dyDescent="0.25">
      <c r="A1698" s="20">
        <v>1000</v>
      </c>
      <c r="B1698" s="21" t="s">
        <v>1253</v>
      </c>
      <c r="C1698" s="22">
        <v>44144</v>
      </c>
      <c r="D1698" s="20">
        <v>8061</v>
      </c>
      <c r="E1698" s="21" t="s">
        <v>30</v>
      </c>
      <c r="F1698" s="21" t="s">
        <v>3031</v>
      </c>
      <c r="G1698" s="21" t="s">
        <v>3032</v>
      </c>
      <c r="H1698" s="21"/>
      <c r="I1698" s="23">
        <v>0</v>
      </c>
      <c r="J1698" s="23">
        <v>467.5</v>
      </c>
      <c r="K1698" s="23">
        <v>-467.5</v>
      </c>
      <c r="L1698" s="23">
        <v>21</v>
      </c>
      <c r="M1698" s="21" t="s">
        <v>1256</v>
      </c>
      <c r="N1698" s="21" t="b">
        <v>1</v>
      </c>
      <c r="O1698" s="20">
        <v>2</v>
      </c>
      <c r="P1698" s="21">
        <v>806100</v>
      </c>
      <c r="Q1698" s="21" t="s">
        <v>1706</v>
      </c>
      <c r="R1698" s="21" t="s">
        <v>1257</v>
      </c>
      <c r="S1698" s="21" t="s">
        <v>1258</v>
      </c>
      <c r="T1698" s="11">
        <v>806100</v>
      </c>
      <c r="U1698" s="12">
        <v>2019</v>
      </c>
    </row>
    <row r="1699" spans="1:21" x14ac:dyDescent="0.25">
      <c r="A1699" s="20">
        <v>1000</v>
      </c>
      <c r="B1699" s="21" t="s">
        <v>1253</v>
      </c>
      <c r="C1699" s="22">
        <v>44144</v>
      </c>
      <c r="D1699" s="20">
        <v>8061</v>
      </c>
      <c r="E1699" s="21" t="s">
        <v>30</v>
      </c>
      <c r="F1699" s="21" t="s">
        <v>3033</v>
      </c>
      <c r="G1699" s="21" t="s">
        <v>3034</v>
      </c>
      <c r="H1699" s="21"/>
      <c r="I1699" s="23">
        <v>0</v>
      </c>
      <c r="J1699" s="23">
        <v>467.5</v>
      </c>
      <c r="K1699" s="23">
        <v>-467.5</v>
      </c>
      <c r="L1699" s="23">
        <v>21</v>
      </c>
      <c r="M1699" s="21" t="s">
        <v>1256</v>
      </c>
      <c r="N1699" s="21" t="b">
        <v>1</v>
      </c>
      <c r="O1699" s="20">
        <v>2</v>
      </c>
      <c r="P1699" s="21">
        <v>806110</v>
      </c>
      <c r="Q1699" s="21" t="s">
        <v>2694</v>
      </c>
      <c r="R1699" s="21" t="s">
        <v>1257</v>
      </c>
      <c r="S1699" s="21" t="s">
        <v>1258</v>
      </c>
      <c r="T1699" s="11">
        <v>806110</v>
      </c>
      <c r="U1699" s="12">
        <v>2019</v>
      </c>
    </row>
    <row r="1700" spans="1:21" x14ac:dyDescent="0.25">
      <c r="A1700" s="20">
        <v>1000</v>
      </c>
      <c r="B1700" s="21" t="s">
        <v>1253</v>
      </c>
      <c r="C1700" s="22">
        <v>44144</v>
      </c>
      <c r="D1700" s="20">
        <v>8061</v>
      </c>
      <c r="E1700" s="21" t="s">
        <v>30</v>
      </c>
      <c r="F1700" s="21" t="s">
        <v>3035</v>
      </c>
      <c r="G1700" s="21" t="s">
        <v>3036</v>
      </c>
      <c r="H1700" s="21"/>
      <c r="I1700" s="23">
        <v>0</v>
      </c>
      <c r="J1700" s="23">
        <v>403.75</v>
      </c>
      <c r="K1700" s="23">
        <v>-403.75</v>
      </c>
      <c r="L1700" s="23">
        <v>21</v>
      </c>
      <c r="M1700" s="21" t="s">
        <v>1256</v>
      </c>
      <c r="N1700" s="21" t="b">
        <v>1</v>
      </c>
      <c r="O1700" s="20">
        <v>2</v>
      </c>
      <c r="P1700" s="21">
        <v>806111</v>
      </c>
      <c r="Q1700" s="21" t="s">
        <v>2852</v>
      </c>
      <c r="R1700" s="21" t="s">
        <v>1257</v>
      </c>
      <c r="S1700" s="21" t="s">
        <v>1258</v>
      </c>
      <c r="T1700" s="11">
        <v>806111</v>
      </c>
      <c r="U1700" s="12">
        <v>2019</v>
      </c>
    </row>
    <row r="1701" spans="1:21" x14ac:dyDescent="0.25">
      <c r="A1701" s="20">
        <v>1000</v>
      </c>
      <c r="B1701" s="21" t="s">
        <v>1253</v>
      </c>
      <c r="C1701" s="22">
        <v>44144</v>
      </c>
      <c r="D1701" s="20">
        <v>8061</v>
      </c>
      <c r="E1701" s="21" t="s">
        <v>30</v>
      </c>
      <c r="F1701" s="21" t="s">
        <v>3037</v>
      </c>
      <c r="G1701" s="21" t="s">
        <v>3038</v>
      </c>
      <c r="H1701" s="21"/>
      <c r="I1701" s="23">
        <v>0</v>
      </c>
      <c r="J1701" s="23">
        <v>340</v>
      </c>
      <c r="K1701" s="23">
        <v>-340</v>
      </c>
      <c r="L1701" s="23">
        <v>21</v>
      </c>
      <c r="M1701" s="21" t="s">
        <v>1256</v>
      </c>
      <c r="N1701" s="21" t="b">
        <v>1</v>
      </c>
      <c r="O1701" s="20">
        <v>2</v>
      </c>
      <c r="P1701" s="21">
        <v>806200</v>
      </c>
      <c r="Q1701" s="21" t="s">
        <v>3039</v>
      </c>
      <c r="R1701" s="21" t="s">
        <v>1257</v>
      </c>
      <c r="S1701" s="21" t="s">
        <v>1258</v>
      </c>
      <c r="T1701" s="11">
        <v>806200</v>
      </c>
      <c r="U1701" s="12">
        <v>2019</v>
      </c>
    </row>
    <row r="1702" spans="1:21" x14ac:dyDescent="0.25">
      <c r="A1702" s="20">
        <v>1000</v>
      </c>
      <c r="B1702" s="21" t="s">
        <v>1253</v>
      </c>
      <c r="C1702" s="22">
        <v>44144</v>
      </c>
      <c r="D1702" s="20">
        <v>8061</v>
      </c>
      <c r="E1702" s="21" t="s">
        <v>30</v>
      </c>
      <c r="F1702" s="21" t="s">
        <v>3040</v>
      </c>
      <c r="G1702" s="21" t="s">
        <v>3041</v>
      </c>
      <c r="H1702" s="21"/>
      <c r="I1702" s="23">
        <v>0</v>
      </c>
      <c r="J1702" s="23">
        <v>297.5</v>
      </c>
      <c r="K1702" s="23">
        <v>-297.5</v>
      </c>
      <c r="L1702" s="23">
        <v>21</v>
      </c>
      <c r="M1702" s="21" t="s">
        <v>1256</v>
      </c>
      <c r="N1702" s="21" t="b">
        <v>1</v>
      </c>
      <c r="O1702" s="20">
        <v>2</v>
      </c>
      <c r="P1702" s="21">
        <v>806300</v>
      </c>
      <c r="Q1702" s="21" t="s">
        <v>2823</v>
      </c>
      <c r="R1702" s="21" t="s">
        <v>1257</v>
      </c>
      <c r="S1702" s="21" t="s">
        <v>1258</v>
      </c>
      <c r="T1702" s="11">
        <v>806300</v>
      </c>
      <c r="U1702" s="12">
        <v>2019</v>
      </c>
    </row>
  </sheetData>
  <autoFilter ref="A1:U1702" xr:uid="{3825935B-9403-4943-B54D-777FB5AC923C}"/>
  <pageMargins left="0.7" right="0.7" top="0.75" bottom="0.75" header="0.3" footer="0.3"/>
  <ignoredErrors>
    <ignoredError sqref="A1:S1393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Sheet2!$M$1:$M$4</xm:f>
          </x14:formula1>
          <xm:sqref>M2:M1393</xm:sqref>
        </x14:dataValidation>
        <x14:dataValidation type="list" allowBlank="1" showInputMessage="1" showErrorMessage="1" xr:uid="{AF832D9F-0599-4B9F-8072-56BE2F247ACD}">
          <x14:formula1>
            <xm:f>'C:\Users\n.hannessen\Desktop\[Boekingen AC.xlsx]Sheet2'!#REF!</xm:f>
          </x14:formula1>
          <xm:sqref>M1394:M1587</xm:sqref>
        </x14:dataValidation>
        <x14:dataValidation type="list" allowBlank="1" showInputMessage="1" showErrorMessage="1" xr:uid="{7E58220F-DEF9-4D44-BCB8-E33C1AA0CB20}">
          <x14:formula1>
            <xm:f>'C:\Users\n.hannessen\Desktop\[Boekingen.xlsx]Sheet2'!#REF!</xm:f>
          </x14:formula1>
          <xm:sqref>M1588:M1702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12FA9-624B-4F74-8049-6466FE5EDF68}">
  <sheetPr codeName="Blad4"/>
  <dimension ref="A1:D1201"/>
  <sheetViews>
    <sheetView workbookViewId="0">
      <selection activeCell="D2" sqref="D2"/>
    </sheetView>
  </sheetViews>
  <sheetFormatPr defaultRowHeight="15" x14ac:dyDescent="0.25"/>
  <sheetData>
    <row r="1" spans="1:4" x14ac:dyDescent="0.25">
      <c r="A1" t="s">
        <v>2277</v>
      </c>
      <c r="B1" t="s">
        <v>2278</v>
      </c>
      <c r="C1" t="s">
        <v>2279</v>
      </c>
      <c r="D1" t="s">
        <v>2280</v>
      </c>
    </row>
    <row r="2" spans="1:4" x14ac:dyDescent="0.25">
      <c r="A2">
        <v>100100</v>
      </c>
    </row>
    <row r="3" spans="1:4" x14ac:dyDescent="0.25">
      <c r="A3">
        <v>100200</v>
      </c>
      <c r="D3">
        <v>2035</v>
      </c>
    </row>
    <row r="4" spans="1:4" x14ac:dyDescent="0.25">
      <c r="A4">
        <v>100300</v>
      </c>
    </row>
    <row r="5" spans="1:4" x14ac:dyDescent="0.25">
      <c r="A5">
        <v>100400</v>
      </c>
    </row>
    <row r="6" spans="1:4" x14ac:dyDescent="0.25">
      <c r="A6">
        <v>100500</v>
      </c>
      <c r="B6">
        <v>803190</v>
      </c>
      <c r="C6">
        <v>10088</v>
      </c>
      <c r="D6">
        <v>8031</v>
      </c>
    </row>
    <row r="7" spans="1:4" x14ac:dyDescent="0.25">
      <c r="A7">
        <v>100600</v>
      </c>
    </row>
    <row r="8" spans="1:4" x14ac:dyDescent="0.25">
      <c r="A8">
        <v>100700</v>
      </c>
    </row>
    <row r="9" spans="1:4" x14ac:dyDescent="0.25">
      <c r="A9">
        <v>100800</v>
      </c>
    </row>
    <row r="10" spans="1:4" x14ac:dyDescent="0.25">
      <c r="A10">
        <v>100900</v>
      </c>
      <c r="C10">
        <v>10043</v>
      </c>
    </row>
    <row r="11" spans="1:4" x14ac:dyDescent="0.25">
      <c r="A11">
        <v>101000</v>
      </c>
    </row>
    <row r="12" spans="1:4" x14ac:dyDescent="0.25">
      <c r="A12">
        <v>101100</v>
      </c>
    </row>
    <row r="13" spans="1:4" x14ac:dyDescent="0.25">
      <c r="A13">
        <v>101200</v>
      </c>
    </row>
    <row r="14" spans="1:4" x14ac:dyDescent="0.25">
      <c r="A14">
        <v>101300</v>
      </c>
      <c r="C14">
        <v>10042</v>
      </c>
    </row>
    <row r="15" spans="1:4" x14ac:dyDescent="0.25">
      <c r="A15">
        <v>101400</v>
      </c>
      <c r="C15">
        <v>10007</v>
      </c>
    </row>
    <row r="16" spans="1:4" x14ac:dyDescent="0.25">
      <c r="A16">
        <v>101500</v>
      </c>
    </row>
    <row r="17" spans="1:3" x14ac:dyDescent="0.25">
      <c r="A17">
        <v>101600</v>
      </c>
    </row>
    <row r="18" spans="1:3" x14ac:dyDescent="0.25">
      <c r="A18">
        <v>101700</v>
      </c>
    </row>
    <row r="19" spans="1:3" x14ac:dyDescent="0.25">
      <c r="A19">
        <v>101800</v>
      </c>
    </row>
    <row r="20" spans="1:3" x14ac:dyDescent="0.25">
      <c r="A20">
        <v>101900</v>
      </c>
      <c r="C20">
        <v>10220</v>
      </c>
    </row>
    <row r="21" spans="1:3" x14ac:dyDescent="0.25">
      <c r="A21">
        <v>102000</v>
      </c>
    </row>
    <row r="22" spans="1:3" x14ac:dyDescent="0.25">
      <c r="A22">
        <v>102100</v>
      </c>
    </row>
    <row r="23" spans="1:3" x14ac:dyDescent="0.25">
      <c r="A23">
        <v>102200</v>
      </c>
      <c r="C23">
        <v>10029</v>
      </c>
    </row>
    <row r="24" spans="1:3" x14ac:dyDescent="0.25">
      <c r="A24">
        <v>102300</v>
      </c>
    </row>
    <row r="25" spans="1:3" x14ac:dyDescent="0.25">
      <c r="A25">
        <v>102400</v>
      </c>
    </row>
    <row r="26" spans="1:3" x14ac:dyDescent="0.25">
      <c r="A26">
        <v>102500</v>
      </c>
    </row>
    <row r="27" spans="1:3" x14ac:dyDescent="0.25">
      <c r="A27">
        <v>102600</v>
      </c>
      <c r="C27">
        <v>10048</v>
      </c>
    </row>
    <row r="28" spans="1:3" x14ac:dyDescent="0.25">
      <c r="A28">
        <v>102700</v>
      </c>
    </row>
    <row r="29" spans="1:3" x14ac:dyDescent="0.25">
      <c r="A29">
        <v>102800</v>
      </c>
    </row>
    <row r="30" spans="1:3" x14ac:dyDescent="0.25">
      <c r="A30">
        <v>102900</v>
      </c>
    </row>
    <row r="31" spans="1:3" x14ac:dyDescent="0.25">
      <c r="A31">
        <v>103000</v>
      </c>
      <c r="C31">
        <v>10236</v>
      </c>
    </row>
    <row r="32" spans="1:3" x14ac:dyDescent="0.25">
      <c r="A32">
        <v>103100</v>
      </c>
    </row>
    <row r="33" spans="1:3" x14ac:dyDescent="0.25">
      <c r="A33">
        <v>103200</v>
      </c>
    </row>
    <row r="34" spans="1:3" x14ac:dyDescent="0.25">
      <c r="A34">
        <v>103300</v>
      </c>
    </row>
    <row r="35" spans="1:3" x14ac:dyDescent="0.25">
      <c r="A35">
        <v>103301</v>
      </c>
    </row>
    <row r="36" spans="1:3" x14ac:dyDescent="0.25">
      <c r="A36">
        <v>103304</v>
      </c>
    </row>
    <row r="37" spans="1:3" x14ac:dyDescent="0.25">
      <c r="A37">
        <v>103400</v>
      </c>
    </row>
    <row r="38" spans="1:3" x14ac:dyDescent="0.25">
      <c r="A38">
        <v>103500</v>
      </c>
    </row>
    <row r="39" spans="1:3" x14ac:dyDescent="0.25">
      <c r="A39">
        <v>103600</v>
      </c>
      <c r="C39">
        <v>10186</v>
      </c>
    </row>
    <row r="40" spans="1:3" x14ac:dyDescent="0.25">
      <c r="A40">
        <v>103700</v>
      </c>
    </row>
    <row r="41" spans="1:3" x14ac:dyDescent="0.25">
      <c r="A41">
        <v>103800</v>
      </c>
    </row>
    <row r="42" spans="1:3" x14ac:dyDescent="0.25">
      <c r="A42">
        <v>103900</v>
      </c>
    </row>
    <row r="43" spans="1:3" x14ac:dyDescent="0.25">
      <c r="A43">
        <v>104000</v>
      </c>
      <c r="C43">
        <v>10068</v>
      </c>
    </row>
    <row r="44" spans="1:3" x14ac:dyDescent="0.25">
      <c r="A44">
        <v>104100</v>
      </c>
    </row>
    <row r="45" spans="1:3" x14ac:dyDescent="0.25">
      <c r="A45">
        <v>104200</v>
      </c>
    </row>
    <row r="46" spans="1:3" x14ac:dyDescent="0.25">
      <c r="A46">
        <v>104300</v>
      </c>
    </row>
    <row r="47" spans="1:3" x14ac:dyDescent="0.25">
      <c r="A47">
        <v>104400</v>
      </c>
    </row>
    <row r="48" spans="1:3" x14ac:dyDescent="0.25">
      <c r="A48">
        <v>104500</v>
      </c>
    </row>
    <row r="49" spans="1:3" x14ac:dyDescent="0.25">
      <c r="A49">
        <v>104600</v>
      </c>
    </row>
    <row r="50" spans="1:3" x14ac:dyDescent="0.25">
      <c r="A50">
        <v>104700</v>
      </c>
    </row>
    <row r="51" spans="1:3" x14ac:dyDescent="0.25">
      <c r="A51">
        <v>104800</v>
      </c>
      <c r="C51">
        <v>10052</v>
      </c>
    </row>
    <row r="52" spans="1:3" x14ac:dyDescent="0.25">
      <c r="A52">
        <v>104900</v>
      </c>
    </row>
    <row r="53" spans="1:3" x14ac:dyDescent="0.25">
      <c r="A53">
        <v>105000</v>
      </c>
    </row>
    <row r="54" spans="1:3" x14ac:dyDescent="0.25">
      <c r="A54">
        <v>105100</v>
      </c>
    </row>
    <row r="55" spans="1:3" x14ac:dyDescent="0.25">
      <c r="A55">
        <v>105200</v>
      </c>
    </row>
    <row r="56" spans="1:3" x14ac:dyDescent="0.25">
      <c r="A56">
        <v>105300</v>
      </c>
    </row>
    <row r="57" spans="1:3" x14ac:dyDescent="0.25">
      <c r="A57">
        <v>105400</v>
      </c>
    </row>
    <row r="58" spans="1:3" x14ac:dyDescent="0.25">
      <c r="A58">
        <v>105500</v>
      </c>
    </row>
    <row r="59" spans="1:3" x14ac:dyDescent="0.25">
      <c r="A59">
        <v>105600</v>
      </c>
    </row>
    <row r="60" spans="1:3" x14ac:dyDescent="0.25">
      <c r="A60">
        <v>105700</v>
      </c>
    </row>
    <row r="61" spans="1:3" x14ac:dyDescent="0.25">
      <c r="A61">
        <v>105701</v>
      </c>
    </row>
    <row r="62" spans="1:3" x14ac:dyDescent="0.25">
      <c r="A62">
        <v>105800</v>
      </c>
    </row>
    <row r="63" spans="1:3" x14ac:dyDescent="0.25">
      <c r="A63">
        <v>105900</v>
      </c>
    </row>
    <row r="64" spans="1:3" x14ac:dyDescent="0.25">
      <c r="A64">
        <v>106000</v>
      </c>
    </row>
    <row r="65" spans="1:4" x14ac:dyDescent="0.25">
      <c r="A65">
        <v>106100</v>
      </c>
    </row>
    <row r="66" spans="1:4" x14ac:dyDescent="0.25">
      <c r="A66">
        <v>106200</v>
      </c>
    </row>
    <row r="67" spans="1:4" x14ac:dyDescent="0.25">
      <c r="A67">
        <v>106300</v>
      </c>
      <c r="C67">
        <v>10041</v>
      </c>
    </row>
    <row r="68" spans="1:4" x14ac:dyDescent="0.25">
      <c r="A68">
        <v>106400</v>
      </c>
    </row>
    <row r="69" spans="1:4" x14ac:dyDescent="0.25">
      <c r="A69">
        <v>106500</v>
      </c>
    </row>
    <row r="70" spans="1:4" x14ac:dyDescent="0.25">
      <c r="A70">
        <v>106600</v>
      </c>
    </row>
    <row r="71" spans="1:4" x14ac:dyDescent="0.25">
      <c r="A71">
        <v>106700</v>
      </c>
    </row>
    <row r="72" spans="1:4" x14ac:dyDescent="0.25">
      <c r="A72">
        <v>106800</v>
      </c>
    </row>
    <row r="73" spans="1:4" x14ac:dyDescent="0.25">
      <c r="A73">
        <v>106900</v>
      </c>
    </row>
    <row r="74" spans="1:4" x14ac:dyDescent="0.25">
      <c r="A74">
        <v>107000</v>
      </c>
    </row>
    <row r="75" spans="1:4" x14ac:dyDescent="0.25">
      <c r="A75">
        <v>107100</v>
      </c>
      <c r="B75">
        <v>804081</v>
      </c>
      <c r="D75">
        <v>8040</v>
      </c>
    </row>
    <row r="76" spans="1:4" x14ac:dyDescent="0.25">
      <c r="A76">
        <v>107200</v>
      </c>
    </row>
    <row r="77" spans="1:4" x14ac:dyDescent="0.25">
      <c r="A77">
        <v>107300</v>
      </c>
    </row>
    <row r="78" spans="1:4" x14ac:dyDescent="0.25">
      <c r="A78">
        <v>107400</v>
      </c>
    </row>
    <row r="79" spans="1:4" x14ac:dyDescent="0.25">
      <c r="A79">
        <v>107500</v>
      </c>
    </row>
    <row r="80" spans="1:4" x14ac:dyDescent="0.25">
      <c r="A80">
        <v>107700</v>
      </c>
    </row>
    <row r="81" spans="1:4" x14ac:dyDescent="0.25">
      <c r="A81">
        <v>107800</v>
      </c>
    </row>
    <row r="82" spans="1:4" x14ac:dyDescent="0.25">
      <c r="A82">
        <v>107900</v>
      </c>
    </row>
    <row r="83" spans="1:4" x14ac:dyDescent="0.25">
      <c r="A83">
        <v>108000</v>
      </c>
      <c r="B83">
        <v>801821</v>
      </c>
      <c r="D83">
        <v>8018</v>
      </c>
    </row>
    <row r="84" spans="1:4" x14ac:dyDescent="0.25">
      <c r="A84">
        <v>108100</v>
      </c>
    </row>
    <row r="85" spans="1:4" x14ac:dyDescent="0.25">
      <c r="A85">
        <v>108200</v>
      </c>
    </row>
    <row r="86" spans="1:4" x14ac:dyDescent="0.25">
      <c r="A86">
        <v>108500</v>
      </c>
    </row>
    <row r="87" spans="1:4" x14ac:dyDescent="0.25">
      <c r="A87">
        <v>108600</v>
      </c>
    </row>
    <row r="88" spans="1:4" x14ac:dyDescent="0.25">
      <c r="A88">
        <v>108601</v>
      </c>
    </row>
    <row r="89" spans="1:4" x14ac:dyDescent="0.25">
      <c r="A89">
        <v>108800</v>
      </c>
    </row>
    <row r="90" spans="1:4" x14ac:dyDescent="0.25">
      <c r="A90">
        <v>108900</v>
      </c>
    </row>
    <row r="91" spans="1:4" x14ac:dyDescent="0.25">
      <c r="A91">
        <v>109000</v>
      </c>
    </row>
    <row r="92" spans="1:4" x14ac:dyDescent="0.25">
      <c r="A92">
        <v>109100</v>
      </c>
    </row>
    <row r="93" spans="1:4" x14ac:dyDescent="0.25">
      <c r="A93">
        <v>109200</v>
      </c>
      <c r="C93">
        <v>10205</v>
      </c>
    </row>
    <row r="94" spans="1:4" x14ac:dyDescent="0.25">
      <c r="A94">
        <v>109300</v>
      </c>
    </row>
    <row r="95" spans="1:4" x14ac:dyDescent="0.25">
      <c r="A95">
        <v>109400</v>
      </c>
    </row>
    <row r="96" spans="1:4" x14ac:dyDescent="0.25">
      <c r="A96">
        <v>109500</v>
      </c>
    </row>
    <row r="97" spans="1:4" x14ac:dyDescent="0.25">
      <c r="A97">
        <v>109600</v>
      </c>
      <c r="B97">
        <v>804480</v>
      </c>
      <c r="D97">
        <v>8044</v>
      </c>
    </row>
    <row r="98" spans="1:4" x14ac:dyDescent="0.25">
      <c r="A98">
        <v>109800</v>
      </c>
    </row>
    <row r="99" spans="1:4" x14ac:dyDescent="0.25">
      <c r="A99">
        <v>109900</v>
      </c>
    </row>
    <row r="100" spans="1:4" x14ac:dyDescent="0.25">
      <c r="A100">
        <v>110000</v>
      </c>
    </row>
    <row r="101" spans="1:4" x14ac:dyDescent="0.25">
      <c r="A101">
        <v>110100</v>
      </c>
    </row>
    <row r="102" spans="1:4" x14ac:dyDescent="0.25">
      <c r="A102">
        <v>110200</v>
      </c>
    </row>
    <row r="103" spans="1:4" x14ac:dyDescent="0.25">
      <c r="A103">
        <v>110300</v>
      </c>
      <c r="C103">
        <v>10208</v>
      </c>
    </row>
    <row r="104" spans="1:4" x14ac:dyDescent="0.25">
      <c r="A104">
        <v>110400</v>
      </c>
      <c r="C104">
        <v>10184</v>
      </c>
    </row>
    <row r="105" spans="1:4" x14ac:dyDescent="0.25">
      <c r="A105">
        <v>110500</v>
      </c>
    </row>
    <row r="106" spans="1:4" x14ac:dyDescent="0.25">
      <c r="A106">
        <v>110600</v>
      </c>
    </row>
    <row r="107" spans="1:4" x14ac:dyDescent="0.25">
      <c r="A107">
        <v>110800</v>
      </c>
      <c r="C107">
        <v>10233</v>
      </c>
    </row>
    <row r="108" spans="1:4" x14ac:dyDescent="0.25">
      <c r="A108">
        <v>110900</v>
      </c>
    </row>
    <row r="109" spans="1:4" x14ac:dyDescent="0.25">
      <c r="A109">
        <v>111000</v>
      </c>
      <c r="C109">
        <v>10237</v>
      </c>
    </row>
    <row r="110" spans="1:4" x14ac:dyDescent="0.25">
      <c r="A110">
        <v>111100</v>
      </c>
    </row>
    <row r="111" spans="1:4" x14ac:dyDescent="0.25">
      <c r="A111">
        <v>111200</v>
      </c>
    </row>
    <row r="112" spans="1:4" x14ac:dyDescent="0.25">
      <c r="A112">
        <v>111300</v>
      </c>
      <c r="B112">
        <v>805680</v>
      </c>
      <c r="D112">
        <v>8056</v>
      </c>
    </row>
    <row r="113" spans="1:3" x14ac:dyDescent="0.25">
      <c r="A113">
        <v>111400</v>
      </c>
    </row>
    <row r="114" spans="1:3" x14ac:dyDescent="0.25">
      <c r="A114">
        <v>111500</v>
      </c>
    </row>
    <row r="115" spans="1:3" x14ac:dyDescent="0.25">
      <c r="A115">
        <v>111600</v>
      </c>
      <c r="C115">
        <v>10251</v>
      </c>
    </row>
    <row r="116" spans="1:3" x14ac:dyDescent="0.25">
      <c r="A116">
        <v>111700</v>
      </c>
    </row>
    <row r="117" spans="1:3" x14ac:dyDescent="0.25">
      <c r="A117">
        <v>111800</v>
      </c>
    </row>
    <row r="118" spans="1:3" x14ac:dyDescent="0.25">
      <c r="A118">
        <v>111900</v>
      </c>
    </row>
    <row r="119" spans="1:3" x14ac:dyDescent="0.25">
      <c r="A119">
        <v>112000</v>
      </c>
    </row>
    <row r="120" spans="1:3" x14ac:dyDescent="0.25">
      <c r="A120">
        <v>112100</v>
      </c>
    </row>
    <row r="121" spans="1:3" x14ac:dyDescent="0.25">
      <c r="A121">
        <v>112200</v>
      </c>
    </row>
    <row r="122" spans="1:3" x14ac:dyDescent="0.25">
      <c r="A122">
        <v>112300</v>
      </c>
    </row>
    <row r="123" spans="1:3" x14ac:dyDescent="0.25">
      <c r="A123">
        <v>112400</v>
      </c>
    </row>
    <row r="124" spans="1:3" x14ac:dyDescent="0.25">
      <c r="A124">
        <v>200100</v>
      </c>
      <c r="C124">
        <v>10050</v>
      </c>
    </row>
    <row r="125" spans="1:3" x14ac:dyDescent="0.25">
      <c r="A125">
        <v>200190</v>
      </c>
    </row>
    <row r="126" spans="1:3" x14ac:dyDescent="0.25">
      <c r="A126">
        <v>200191</v>
      </c>
    </row>
    <row r="127" spans="1:3" x14ac:dyDescent="0.25">
      <c r="A127">
        <v>200200</v>
      </c>
    </row>
    <row r="128" spans="1:3" x14ac:dyDescent="0.25">
      <c r="A128">
        <v>200300</v>
      </c>
    </row>
    <row r="129" spans="1:4" x14ac:dyDescent="0.25">
      <c r="A129">
        <v>200400</v>
      </c>
    </row>
    <row r="130" spans="1:4" x14ac:dyDescent="0.25">
      <c r="A130">
        <v>200500</v>
      </c>
    </row>
    <row r="131" spans="1:4" x14ac:dyDescent="0.25">
      <c r="A131">
        <v>200600</v>
      </c>
    </row>
    <row r="132" spans="1:4" x14ac:dyDescent="0.25">
      <c r="A132">
        <v>200700</v>
      </c>
    </row>
    <row r="133" spans="1:4" x14ac:dyDescent="0.25">
      <c r="A133">
        <v>200800</v>
      </c>
      <c r="B133">
        <v>801480</v>
      </c>
      <c r="D133">
        <v>8014</v>
      </c>
    </row>
    <row r="134" spans="1:4" x14ac:dyDescent="0.25">
      <c r="A134">
        <v>200900</v>
      </c>
      <c r="B134">
        <v>801580</v>
      </c>
      <c r="D134">
        <v>8015</v>
      </c>
    </row>
    <row r="135" spans="1:4" x14ac:dyDescent="0.25">
      <c r="A135">
        <v>201100</v>
      </c>
      <c r="B135">
        <v>802800</v>
      </c>
      <c r="D135">
        <v>8028</v>
      </c>
    </row>
    <row r="136" spans="1:4" x14ac:dyDescent="0.25">
      <c r="A136">
        <v>201200</v>
      </c>
    </row>
    <row r="137" spans="1:4" x14ac:dyDescent="0.25">
      <c r="A137">
        <v>201300</v>
      </c>
    </row>
    <row r="138" spans="1:4" x14ac:dyDescent="0.25">
      <c r="A138">
        <v>201400</v>
      </c>
      <c r="B138">
        <v>801482</v>
      </c>
      <c r="D138">
        <v>8014</v>
      </c>
    </row>
    <row r="139" spans="1:4" x14ac:dyDescent="0.25">
      <c r="A139">
        <v>201401</v>
      </c>
      <c r="B139">
        <v>801481</v>
      </c>
      <c r="D139">
        <v>8014</v>
      </c>
    </row>
    <row r="140" spans="1:4" x14ac:dyDescent="0.25">
      <c r="A140">
        <v>201500</v>
      </c>
    </row>
    <row r="141" spans="1:4" x14ac:dyDescent="0.25">
      <c r="A141">
        <v>201600</v>
      </c>
    </row>
    <row r="142" spans="1:4" x14ac:dyDescent="0.25">
      <c r="A142">
        <v>201800</v>
      </c>
    </row>
    <row r="143" spans="1:4" x14ac:dyDescent="0.25">
      <c r="A143">
        <v>201900</v>
      </c>
      <c r="B143">
        <v>801700</v>
      </c>
      <c r="C143">
        <v>10027</v>
      </c>
      <c r="D143">
        <v>8017</v>
      </c>
    </row>
    <row r="144" spans="1:4" x14ac:dyDescent="0.25">
      <c r="A144">
        <v>202000</v>
      </c>
    </row>
    <row r="145" spans="1:4" x14ac:dyDescent="0.25">
      <c r="A145">
        <v>202100</v>
      </c>
    </row>
    <row r="146" spans="1:4" x14ac:dyDescent="0.25">
      <c r="A146">
        <v>202200</v>
      </c>
    </row>
    <row r="147" spans="1:4" x14ac:dyDescent="0.25">
      <c r="A147">
        <v>202300</v>
      </c>
      <c r="B147">
        <v>804080</v>
      </c>
      <c r="D147">
        <v>8040</v>
      </c>
    </row>
    <row r="148" spans="1:4" x14ac:dyDescent="0.25">
      <c r="A148">
        <v>202400</v>
      </c>
    </row>
    <row r="149" spans="1:4" x14ac:dyDescent="0.25">
      <c r="A149">
        <v>202500</v>
      </c>
    </row>
    <row r="150" spans="1:4" x14ac:dyDescent="0.25">
      <c r="A150">
        <v>202600</v>
      </c>
      <c r="B150">
        <v>802580</v>
      </c>
      <c r="D150">
        <v>8025</v>
      </c>
    </row>
    <row r="151" spans="1:4" x14ac:dyDescent="0.25">
      <c r="A151">
        <v>202700</v>
      </c>
    </row>
    <row r="152" spans="1:4" x14ac:dyDescent="0.25">
      <c r="A152">
        <v>202900</v>
      </c>
    </row>
    <row r="153" spans="1:4" x14ac:dyDescent="0.25">
      <c r="A153">
        <v>203000</v>
      </c>
    </row>
    <row r="154" spans="1:4" x14ac:dyDescent="0.25">
      <c r="A154">
        <v>203100</v>
      </c>
    </row>
    <row r="155" spans="1:4" x14ac:dyDescent="0.25">
      <c r="A155">
        <v>203400</v>
      </c>
    </row>
    <row r="156" spans="1:4" x14ac:dyDescent="0.25">
      <c r="A156">
        <v>203490</v>
      </c>
    </row>
    <row r="157" spans="1:4" x14ac:dyDescent="0.25">
      <c r="A157">
        <v>203491</v>
      </c>
    </row>
    <row r="158" spans="1:4" x14ac:dyDescent="0.25">
      <c r="A158">
        <v>203500</v>
      </c>
      <c r="D158">
        <v>2035</v>
      </c>
    </row>
    <row r="159" spans="1:4" x14ac:dyDescent="0.25">
      <c r="A159">
        <v>203600</v>
      </c>
      <c r="C159">
        <v>10225</v>
      </c>
    </row>
    <row r="160" spans="1:4" x14ac:dyDescent="0.25">
      <c r="A160">
        <v>203690</v>
      </c>
    </row>
    <row r="161" spans="1:4" x14ac:dyDescent="0.25">
      <c r="A161">
        <v>203700</v>
      </c>
      <c r="B161">
        <v>805580</v>
      </c>
      <c r="C161">
        <v>10238</v>
      </c>
      <c r="D161">
        <v>8055</v>
      </c>
    </row>
    <row r="162" spans="1:4" x14ac:dyDescent="0.25">
      <c r="A162">
        <v>203790</v>
      </c>
      <c r="B162">
        <v>805590</v>
      </c>
      <c r="D162">
        <v>8055</v>
      </c>
    </row>
    <row r="163" spans="1:4" x14ac:dyDescent="0.25">
      <c r="A163">
        <v>203791</v>
      </c>
      <c r="B163">
        <v>805591</v>
      </c>
      <c r="D163">
        <v>8055</v>
      </c>
    </row>
    <row r="164" spans="1:4" x14ac:dyDescent="0.25">
      <c r="A164">
        <v>203800</v>
      </c>
    </row>
    <row r="165" spans="1:4" x14ac:dyDescent="0.25">
      <c r="A165">
        <v>300100</v>
      </c>
      <c r="B165">
        <v>800100</v>
      </c>
      <c r="C165">
        <v>10058</v>
      </c>
      <c r="D165">
        <v>8001</v>
      </c>
    </row>
    <row r="166" spans="1:4" x14ac:dyDescent="0.25">
      <c r="A166">
        <v>300110</v>
      </c>
      <c r="B166">
        <v>800110</v>
      </c>
      <c r="C166">
        <v>10055</v>
      </c>
      <c r="D166">
        <v>8001</v>
      </c>
    </row>
    <row r="167" spans="1:4" x14ac:dyDescent="0.25">
      <c r="A167">
        <v>300111</v>
      </c>
      <c r="B167">
        <v>800111</v>
      </c>
      <c r="D167">
        <v>8001</v>
      </c>
    </row>
    <row r="168" spans="1:4" x14ac:dyDescent="0.25">
      <c r="A168">
        <v>300200</v>
      </c>
    </row>
    <row r="169" spans="1:4" x14ac:dyDescent="0.25">
      <c r="A169">
        <v>300201</v>
      </c>
    </row>
    <row r="170" spans="1:4" x14ac:dyDescent="0.25">
      <c r="A170">
        <v>300210</v>
      </c>
    </row>
    <row r="171" spans="1:4" x14ac:dyDescent="0.25">
      <c r="A171">
        <v>300400</v>
      </c>
      <c r="B171">
        <v>800500</v>
      </c>
      <c r="C171">
        <v>10057</v>
      </c>
      <c r="D171">
        <v>8005</v>
      </c>
    </row>
    <row r="172" spans="1:4" x14ac:dyDescent="0.25">
      <c r="A172">
        <v>300401</v>
      </c>
      <c r="B172">
        <v>800501</v>
      </c>
      <c r="D172">
        <v>8005</v>
      </c>
    </row>
    <row r="173" spans="1:4" x14ac:dyDescent="0.25">
      <c r="A173">
        <v>300402</v>
      </c>
      <c r="B173">
        <v>800502</v>
      </c>
      <c r="C173">
        <v>10168</v>
      </c>
      <c r="D173">
        <v>8005</v>
      </c>
    </row>
    <row r="174" spans="1:4" x14ac:dyDescent="0.25">
      <c r="A174">
        <v>300410</v>
      </c>
      <c r="B174">
        <v>800510</v>
      </c>
      <c r="C174">
        <v>10045</v>
      </c>
      <c r="D174">
        <v>8005</v>
      </c>
    </row>
    <row r="175" spans="1:4" x14ac:dyDescent="0.25">
      <c r="A175">
        <v>300411</v>
      </c>
      <c r="B175">
        <v>800511</v>
      </c>
      <c r="D175">
        <v>8005</v>
      </c>
    </row>
    <row r="176" spans="1:4" x14ac:dyDescent="0.25">
      <c r="A176">
        <v>300500</v>
      </c>
    </row>
    <row r="177" spans="1:4" x14ac:dyDescent="0.25">
      <c r="A177">
        <v>300510</v>
      </c>
    </row>
    <row r="178" spans="1:4" x14ac:dyDescent="0.25">
      <c r="A178">
        <v>300600</v>
      </c>
    </row>
    <row r="179" spans="1:4" x14ac:dyDescent="0.25">
      <c r="A179">
        <v>300601</v>
      </c>
    </row>
    <row r="180" spans="1:4" x14ac:dyDescent="0.25">
      <c r="A180">
        <v>300700</v>
      </c>
      <c r="B180">
        <v>800700</v>
      </c>
      <c r="D180">
        <v>8007</v>
      </c>
    </row>
    <row r="181" spans="1:4" x14ac:dyDescent="0.25">
      <c r="A181">
        <v>300710</v>
      </c>
    </row>
    <row r="182" spans="1:4" x14ac:dyDescent="0.25">
      <c r="A182">
        <v>300720</v>
      </c>
    </row>
    <row r="183" spans="1:4" x14ac:dyDescent="0.25">
      <c r="A183">
        <v>300800</v>
      </c>
      <c r="B183">
        <v>800800</v>
      </c>
      <c r="D183">
        <v>8008</v>
      </c>
    </row>
    <row r="184" spans="1:4" x14ac:dyDescent="0.25">
      <c r="A184">
        <v>300801</v>
      </c>
      <c r="B184">
        <v>800801</v>
      </c>
      <c r="D184">
        <v>8008</v>
      </c>
    </row>
    <row r="185" spans="1:4" x14ac:dyDescent="0.25">
      <c r="A185">
        <v>300810</v>
      </c>
      <c r="B185">
        <v>800810</v>
      </c>
      <c r="D185">
        <v>8008</v>
      </c>
    </row>
    <row r="186" spans="1:4" x14ac:dyDescent="0.25">
      <c r="A186">
        <v>300900</v>
      </c>
    </row>
    <row r="187" spans="1:4" x14ac:dyDescent="0.25">
      <c r="A187">
        <v>300902</v>
      </c>
    </row>
    <row r="188" spans="1:4" x14ac:dyDescent="0.25">
      <c r="A188">
        <v>300903</v>
      </c>
    </row>
    <row r="189" spans="1:4" x14ac:dyDescent="0.25">
      <c r="A189">
        <v>300904</v>
      </c>
    </row>
    <row r="190" spans="1:4" x14ac:dyDescent="0.25">
      <c r="A190">
        <v>300910</v>
      </c>
    </row>
    <row r="191" spans="1:4" x14ac:dyDescent="0.25">
      <c r="A191">
        <v>301000</v>
      </c>
    </row>
    <row r="192" spans="1:4" x14ac:dyDescent="0.25">
      <c r="A192">
        <v>301010</v>
      </c>
    </row>
    <row r="193" spans="1:4" x14ac:dyDescent="0.25">
      <c r="A193">
        <v>301100</v>
      </c>
      <c r="B193">
        <v>806100</v>
      </c>
      <c r="C193">
        <v>10192</v>
      </c>
      <c r="D193">
        <v>8061</v>
      </c>
    </row>
    <row r="194" spans="1:4" x14ac:dyDescent="0.25">
      <c r="A194">
        <v>301104</v>
      </c>
    </row>
    <row r="195" spans="1:4" x14ac:dyDescent="0.25">
      <c r="A195">
        <v>301110</v>
      </c>
      <c r="B195">
        <v>806110</v>
      </c>
      <c r="C195">
        <v>10193</v>
      </c>
      <c r="D195">
        <v>8061</v>
      </c>
    </row>
    <row r="196" spans="1:4" x14ac:dyDescent="0.25">
      <c r="A196">
        <v>301111</v>
      </c>
      <c r="B196">
        <v>806111</v>
      </c>
      <c r="D196">
        <v>8061</v>
      </c>
    </row>
    <row r="197" spans="1:4" x14ac:dyDescent="0.25">
      <c r="A197">
        <v>301112</v>
      </c>
      <c r="B197">
        <v>806112</v>
      </c>
      <c r="D197">
        <v>8061</v>
      </c>
    </row>
    <row r="198" spans="1:4" x14ac:dyDescent="0.25">
      <c r="A198">
        <v>301114</v>
      </c>
      <c r="B198">
        <v>806114</v>
      </c>
      <c r="C198">
        <v>10194</v>
      </c>
      <c r="D198">
        <v>8061</v>
      </c>
    </row>
    <row r="199" spans="1:4" x14ac:dyDescent="0.25">
      <c r="A199">
        <v>301115</v>
      </c>
      <c r="B199">
        <v>806115</v>
      </c>
      <c r="C199">
        <v>10242</v>
      </c>
      <c r="D199">
        <v>8061</v>
      </c>
    </row>
    <row r="200" spans="1:4" x14ac:dyDescent="0.25">
      <c r="A200">
        <v>301116</v>
      </c>
      <c r="B200">
        <v>806116</v>
      </c>
      <c r="D200">
        <v>8061</v>
      </c>
    </row>
    <row r="201" spans="1:4" x14ac:dyDescent="0.25">
      <c r="A201">
        <v>301130</v>
      </c>
      <c r="B201">
        <v>806130</v>
      </c>
      <c r="C201">
        <v>10243</v>
      </c>
      <c r="D201">
        <v>8061</v>
      </c>
    </row>
    <row r="202" spans="1:4" x14ac:dyDescent="0.25">
      <c r="A202">
        <v>301131</v>
      </c>
      <c r="B202">
        <v>806131</v>
      </c>
      <c r="C202">
        <v>10244</v>
      </c>
      <c r="D202">
        <v>8061</v>
      </c>
    </row>
    <row r="203" spans="1:4" x14ac:dyDescent="0.25">
      <c r="A203">
        <v>301132</v>
      </c>
      <c r="B203">
        <v>806132</v>
      </c>
      <c r="C203">
        <v>10245</v>
      </c>
      <c r="D203">
        <v>8061</v>
      </c>
    </row>
    <row r="204" spans="1:4" x14ac:dyDescent="0.25">
      <c r="A204">
        <v>301133</v>
      </c>
      <c r="B204">
        <v>806133</v>
      </c>
      <c r="C204">
        <v>10246</v>
      </c>
      <c r="D204">
        <v>8061</v>
      </c>
    </row>
    <row r="205" spans="1:4" x14ac:dyDescent="0.25">
      <c r="A205">
        <v>301134</v>
      </c>
      <c r="B205">
        <v>806134</v>
      </c>
      <c r="C205">
        <v>10247</v>
      </c>
      <c r="D205">
        <v>8061</v>
      </c>
    </row>
    <row r="206" spans="1:4" x14ac:dyDescent="0.25">
      <c r="A206">
        <v>301135</v>
      </c>
      <c r="B206">
        <v>806135</v>
      </c>
      <c r="C206">
        <v>10248</v>
      </c>
      <c r="D206">
        <v>8061</v>
      </c>
    </row>
    <row r="207" spans="1:4" x14ac:dyDescent="0.25">
      <c r="A207">
        <v>301136</v>
      </c>
      <c r="B207">
        <v>806136</v>
      </c>
      <c r="C207">
        <v>10249</v>
      </c>
      <c r="D207">
        <v>8061</v>
      </c>
    </row>
    <row r="208" spans="1:4" x14ac:dyDescent="0.25">
      <c r="A208">
        <v>301200</v>
      </c>
      <c r="B208">
        <v>806200</v>
      </c>
      <c r="C208">
        <v>10209</v>
      </c>
      <c r="D208">
        <v>8062</v>
      </c>
    </row>
    <row r="209" spans="1:4" x14ac:dyDescent="0.25">
      <c r="A209">
        <v>301201</v>
      </c>
      <c r="B209">
        <v>806300</v>
      </c>
      <c r="C209">
        <v>10210</v>
      </c>
      <c r="D209">
        <v>8063</v>
      </c>
    </row>
    <row r="210" spans="1:4" x14ac:dyDescent="0.25">
      <c r="A210">
        <v>301300</v>
      </c>
    </row>
    <row r="211" spans="1:4" x14ac:dyDescent="0.25">
      <c r="A211">
        <v>301400</v>
      </c>
      <c r="B211">
        <v>800900</v>
      </c>
      <c r="D211">
        <v>8009</v>
      </c>
    </row>
    <row r="212" spans="1:4" x14ac:dyDescent="0.25">
      <c r="A212">
        <v>301500</v>
      </c>
      <c r="B212">
        <v>806600</v>
      </c>
      <c r="D212">
        <v>8066</v>
      </c>
    </row>
    <row r="213" spans="1:4" x14ac:dyDescent="0.25">
      <c r="A213">
        <v>301600</v>
      </c>
      <c r="B213">
        <v>803100</v>
      </c>
      <c r="C213">
        <v>10221</v>
      </c>
      <c r="D213">
        <v>8031</v>
      </c>
    </row>
    <row r="214" spans="1:4" x14ac:dyDescent="0.25">
      <c r="A214">
        <v>301610</v>
      </c>
      <c r="B214">
        <v>803110</v>
      </c>
      <c r="C214">
        <v>10167</v>
      </c>
      <c r="D214">
        <v>8031</v>
      </c>
    </row>
    <row r="215" spans="1:4" x14ac:dyDescent="0.25">
      <c r="A215">
        <v>301620</v>
      </c>
      <c r="B215">
        <v>803120</v>
      </c>
      <c r="C215">
        <v>10207</v>
      </c>
      <c r="D215">
        <v>8031</v>
      </c>
    </row>
    <row r="216" spans="1:4" x14ac:dyDescent="0.25">
      <c r="A216">
        <v>301700</v>
      </c>
    </row>
    <row r="217" spans="1:4" x14ac:dyDescent="0.25">
      <c r="A217">
        <v>301800</v>
      </c>
      <c r="B217">
        <v>801000</v>
      </c>
      <c r="D217">
        <v>8010</v>
      </c>
    </row>
    <row r="218" spans="1:4" x14ac:dyDescent="0.25">
      <c r="A218">
        <v>301900</v>
      </c>
      <c r="B218">
        <v>801100</v>
      </c>
      <c r="C218">
        <v>10059</v>
      </c>
      <c r="D218">
        <v>8011</v>
      </c>
    </row>
    <row r="219" spans="1:4" x14ac:dyDescent="0.25">
      <c r="A219">
        <v>302000</v>
      </c>
      <c r="B219">
        <v>801200</v>
      </c>
      <c r="C219">
        <v>10002</v>
      </c>
      <c r="D219">
        <v>8012</v>
      </c>
    </row>
    <row r="220" spans="1:4" x14ac:dyDescent="0.25">
      <c r="A220">
        <v>302100</v>
      </c>
    </row>
    <row r="221" spans="1:4" x14ac:dyDescent="0.25">
      <c r="A221">
        <v>302200</v>
      </c>
    </row>
    <row r="222" spans="1:4" x14ac:dyDescent="0.25">
      <c r="A222">
        <v>302400</v>
      </c>
    </row>
    <row r="223" spans="1:4" x14ac:dyDescent="0.25">
      <c r="A223">
        <v>302500</v>
      </c>
    </row>
    <row r="224" spans="1:4" x14ac:dyDescent="0.25">
      <c r="A224">
        <v>302501</v>
      </c>
    </row>
    <row r="225" spans="1:4" x14ac:dyDescent="0.25">
      <c r="A225">
        <v>302510</v>
      </c>
    </row>
    <row r="226" spans="1:4" x14ac:dyDescent="0.25">
      <c r="A226">
        <v>302511</v>
      </c>
    </row>
    <row r="227" spans="1:4" x14ac:dyDescent="0.25">
      <c r="A227">
        <v>302512</v>
      </c>
    </row>
    <row r="228" spans="1:4" x14ac:dyDescent="0.25">
      <c r="A228">
        <v>302513</v>
      </c>
    </row>
    <row r="229" spans="1:4" x14ac:dyDescent="0.25">
      <c r="A229">
        <v>302600</v>
      </c>
      <c r="B229">
        <v>802500</v>
      </c>
      <c r="D229">
        <v>8025</v>
      </c>
    </row>
    <row r="230" spans="1:4" x14ac:dyDescent="0.25">
      <c r="A230">
        <v>302610</v>
      </c>
      <c r="B230">
        <v>802510</v>
      </c>
      <c r="C230">
        <v>10189</v>
      </c>
      <c r="D230">
        <v>8025</v>
      </c>
    </row>
    <row r="231" spans="1:4" x14ac:dyDescent="0.25">
      <c r="A231">
        <v>302700</v>
      </c>
      <c r="C231">
        <v>10183</v>
      </c>
    </row>
    <row r="232" spans="1:4" x14ac:dyDescent="0.25">
      <c r="A232">
        <v>302710</v>
      </c>
    </row>
    <row r="233" spans="1:4" x14ac:dyDescent="0.25">
      <c r="A233">
        <v>302711</v>
      </c>
    </row>
    <row r="234" spans="1:4" x14ac:dyDescent="0.25">
      <c r="A234">
        <v>302713</v>
      </c>
      <c r="B234">
        <v>801713</v>
      </c>
      <c r="D234">
        <v>8017</v>
      </c>
    </row>
    <row r="235" spans="1:4" x14ac:dyDescent="0.25">
      <c r="A235">
        <v>302720</v>
      </c>
    </row>
    <row r="236" spans="1:4" x14ac:dyDescent="0.25">
      <c r="A236">
        <v>302721</v>
      </c>
    </row>
    <row r="237" spans="1:4" x14ac:dyDescent="0.25">
      <c r="A237">
        <v>302730</v>
      </c>
      <c r="B237">
        <v>801730</v>
      </c>
      <c r="D237">
        <v>8017</v>
      </c>
    </row>
    <row r="238" spans="1:4" x14ac:dyDescent="0.25">
      <c r="A238">
        <v>302731</v>
      </c>
      <c r="B238">
        <v>801731</v>
      </c>
      <c r="D238">
        <v>8017</v>
      </c>
    </row>
    <row r="239" spans="1:4" x14ac:dyDescent="0.25">
      <c r="A239">
        <v>302732</v>
      </c>
      <c r="B239">
        <v>801830</v>
      </c>
      <c r="C239">
        <v>10172</v>
      </c>
      <c r="D239">
        <v>8018</v>
      </c>
    </row>
    <row r="240" spans="1:4" x14ac:dyDescent="0.25">
      <c r="A240">
        <v>302800</v>
      </c>
      <c r="B240">
        <v>801300</v>
      </c>
      <c r="D240">
        <v>8013</v>
      </c>
    </row>
    <row r="241" spans="1:4" x14ac:dyDescent="0.25">
      <c r="A241">
        <v>302801</v>
      </c>
      <c r="B241">
        <v>801301</v>
      </c>
      <c r="D241">
        <v>8013</v>
      </c>
    </row>
    <row r="242" spans="1:4" x14ac:dyDescent="0.25">
      <c r="A242">
        <v>302802</v>
      </c>
      <c r="B242">
        <v>801320</v>
      </c>
      <c r="D242">
        <v>8013</v>
      </c>
    </row>
    <row r="243" spans="1:4" x14ac:dyDescent="0.25">
      <c r="A243">
        <v>302803</v>
      </c>
      <c r="B243">
        <v>801310</v>
      </c>
      <c r="D243">
        <v>8013</v>
      </c>
    </row>
    <row r="244" spans="1:4" x14ac:dyDescent="0.25">
      <c r="A244">
        <v>303000</v>
      </c>
      <c r="B244">
        <v>801402</v>
      </c>
      <c r="D244">
        <v>8014</v>
      </c>
    </row>
    <row r="245" spans="1:4" x14ac:dyDescent="0.25">
      <c r="A245">
        <v>303001</v>
      </c>
      <c r="B245">
        <v>801400</v>
      </c>
      <c r="D245">
        <v>8014</v>
      </c>
    </row>
    <row r="246" spans="1:4" x14ac:dyDescent="0.25">
      <c r="A246">
        <v>303002</v>
      </c>
      <c r="B246">
        <v>801401</v>
      </c>
      <c r="D246">
        <v>8014</v>
      </c>
    </row>
    <row r="247" spans="1:4" x14ac:dyDescent="0.25">
      <c r="A247">
        <v>303003</v>
      </c>
    </row>
    <row r="248" spans="1:4" x14ac:dyDescent="0.25">
      <c r="A248">
        <v>303100</v>
      </c>
      <c r="B248">
        <v>801500</v>
      </c>
      <c r="D248">
        <v>8015</v>
      </c>
    </row>
    <row r="249" spans="1:4" x14ac:dyDescent="0.25">
      <c r="A249">
        <v>303110</v>
      </c>
      <c r="B249">
        <v>801510</v>
      </c>
      <c r="D249">
        <v>8015</v>
      </c>
    </row>
    <row r="250" spans="1:4" x14ac:dyDescent="0.25">
      <c r="A250">
        <v>303200</v>
      </c>
    </row>
    <row r="251" spans="1:4" x14ac:dyDescent="0.25">
      <c r="A251">
        <v>303300</v>
      </c>
      <c r="C251">
        <v>10074</v>
      </c>
    </row>
    <row r="252" spans="1:4" x14ac:dyDescent="0.25">
      <c r="A252">
        <v>303400</v>
      </c>
    </row>
    <row r="253" spans="1:4" x14ac:dyDescent="0.25">
      <c r="A253">
        <v>303500</v>
      </c>
    </row>
    <row r="254" spans="1:4" x14ac:dyDescent="0.25">
      <c r="A254">
        <v>303600</v>
      </c>
    </row>
    <row r="255" spans="1:4" x14ac:dyDescent="0.25">
      <c r="A255">
        <v>303700</v>
      </c>
    </row>
    <row r="256" spans="1:4" x14ac:dyDescent="0.25">
      <c r="A256">
        <v>303800</v>
      </c>
    </row>
    <row r="257" spans="1:4" x14ac:dyDescent="0.25">
      <c r="A257">
        <v>303900</v>
      </c>
    </row>
    <row r="258" spans="1:4" x14ac:dyDescent="0.25">
      <c r="A258">
        <v>303901</v>
      </c>
    </row>
    <row r="259" spans="1:4" x14ac:dyDescent="0.25">
      <c r="A259">
        <v>304000</v>
      </c>
    </row>
    <row r="260" spans="1:4" x14ac:dyDescent="0.25">
      <c r="A260">
        <v>304100</v>
      </c>
      <c r="B260">
        <v>801600</v>
      </c>
      <c r="D260">
        <v>8016</v>
      </c>
    </row>
    <row r="261" spans="1:4" x14ac:dyDescent="0.25">
      <c r="A261">
        <v>304300</v>
      </c>
    </row>
    <row r="262" spans="1:4" x14ac:dyDescent="0.25">
      <c r="A262">
        <v>304400</v>
      </c>
    </row>
    <row r="263" spans="1:4" x14ac:dyDescent="0.25">
      <c r="A263">
        <v>304500</v>
      </c>
    </row>
    <row r="264" spans="1:4" x14ac:dyDescent="0.25">
      <c r="A264">
        <v>304600</v>
      </c>
    </row>
    <row r="265" spans="1:4" x14ac:dyDescent="0.25">
      <c r="A265">
        <v>304700</v>
      </c>
    </row>
    <row r="266" spans="1:4" x14ac:dyDescent="0.25">
      <c r="A266">
        <v>304800</v>
      </c>
    </row>
    <row r="267" spans="1:4" x14ac:dyDescent="0.25">
      <c r="A267">
        <v>304900</v>
      </c>
    </row>
    <row r="268" spans="1:4" x14ac:dyDescent="0.25">
      <c r="A268">
        <v>305000</v>
      </c>
    </row>
    <row r="269" spans="1:4" x14ac:dyDescent="0.25">
      <c r="A269">
        <v>305100</v>
      </c>
    </row>
    <row r="270" spans="1:4" x14ac:dyDescent="0.25">
      <c r="A270">
        <v>305200</v>
      </c>
      <c r="B270">
        <v>801800</v>
      </c>
      <c r="C270">
        <v>10170</v>
      </c>
      <c r="D270">
        <v>8018</v>
      </c>
    </row>
    <row r="271" spans="1:4" x14ac:dyDescent="0.25">
      <c r="A271">
        <v>305400</v>
      </c>
    </row>
    <row r="272" spans="1:4" x14ac:dyDescent="0.25">
      <c r="A272">
        <v>305410</v>
      </c>
    </row>
    <row r="273" spans="1:4" x14ac:dyDescent="0.25">
      <c r="A273">
        <v>305500</v>
      </c>
    </row>
    <row r="274" spans="1:4" x14ac:dyDescent="0.25">
      <c r="A274">
        <v>305520</v>
      </c>
    </row>
    <row r="275" spans="1:4" x14ac:dyDescent="0.25">
      <c r="A275">
        <v>305600</v>
      </c>
      <c r="B275">
        <v>801810</v>
      </c>
      <c r="C275">
        <v>10171</v>
      </c>
      <c r="D275">
        <v>8018</v>
      </c>
    </row>
    <row r="276" spans="1:4" x14ac:dyDescent="0.25">
      <c r="A276">
        <v>305700</v>
      </c>
      <c r="B276">
        <v>802000</v>
      </c>
      <c r="C276">
        <v>10187</v>
      </c>
      <c r="D276">
        <v>8020</v>
      </c>
    </row>
    <row r="277" spans="1:4" x14ac:dyDescent="0.25">
      <c r="A277">
        <v>305710</v>
      </c>
      <c r="B277">
        <v>802010</v>
      </c>
      <c r="C277">
        <v>10090</v>
      </c>
      <c r="D277">
        <v>8020</v>
      </c>
    </row>
    <row r="278" spans="1:4" x14ac:dyDescent="0.25">
      <c r="A278">
        <v>305711</v>
      </c>
      <c r="B278">
        <v>802011</v>
      </c>
      <c r="C278">
        <v>10154</v>
      </c>
      <c r="D278">
        <v>8020</v>
      </c>
    </row>
    <row r="279" spans="1:4" x14ac:dyDescent="0.25">
      <c r="A279">
        <v>305712</v>
      </c>
      <c r="B279">
        <v>802012</v>
      </c>
      <c r="C279">
        <v>10162</v>
      </c>
      <c r="D279">
        <v>8020</v>
      </c>
    </row>
    <row r="280" spans="1:4" x14ac:dyDescent="0.25">
      <c r="A280">
        <v>305713</v>
      </c>
      <c r="B280">
        <v>802013</v>
      </c>
      <c r="C280">
        <v>10161</v>
      </c>
      <c r="D280">
        <v>8020</v>
      </c>
    </row>
    <row r="281" spans="1:4" x14ac:dyDescent="0.25">
      <c r="A281">
        <v>305714</v>
      </c>
      <c r="B281">
        <v>802014</v>
      </c>
      <c r="C281">
        <v>10151</v>
      </c>
      <c r="D281">
        <v>8020</v>
      </c>
    </row>
    <row r="282" spans="1:4" x14ac:dyDescent="0.25">
      <c r="A282">
        <v>305715</v>
      </c>
      <c r="B282">
        <v>802015</v>
      </c>
      <c r="C282">
        <v>10160</v>
      </c>
      <c r="D282">
        <v>8020</v>
      </c>
    </row>
    <row r="283" spans="1:4" x14ac:dyDescent="0.25">
      <c r="A283">
        <v>305716</v>
      </c>
      <c r="B283">
        <v>802016</v>
      </c>
      <c r="C283">
        <v>10156</v>
      </c>
      <c r="D283">
        <v>8020</v>
      </c>
    </row>
    <row r="284" spans="1:4" x14ac:dyDescent="0.25">
      <c r="A284">
        <v>305717</v>
      </c>
      <c r="B284">
        <v>802017</v>
      </c>
      <c r="D284">
        <v>8020</v>
      </c>
    </row>
    <row r="285" spans="1:4" x14ac:dyDescent="0.25">
      <c r="A285">
        <v>305718</v>
      </c>
      <c r="B285">
        <v>802018</v>
      </c>
      <c r="C285">
        <v>10212</v>
      </c>
      <c r="D285">
        <v>8020</v>
      </c>
    </row>
    <row r="286" spans="1:4" x14ac:dyDescent="0.25">
      <c r="A286">
        <v>305720</v>
      </c>
      <c r="B286">
        <v>802020</v>
      </c>
      <c r="C286">
        <v>10040</v>
      </c>
      <c r="D286">
        <v>8020</v>
      </c>
    </row>
    <row r="287" spans="1:4" x14ac:dyDescent="0.25">
      <c r="A287">
        <v>305721</v>
      </c>
      <c r="B287">
        <v>802021</v>
      </c>
      <c r="D287">
        <v>8020</v>
      </c>
    </row>
    <row r="288" spans="1:4" x14ac:dyDescent="0.25">
      <c r="A288">
        <v>305800</v>
      </c>
    </row>
    <row r="289" spans="1:4" x14ac:dyDescent="0.25">
      <c r="A289">
        <v>305810</v>
      </c>
    </row>
    <row r="290" spans="1:4" x14ac:dyDescent="0.25">
      <c r="A290">
        <v>305820</v>
      </c>
      <c r="C290">
        <v>10144</v>
      </c>
    </row>
    <row r="291" spans="1:4" x14ac:dyDescent="0.25">
      <c r="A291">
        <v>305821</v>
      </c>
      <c r="C291">
        <v>10147</v>
      </c>
    </row>
    <row r="292" spans="1:4" x14ac:dyDescent="0.25">
      <c r="A292">
        <v>305822</v>
      </c>
      <c r="C292">
        <v>10143</v>
      </c>
    </row>
    <row r="293" spans="1:4" x14ac:dyDescent="0.25">
      <c r="A293">
        <v>305823</v>
      </c>
      <c r="C293">
        <v>10145</v>
      </c>
    </row>
    <row r="294" spans="1:4" x14ac:dyDescent="0.25">
      <c r="A294">
        <v>306400</v>
      </c>
    </row>
    <row r="295" spans="1:4" x14ac:dyDescent="0.25">
      <c r="A295">
        <v>306500</v>
      </c>
    </row>
    <row r="296" spans="1:4" x14ac:dyDescent="0.25">
      <c r="A296">
        <v>306501</v>
      </c>
    </row>
    <row r="297" spans="1:4" x14ac:dyDescent="0.25">
      <c r="A297">
        <v>306502</v>
      </c>
    </row>
    <row r="298" spans="1:4" x14ac:dyDescent="0.25">
      <c r="A298">
        <v>306600</v>
      </c>
    </row>
    <row r="299" spans="1:4" x14ac:dyDescent="0.25">
      <c r="A299">
        <v>306700</v>
      </c>
    </row>
    <row r="300" spans="1:4" x14ac:dyDescent="0.25">
      <c r="A300">
        <v>306800</v>
      </c>
      <c r="B300">
        <v>801820</v>
      </c>
      <c r="C300">
        <v>10173</v>
      </c>
      <c r="D300">
        <v>8018</v>
      </c>
    </row>
    <row r="301" spans="1:4" x14ac:dyDescent="0.25">
      <c r="A301">
        <v>306900</v>
      </c>
    </row>
    <row r="302" spans="1:4" x14ac:dyDescent="0.25">
      <c r="A302">
        <v>306910</v>
      </c>
    </row>
    <row r="303" spans="1:4" x14ac:dyDescent="0.25">
      <c r="A303">
        <v>306912</v>
      </c>
    </row>
    <row r="304" spans="1:4" x14ac:dyDescent="0.25">
      <c r="A304">
        <v>307300</v>
      </c>
      <c r="B304">
        <v>803300</v>
      </c>
      <c r="C304">
        <v>10016</v>
      </c>
      <c r="D304">
        <v>8033</v>
      </c>
    </row>
    <row r="305" spans="1:4" x14ac:dyDescent="0.25">
      <c r="A305">
        <v>307400</v>
      </c>
      <c r="B305">
        <v>803400</v>
      </c>
      <c r="D305">
        <v>8034</v>
      </c>
    </row>
    <row r="306" spans="1:4" x14ac:dyDescent="0.25">
      <c r="A306">
        <v>307500</v>
      </c>
      <c r="B306">
        <v>800300</v>
      </c>
      <c r="C306">
        <v>10026</v>
      </c>
      <c r="D306">
        <v>8003</v>
      </c>
    </row>
    <row r="307" spans="1:4" x14ac:dyDescent="0.25">
      <c r="A307">
        <v>307510</v>
      </c>
      <c r="B307">
        <v>800310</v>
      </c>
      <c r="C307">
        <v>10025</v>
      </c>
      <c r="D307">
        <v>8003</v>
      </c>
    </row>
    <row r="308" spans="1:4" x14ac:dyDescent="0.25">
      <c r="A308">
        <v>307600</v>
      </c>
    </row>
    <row r="309" spans="1:4" x14ac:dyDescent="0.25">
      <c r="A309">
        <v>307610</v>
      </c>
    </row>
    <row r="310" spans="1:4" x14ac:dyDescent="0.25">
      <c r="A310">
        <v>307700</v>
      </c>
      <c r="C310">
        <v>10020</v>
      </c>
    </row>
    <row r="311" spans="1:4" x14ac:dyDescent="0.25">
      <c r="A311">
        <v>307800</v>
      </c>
      <c r="B311">
        <v>804000</v>
      </c>
      <c r="D311">
        <v>8040</v>
      </c>
    </row>
    <row r="312" spans="1:4" x14ac:dyDescent="0.25">
      <c r="A312">
        <v>307900</v>
      </c>
      <c r="B312">
        <v>803500</v>
      </c>
      <c r="C312">
        <v>10166</v>
      </c>
      <c r="D312">
        <v>8035</v>
      </c>
    </row>
    <row r="313" spans="1:4" x14ac:dyDescent="0.25">
      <c r="A313">
        <v>308000</v>
      </c>
      <c r="B313">
        <v>803600</v>
      </c>
      <c r="D313">
        <v>8036</v>
      </c>
    </row>
    <row r="314" spans="1:4" x14ac:dyDescent="0.25">
      <c r="A314">
        <v>308100</v>
      </c>
      <c r="B314">
        <v>803610</v>
      </c>
      <c r="C314">
        <v>10028</v>
      </c>
      <c r="D314">
        <v>8036</v>
      </c>
    </row>
    <row r="315" spans="1:4" x14ac:dyDescent="0.25">
      <c r="A315">
        <v>308200</v>
      </c>
      <c r="B315">
        <v>803700</v>
      </c>
      <c r="D315">
        <v>8037</v>
      </c>
    </row>
    <row r="316" spans="1:4" x14ac:dyDescent="0.25">
      <c r="A316">
        <v>308210</v>
      </c>
      <c r="B316">
        <v>803710</v>
      </c>
      <c r="D316">
        <v>8037</v>
      </c>
    </row>
    <row r="317" spans="1:4" x14ac:dyDescent="0.25">
      <c r="A317">
        <v>308700</v>
      </c>
    </row>
    <row r="318" spans="1:4" x14ac:dyDescent="0.25">
      <c r="A318">
        <v>309100</v>
      </c>
    </row>
    <row r="319" spans="1:4" x14ac:dyDescent="0.25">
      <c r="A319">
        <v>309200</v>
      </c>
      <c r="B319">
        <v>803900</v>
      </c>
      <c r="C319">
        <v>10201</v>
      </c>
      <c r="D319">
        <v>8039</v>
      </c>
    </row>
    <row r="320" spans="1:4" x14ac:dyDescent="0.25">
      <c r="A320">
        <v>309210</v>
      </c>
    </row>
    <row r="321" spans="1:4" x14ac:dyDescent="0.25">
      <c r="A321">
        <v>309300</v>
      </c>
      <c r="B321">
        <v>802600</v>
      </c>
      <c r="C321">
        <v>10164</v>
      </c>
      <c r="D321">
        <v>8026</v>
      </c>
    </row>
    <row r="322" spans="1:4" x14ac:dyDescent="0.25">
      <c r="A322">
        <v>309900</v>
      </c>
      <c r="B322">
        <v>802100</v>
      </c>
      <c r="C322">
        <v>10165</v>
      </c>
      <c r="D322">
        <v>8021</v>
      </c>
    </row>
    <row r="323" spans="1:4" x14ac:dyDescent="0.25">
      <c r="A323">
        <v>310200</v>
      </c>
      <c r="B323">
        <v>802110</v>
      </c>
      <c r="D323">
        <v>8021</v>
      </c>
    </row>
    <row r="324" spans="1:4" x14ac:dyDescent="0.25">
      <c r="A324">
        <v>310300</v>
      </c>
      <c r="B324">
        <v>802200</v>
      </c>
      <c r="C324">
        <v>10159</v>
      </c>
      <c r="D324">
        <v>8022</v>
      </c>
    </row>
    <row r="325" spans="1:4" x14ac:dyDescent="0.25">
      <c r="A325">
        <v>310310</v>
      </c>
      <c r="B325">
        <v>802210</v>
      </c>
      <c r="D325">
        <v>8022</v>
      </c>
    </row>
    <row r="326" spans="1:4" x14ac:dyDescent="0.25">
      <c r="A326">
        <v>310320</v>
      </c>
      <c r="B326">
        <v>802211</v>
      </c>
      <c r="C326">
        <v>10203</v>
      </c>
      <c r="D326">
        <v>8022</v>
      </c>
    </row>
    <row r="327" spans="1:4" x14ac:dyDescent="0.25">
      <c r="A327">
        <v>310321</v>
      </c>
      <c r="B327">
        <v>802212</v>
      </c>
      <c r="D327">
        <v>8022</v>
      </c>
    </row>
    <row r="328" spans="1:4" x14ac:dyDescent="0.25">
      <c r="A328">
        <v>310600</v>
      </c>
      <c r="B328">
        <v>803510</v>
      </c>
      <c r="C328">
        <v>10158</v>
      </c>
      <c r="D328">
        <v>8035</v>
      </c>
    </row>
    <row r="329" spans="1:4" x14ac:dyDescent="0.25">
      <c r="A329">
        <v>310700</v>
      </c>
      <c r="B329">
        <v>802400</v>
      </c>
      <c r="C329">
        <v>10181</v>
      </c>
      <c r="D329">
        <v>8024</v>
      </c>
    </row>
    <row r="330" spans="1:4" x14ac:dyDescent="0.25">
      <c r="A330">
        <v>310900</v>
      </c>
      <c r="B330">
        <v>804900</v>
      </c>
      <c r="C330">
        <v>10213</v>
      </c>
      <c r="D330">
        <v>8049</v>
      </c>
    </row>
    <row r="331" spans="1:4" x14ac:dyDescent="0.25">
      <c r="A331">
        <v>311000</v>
      </c>
      <c r="B331">
        <v>805000</v>
      </c>
      <c r="C331">
        <v>10218</v>
      </c>
      <c r="D331">
        <v>8050</v>
      </c>
    </row>
    <row r="332" spans="1:4" x14ac:dyDescent="0.25">
      <c r="A332">
        <v>311010</v>
      </c>
      <c r="B332">
        <v>805010</v>
      </c>
      <c r="C332">
        <v>10222</v>
      </c>
      <c r="D332">
        <v>8050</v>
      </c>
    </row>
    <row r="333" spans="1:4" x14ac:dyDescent="0.25">
      <c r="A333">
        <v>311100</v>
      </c>
    </row>
    <row r="334" spans="1:4" x14ac:dyDescent="0.25">
      <c r="A334">
        <v>311300</v>
      </c>
      <c r="B334">
        <v>805400</v>
      </c>
      <c r="C334">
        <v>10239</v>
      </c>
      <c r="D334">
        <v>8054</v>
      </c>
    </row>
    <row r="335" spans="1:4" x14ac:dyDescent="0.25">
      <c r="A335">
        <v>311400</v>
      </c>
      <c r="B335">
        <v>805600</v>
      </c>
      <c r="C335">
        <v>10241</v>
      </c>
      <c r="D335">
        <v>8056</v>
      </c>
    </row>
    <row r="336" spans="1:4" x14ac:dyDescent="0.25">
      <c r="A336">
        <v>311500</v>
      </c>
    </row>
    <row r="337" spans="1:4" x14ac:dyDescent="0.25">
      <c r="A337">
        <v>311600</v>
      </c>
      <c r="B337">
        <v>806900</v>
      </c>
      <c r="C337">
        <v>10252</v>
      </c>
      <c r="D337">
        <v>8069</v>
      </c>
    </row>
    <row r="338" spans="1:4" x14ac:dyDescent="0.25">
      <c r="A338">
        <v>311610</v>
      </c>
      <c r="B338">
        <v>806910</v>
      </c>
      <c r="C338">
        <v>10253</v>
      </c>
      <c r="D338">
        <v>8069</v>
      </c>
    </row>
    <row r="339" spans="1:4" x14ac:dyDescent="0.25">
      <c r="A339">
        <v>311700</v>
      </c>
      <c r="B339">
        <v>807000</v>
      </c>
      <c r="D339">
        <v>8070</v>
      </c>
    </row>
    <row r="340" spans="1:4" x14ac:dyDescent="0.25">
      <c r="A340">
        <v>311710</v>
      </c>
      <c r="B340">
        <v>807010</v>
      </c>
      <c r="D340">
        <v>8070</v>
      </c>
    </row>
    <row r="341" spans="1:4" x14ac:dyDescent="0.25">
      <c r="A341">
        <v>312000</v>
      </c>
      <c r="B341">
        <v>805200</v>
      </c>
      <c r="C341">
        <v>10234</v>
      </c>
      <c r="D341">
        <v>8052</v>
      </c>
    </row>
    <row r="342" spans="1:4" x14ac:dyDescent="0.25">
      <c r="A342">
        <v>312010</v>
      </c>
      <c r="B342">
        <v>805210</v>
      </c>
      <c r="D342">
        <v>8052</v>
      </c>
    </row>
    <row r="343" spans="1:4" x14ac:dyDescent="0.25">
      <c r="A343">
        <v>391000</v>
      </c>
    </row>
    <row r="344" spans="1:4" x14ac:dyDescent="0.25">
      <c r="A344">
        <v>391100</v>
      </c>
    </row>
    <row r="345" spans="1:4" x14ac:dyDescent="0.25">
      <c r="A345">
        <v>400100</v>
      </c>
    </row>
    <row r="346" spans="1:4" x14ac:dyDescent="0.25">
      <c r="A346">
        <v>400200</v>
      </c>
      <c r="C346">
        <v>10047</v>
      </c>
    </row>
    <row r="347" spans="1:4" x14ac:dyDescent="0.25">
      <c r="A347">
        <v>400300</v>
      </c>
      <c r="C347">
        <v>10046</v>
      </c>
    </row>
    <row r="348" spans="1:4" x14ac:dyDescent="0.25">
      <c r="A348">
        <v>400400</v>
      </c>
    </row>
    <row r="349" spans="1:4" x14ac:dyDescent="0.25">
      <c r="A349">
        <v>400500</v>
      </c>
    </row>
    <row r="350" spans="1:4" x14ac:dyDescent="0.25">
      <c r="A350">
        <v>400600</v>
      </c>
    </row>
    <row r="351" spans="1:4" x14ac:dyDescent="0.25">
      <c r="A351">
        <v>400700</v>
      </c>
    </row>
    <row r="352" spans="1:4" x14ac:dyDescent="0.25">
      <c r="A352">
        <v>400900</v>
      </c>
    </row>
    <row r="353" spans="1:4" x14ac:dyDescent="0.25">
      <c r="A353">
        <v>510060</v>
      </c>
    </row>
    <row r="354" spans="1:4" x14ac:dyDescent="0.25">
      <c r="A354">
        <v>510090</v>
      </c>
    </row>
    <row r="355" spans="1:4" x14ac:dyDescent="0.25">
      <c r="A355">
        <v>510230</v>
      </c>
    </row>
    <row r="356" spans="1:4" x14ac:dyDescent="0.25">
      <c r="A356">
        <v>510322</v>
      </c>
    </row>
    <row r="357" spans="1:4" x14ac:dyDescent="0.25">
      <c r="A357">
        <v>510325</v>
      </c>
    </row>
    <row r="358" spans="1:4" x14ac:dyDescent="0.25">
      <c r="A358">
        <v>510330</v>
      </c>
    </row>
    <row r="359" spans="1:4" x14ac:dyDescent="0.25">
      <c r="A359">
        <v>510400</v>
      </c>
    </row>
    <row r="360" spans="1:4" x14ac:dyDescent="0.25">
      <c r="A360">
        <v>510813</v>
      </c>
      <c r="C360">
        <v>10035</v>
      </c>
    </row>
    <row r="361" spans="1:4" x14ac:dyDescent="0.25">
      <c r="A361">
        <v>510815</v>
      </c>
    </row>
    <row r="362" spans="1:4" x14ac:dyDescent="0.25">
      <c r="A362">
        <v>510834</v>
      </c>
      <c r="C362">
        <v>10079</v>
      </c>
    </row>
    <row r="363" spans="1:4" x14ac:dyDescent="0.25">
      <c r="A363">
        <v>510840</v>
      </c>
    </row>
    <row r="364" spans="1:4" x14ac:dyDescent="0.25">
      <c r="A364">
        <v>510941</v>
      </c>
    </row>
    <row r="365" spans="1:4" x14ac:dyDescent="0.25">
      <c r="A365">
        <v>511029</v>
      </c>
      <c r="B365">
        <v>806700</v>
      </c>
      <c r="C365">
        <v>10217</v>
      </c>
      <c r="D365">
        <v>8067</v>
      </c>
    </row>
    <row r="366" spans="1:4" x14ac:dyDescent="0.25">
      <c r="A366">
        <v>511127</v>
      </c>
    </row>
    <row r="367" spans="1:4" x14ac:dyDescent="0.25">
      <c r="A367">
        <v>511132</v>
      </c>
    </row>
    <row r="368" spans="1:4" x14ac:dyDescent="0.25">
      <c r="A368">
        <v>511140</v>
      </c>
      <c r="C368">
        <v>10086</v>
      </c>
    </row>
    <row r="369" spans="1:3" x14ac:dyDescent="0.25">
      <c r="A369">
        <v>511205</v>
      </c>
    </row>
    <row r="370" spans="1:3" x14ac:dyDescent="0.25">
      <c r="A370">
        <v>511209</v>
      </c>
    </row>
    <row r="371" spans="1:3" x14ac:dyDescent="0.25">
      <c r="A371">
        <v>511295</v>
      </c>
    </row>
    <row r="372" spans="1:3" x14ac:dyDescent="0.25">
      <c r="A372">
        <v>511599</v>
      </c>
    </row>
    <row r="373" spans="1:3" x14ac:dyDescent="0.25">
      <c r="A373">
        <v>511791</v>
      </c>
      <c r="C373">
        <v>10178</v>
      </c>
    </row>
    <row r="374" spans="1:3" x14ac:dyDescent="0.25">
      <c r="A374">
        <v>511798</v>
      </c>
    </row>
    <row r="375" spans="1:3" x14ac:dyDescent="0.25">
      <c r="A375">
        <v>511965</v>
      </c>
    </row>
    <row r="376" spans="1:3" x14ac:dyDescent="0.25">
      <c r="A376">
        <v>511969</v>
      </c>
    </row>
    <row r="377" spans="1:3" x14ac:dyDescent="0.25">
      <c r="A377">
        <v>512010</v>
      </c>
      <c r="C377">
        <v>10082</v>
      </c>
    </row>
    <row r="378" spans="1:3" x14ac:dyDescent="0.25">
      <c r="A378">
        <v>512033</v>
      </c>
    </row>
    <row r="379" spans="1:3" x14ac:dyDescent="0.25">
      <c r="A379">
        <v>512060</v>
      </c>
    </row>
    <row r="380" spans="1:3" x14ac:dyDescent="0.25">
      <c r="A380">
        <v>512110</v>
      </c>
    </row>
    <row r="381" spans="1:3" x14ac:dyDescent="0.25">
      <c r="A381">
        <v>512146</v>
      </c>
    </row>
    <row r="382" spans="1:3" x14ac:dyDescent="0.25">
      <c r="A382">
        <v>512234</v>
      </c>
    </row>
    <row r="383" spans="1:3" x14ac:dyDescent="0.25">
      <c r="A383">
        <v>512235</v>
      </c>
    </row>
    <row r="384" spans="1:3" x14ac:dyDescent="0.25">
      <c r="A384">
        <v>512236</v>
      </c>
    </row>
    <row r="385" spans="1:3" x14ac:dyDescent="0.25">
      <c r="A385">
        <v>512238</v>
      </c>
    </row>
    <row r="386" spans="1:3" x14ac:dyDescent="0.25">
      <c r="A386">
        <v>512285</v>
      </c>
    </row>
    <row r="387" spans="1:3" x14ac:dyDescent="0.25">
      <c r="A387">
        <v>512475</v>
      </c>
    </row>
    <row r="388" spans="1:3" x14ac:dyDescent="0.25">
      <c r="A388">
        <v>512590</v>
      </c>
    </row>
    <row r="389" spans="1:3" x14ac:dyDescent="0.25">
      <c r="A389">
        <v>512591</v>
      </c>
    </row>
    <row r="390" spans="1:3" x14ac:dyDescent="0.25">
      <c r="A390">
        <v>512820</v>
      </c>
    </row>
    <row r="391" spans="1:3" x14ac:dyDescent="0.25">
      <c r="A391">
        <v>512821</v>
      </c>
      <c r="C391">
        <v>10227</v>
      </c>
    </row>
    <row r="392" spans="1:3" x14ac:dyDescent="0.25">
      <c r="A392">
        <v>512822</v>
      </c>
    </row>
    <row r="393" spans="1:3" x14ac:dyDescent="0.25">
      <c r="A393">
        <v>512823</v>
      </c>
    </row>
    <row r="394" spans="1:3" x14ac:dyDescent="0.25">
      <c r="A394">
        <v>512879</v>
      </c>
    </row>
    <row r="395" spans="1:3" x14ac:dyDescent="0.25">
      <c r="A395">
        <v>512880</v>
      </c>
    </row>
    <row r="396" spans="1:3" x14ac:dyDescent="0.25">
      <c r="A396">
        <v>512883</v>
      </c>
    </row>
    <row r="397" spans="1:3" x14ac:dyDescent="0.25">
      <c r="A397">
        <v>512884</v>
      </c>
    </row>
    <row r="398" spans="1:3" x14ac:dyDescent="0.25">
      <c r="A398">
        <v>512885</v>
      </c>
    </row>
    <row r="399" spans="1:3" x14ac:dyDescent="0.25">
      <c r="A399">
        <v>512900</v>
      </c>
    </row>
    <row r="400" spans="1:3" x14ac:dyDescent="0.25">
      <c r="A400">
        <v>512935</v>
      </c>
    </row>
    <row r="401" spans="1:4" x14ac:dyDescent="0.25">
      <c r="A401">
        <v>512965</v>
      </c>
    </row>
    <row r="402" spans="1:4" x14ac:dyDescent="0.25">
      <c r="A402">
        <v>512988</v>
      </c>
    </row>
    <row r="403" spans="1:4" x14ac:dyDescent="0.25">
      <c r="A403">
        <v>513070</v>
      </c>
      <c r="B403">
        <v>800290</v>
      </c>
      <c r="D403">
        <v>8002</v>
      </c>
    </row>
    <row r="404" spans="1:4" x14ac:dyDescent="0.25">
      <c r="A404">
        <v>513071</v>
      </c>
      <c r="B404">
        <v>800211</v>
      </c>
      <c r="D404">
        <v>8002</v>
      </c>
    </row>
    <row r="405" spans="1:4" x14ac:dyDescent="0.25">
      <c r="A405">
        <v>513072</v>
      </c>
      <c r="B405">
        <v>800200</v>
      </c>
      <c r="D405">
        <v>8002</v>
      </c>
    </row>
    <row r="406" spans="1:4" x14ac:dyDescent="0.25">
      <c r="A406">
        <v>513073</v>
      </c>
      <c r="B406">
        <v>800201</v>
      </c>
      <c r="C406">
        <v>10076</v>
      </c>
      <c r="D406">
        <v>8002</v>
      </c>
    </row>
    <row r="407" spans="1:4" x14ac:dyDescent="0.25">
      <c r="A407">
        <v>513074</v>
      </c>
      <c r="B407">
        <v>800212</v>
      </c>
      <c r="D407">
        <v>8002</v>
      </c>
    </row>
    <row r="408" spans="1:4" x14ac:dyDescent="0.25">
      <c r="A408">
        <v>513075</v>
      </c>
      <c r="B408">
        <v>800213</v>
      </c>
      <c r="C408">
        <v>10081</v>
      </c>
      <c r="D408">
        <v>8002</v>
      </c>
    </row>
    <row r="409" spans="1:4" x14ac:dyDescent="0.25">
      <c r="A409">
        <v>513158</v>
      </c>
    </row>
    <row r="410" spans="1:4" x14ac:dyDescent="0.25">
      <c r="A410">
        <v>513225</v>
      </c>
    </row>
    <row r="411" spans="1:4" x14ac:dyDescent="0.25">
      <c r="A411">
        <v>513236</v>
      </c>
      <c r="C411">
        <v>10175</v>
      </c>
    </row>
    <row r="412" spans="1:4" x14ac:dyDescent="0.25">
      <c r="A412">
        <v>513250</v>
      </c>
    </row>
    <row r="413" spans="1:4" x14ac:dyDescent="0.25">
      <c r="A413">
        <v>513475</v>
      </c>
    </row>
    <row r="414" spans="1:4" x14ac:dyDescent="0.25">
      <c r="A414">
        <v>513477</v>
      </c>
    </row>
    <row r="415" spans="1:4" x14ac:dyDescent="0.25">
      <c r="A415">
        <v>513742</v>
      </c>
    </row>
    <row r="416" spans="1:4" x14ac:dyDescent="0.25">
      <c r="A416">
        <v>513798</v>
      </c>
    </row>
    <row r="417" spans="1:4" x14ac:dyDescent="0.25">
      <c r="A417">
        <v>513800</v>
      </c>
    </row>
    <row r="418" spans="1:4" x14ac:dyDescent="0.25">
      <c r="A418">
        <v>513803</v>
      </c>
    </row>
    <row r="419" spans="1:4" x14ac:dyDescent="0.25">
      <c r="A419">
        <v>513804</v>
      </c>
    </row>
    <row r="420" spans="1:4" x14ac:dyDescent="0.25">
      <c r="A420">
        <v>513810</v>
      </c>
    </row>
    <row r="421" spans="1:4" x14ac:dyDescent="0.25">
      <c r="A421">
        <v>513885</v>
      </c>
      <c r="C421">
        <v>10185</v>
      </c>
    </row>
    <row r="422" spans="1:4" x14ac:dyDescent="0.25">
      <c r="A422">
        <v>513886</v>
      </c>
    </row>
    <row r="423" spans="1:4" x14ac:dyDescent="0.25">
      <c r="A423">
        <v>513889</v>
      </c>
    </row>
    <row r="424" spans="1:4" x14ac:dyDescent="0.25">
      <c r="A424">
        <v>513965</v>
      </c>
    </row>
    <row r="425" spans="1:4" x14ac:dyDescent="0.25">
      <c r="A425">
        <v>513968</v>
      </c>
    </row>
    <row r="426" spans="1:4" x14ac:dyDescent="0.25">
      <c r="A426">
        <v>514040</v>
      </c>
    </row>
    <row r="427" spans="1:4" x14ac:dyDescent="0.25">
      <c r="A427">
        <v>514041</v>
      </c>
    </row>
    <row r="428" spans="1:4" x14ac:dyDescent="0.25">
      <c r="A428">
        <v>514074</v>
      </c>
      <c r="B428">
        <v>804520</v>
      </c>
      <c r="C428">
        <v>10180</v>
      </c>
      <c r="D428">
        <v>8045</v>
      </c>
    </row>
    <row r="429" spans="1:4" x14ac:dyDescent="0.25">
      <c r="A429">
        <v>514075</v>
      </c>
      <c r="B429">
        <v>804500</v>
      </c>
      <c r="C429">
        <v>10038</v>
      </c>
      <c r="D429">
        <v>8045</v>
      </c>
    </row>
    <row r="430" spans="1:4" x14ac:dyDescent="0.25">
      <c r="A430">
        <v>514076</v>
      </c>
      <c r="B430">
        <v>804530</v>
      </c>
      <c r="C430">
        <v>10179</v>
      </c>
      <c r="D430">
        <v>8045</v>
      </c>
    </row>
    <row r="431" spans="1:4" x14ac:dyDescent="0.25">
      <c r="A431">
        <v>514077</v>
      </c>
    </row>
    <row r="432" spans="1:4" x14ac:dyDescent="0.25">
      <c r="A432">
        <v>514145</v>
      </c>
      <c r="B432">
        <v>800400</v>
      </c>
      <c r="D432">
        <v>8004</v>
      </c>
    </row>
    <row r="433" spans="1:4" x14ac:dyDescent="0.25">
      <c r="A433">
        <v>514146</v>
      </c>
    </row>
    <row r="434" spans="1:4" x14ac:dyDescent="0.25">
      <c r="A434">
        <v>514274</v>
      </c>
    </row>
    <row r="435" spans="1:4" x14ac:dyDescent="0.25">
      <c r="A435">
        <v>514290</v>
      </c>
    </row>
    <row r="436" spans="1:4" x14ac:dyDescent="0.25">
      <c r="A436">
        <v>514310</v>
      </c>
    </row>
    <row r="437" spans="1:4" x14ac:dyDescent="0.25">
      <c r="A437">
        <v>514359</v>
      </c>
    </row>
    <row r="438" spans="1:4" x14ac:dyDescent="0.25">
      <c r="A438">
        <v>514360</v>
      </c>
    </row>
    <row r="439" spans="1:4" x14ac:dyDescent="0.25">
      <c r="A439">
        <v>514452</v>
      </c>
    </row>
    <row r="440" spans="1:4" x14ac:dyDescent="0.25">
      <c r="A440">
        <v>514455</v>
      </c>
    </row>
    <row r="441" spans="1:4" x14ac:dyDescent="0.25">
      <c r="A441">
        <v>514456</v>
      </c>
    </row>
    <row r="442" spans="1:4" x14ac:dyDescent="0.25">
      <c r="A442">
        <v>514494</v>
      </c>
    </row>
    <row r="443" spans="1:4" x14ac:dyDescent="0.25">
      <c r="A443">
        <v>514644</v>
      </c>
    </row>
    <row r="444" spans="1:4" x14ac:dyDescent="0.25">
      <c r="A444">
        <v>514708</v>
      </c>
    </row>
    <row r="445" spans="1:4" x14ac:dyDescent="0.25">
      <c r="A445">
        <v>514720</v>
      </c>
      <c r="B445">
        <v>805800</v>
      </c>
      <c r="D445">
        <v>8058</v>
      </c>
    </row>
    <row r="446" spans="1:4" x14ac:dyDescent="0.25">
      <c r="A446">
        <v>515183</v>
      </c>
    </row>
    <row r="447" spans="1:4" x14ac:dyDescent="0.25">
      <c r="A447">
        <v>515256</v>
      </c>
    </row>
    <row r="448" spans="1:4" x14ac:dyDescent="0.25">
      <c r="A448">
        <v>515257</v>
      </c>
    </row>
    <row r="449" spans="1:3" x14ac:dyDescent="0.25">
      <c r="A449">
        <v>515258</v>
      </c>
    </row>
    <row r="450" spans="1:3" x14ac:dyDescent="0.25">
      <c r="A450">
        <v>515285</v>
      </c>
    </row>
    <row r="451" spans="1:3" x14ac:dyDescent="0.25">
      <c r="A451">
        <v>515495</v>
      </c>
    </row>
    <row r="452" spans="1:3" x14ac:dyDescent="0.25">
      <c r="A452">
        <v>515496</v>
      </c>
    </row>
    <row r="453" spans="1:3" x14ac:dyDescent="0.25">
      <c r="A453">
        <v>515685</v>
      </c>
    </row>
    <row r="454" spans="1:3" x14ac:dyDescent="0.25">
      <c r="A454">
        <v>515686</v>
      </c>
    </row>
    <row r="455" spans="1:3" x14ac:dyDescent="0.25">
      <c r="A455">
        <v>515689</v>
      </c>
    </row>
    <row r="456" spans="1:3" x14ac:dyDescent="0.25">
      <c r="A456">
        <v>515690</v>
      </c>
      <c r="C456">
        <v>10231</v>
      </c>
    </row>
    <row r="457" spans="1:3" x14ac:dyDescent="0.25">
      <c r="A457">
        <v>515720</v>
      </c>
    </row>
    <row r="458" spans="1:3" x14ac:dyDescent="0.25">
      <c r="A458">
        <v>515721</v>
      </c>
    </row>
    <row r="459" spans="1:3" x14ac:dyDescent="0.25">
      <c r="A459">
        <v>515743</v>
      </c>
    </row>
    <row r="460" spans="1:3" x14ac:dyDescent="0.25">
      <c r="A460">
        <v>515749</v>
      </c>
    </row>
    <row r="461" spans="1:3" x14ac:dyDescent="0.25">
      <c r="A461">
        <v>515800</v>
      </c>
    </row>
    <row r="462" spans="1:3" x14ac:dyDescent="0.25">
      <c r="A462">
        <v>515969</v>
      </c>
    </row>
    <row r="463" spans="1:3" x14ac:dyDescent="0.25">
      <c r="A463">
        <v>515998</v>
      </c>
    </row>
    <row r="464" spans="1:3" x14ac:dyDescent="0.25">
      <c r="A464">
        <v>516100</v>
      </c>
    </row>
    <row r="465" spans="1:4" x14ac:dyDescent="0.25">
      <c r="A465">
        <v>516105</v>
      </c>
      <c r="C465">
        <v>10087</v>
      </c>
    </row>
    <row r="466" spans="1:4" x14ac:dyDescent="0.25">
      <c r="A466">
        <v>516106</v>
      </c>
      <c r="B466">
        <v>806000</v>
      </c>
      <c r="D466">
        <v>8060</v>
      </c>
    </row>
    <row r="467" spans="1:4" x14ac:dyDescent="0.25">
      <c r="A467">
        <v>516116</v>
      </c>
    </row>
    <row r="468" spans="1:4" x14ac:dyDescent="0.25">
      <c r="A468">
        <v>516223</v>
      </c>
    </row>
    <row r="469" spans="1:4" x14ac:dyDescent="0.25">
      <c r="A469">
        <v>516240</v>
      </c>
    </row>
    <row r="470" spans="1:4" x14ac:dyDescent="0.25">
      <c r="A470">
        <v>516242</v>
      </c>
    </row>
    <row r="471" spans="1:4" x14ac:dyDescent="0.25">
      <c r="A471">
        <v>516265</v>
      </c>
    </row>
    <row r="472" spans="1:4" x14ac:dyDescent="0.25">
      <c r="A472">
        <v>516276</v>
      </c>
    </row>
    <row r="473" spans="1:4" x14ac:dyDescent="0.25">
      <c r="A473">
        <v>516277</v>
      </c>
    </row>
    <row r="474" spans="1:4" x14ac:dyDescent="0.25">
      <c r="A474">
        <v>516345</v>
      </c>
    </row>
    <row r="475" spans="1:4" x14ac:dyDescent="0.25">
      <c r="A475">
        <v>516353</v>
      </c>
    </row>
    <row r="476" spans="1:4" x14ac:dyDescent="0.25">
      <c r="A476">
        <v>516493</v>
      </c>
    </row>
    <row r="477" spans="1:4" x14ac:dyDescent="0.25">
      <c r="A477">
        <v>516496</v>
      </c>
    </row>
    <row r="478" spans="1:4" x14ac:dyDescent="0.25">
      <c r="A478">
        <v>516611</v>
      </c>
    </row>
    <row r="479" spans="1:4" x14ac:dyDescent="0.25">
      <c r="A479">
        <v>516632</v>
      </c>
    </row>
    <row r="480" spans="1:4" x14ac:dyDescent="0.25">
      <c r="A480">
        <v>516635</v>
      </c>
    </row>
    <row r="481" spans="1:4" x14ac:dyDescent="0.25">
      <c r="A481">
        <v>516650</v>
      </c>
    </row>
    <row r="482" spans="1:4" x14ac:dyDescent="0.25">
      <c r="A482">
        <v>516755</v>
      </c>
    </row>
    <row r="483" spans="1:4" x14ac:dyDescent="0.25">
      <c r="A483">
        <v>516756</v>
      </c>
    </row>
    <row r="484" spans="1:4" x14ac:dyDescent="0.25">
      <c r="A484">
        <v>516811</v>
      </c>
    </row>
    <row r="485" spans="1:4" x14ac:dyDescent="0.25">
      <c r="A485">
        <v>516815</v>
      </c>
    </row>
    <row r="486" spans="1:4" x14ac:dyDescent="0.25">
      <c r="A486">
        <v>516895</v>
      </c>
    </row>
    <row r="487" spans="1:4" x14ac:dyDescent="0.25">
      <c r="A487">
        <v>517055</v>
      </c>
    </row>
    <row r="488" spans="1:4" x14ac:dyDescent="0.25">
      <c r="A488">
        <v>517152</v>
      </c>
    </row>
    <row r="489" spans="1:4" x14ac:dyDescent="0.25">
      <c r="A489">
        <v>517327</v>
      </c>
    </row>
    <row r="490" spans="1:4" x14ac:dyDescent="0.25">
      <c r="A490">
        <v>517330</v>
      </c>
    </row>
    <row r="491" spans="1:4" x14ac:dyDescent="0.25">
      <c r="A491">
        <v>517385</v>
      </c>
    </row>
    <row r="492" spans="1:4" x14ac:dyDescent="0.25">
      <c r="A492">
        <v>517386</v>
      </c>
      <c r="B492">
        <v>805700</v>
      </c>
      <c r="D492">
        <v>8057</v>
      </c>
    </row>
    <row r="493" spans="1:4" x14ac:dyDescent="0.25">
      <c r="A493">
        <v>517510</v>
      </c>
    </row>
    <row r="494" spans="1:4" x14ac:dyDescent="0.25">
      <c r="A494">
        <v>517586</v>
      </c>
    </row>
    <row r="495" spans="1:4" x14ac:dyDescent="0.25">
      <c r="A495">
        <v>517588</v>
      </c>
      <c r="C495">
        <v>10240</v>
      </c>
    </row>
    <row r="496" spans="1:4" x14ac:dyDescent="0.25">
      <c r="A496">
        <v>517605</v>
      </c>
    </row>
    <row r="497" spans="1:4" x14ac:dyDescent="0.25">
      <c r="A497">
        <v>517684</v>
      </c>
    </row>
    <row r="498" spans="1:4" x14ac:dyDescent="0.25">
      <c r="A498">
        <v>517685</v>
      </c>
    </row>
    <row r="499" spans="1:4" x14ac:dyDescent="0.25">
      <c r="A499">
        <v>517770</v>
      </c>
    </row>
    <row r="500" spans="1:4" x14ac:dyDescent="0.25">
      <c r="A500">
        <v>517800</v>
      </c>
      <c r="B500">
        <v>806400</v>
      </c>
      <c r="C500">
        <v>10017</v>
      </c>
      <c r="D500">
        <v>8064</v>
      </c>
    </row>
    <row r="501" spans="1:4" x14ac:dyDescent="0.25">
      <c r="A501">
        <v>517801</v>
      </c>
      <c r="B501">
        <v>806480</v>
      </c>
      <c r="D501">
        <v>8064</v>
      </c>
    </row>
    <row r="502" spans="1:4" x14ac:dyDescent="0.25">
      <c r="A502">
        <v>517830</v>
      </c>
    </row>
    <row r="503" spans="1:4" x14ac:dyDescent="0.25">
      <c r="A503">
        <v>517943</v>
      </c>
    </row>
    <row r="504" spans="1:4" x14ac:dyDescent="0.25">
      <c r="A504">
        <v>517985</v>
      </c>
    </row>
    <row r="505" spans="1:4" x14ac:dyDescent="0.25">
      <c r="A505">
        <v>518010</v>
      </c>
    </row>
    <row r="506" spans="1:4" x14ac:dyDescent="0.25">
      <c r="A506">
        <v>518075</v>
      </c>
    </row>
    <row r="507" spans="1:4" x14ac:dyDescent="0.25">
      <c r="A507">
        <v>518200</v>
      </c>
    </row>
    <row r="508" spans="1:4" x14ac:dyDescent="0.25">
      <c r="A508">
        <v>518220</v>
      </c>
    </row>
    <row r="509" spans="1:4" x14ac:dyDescent="0.25">
      <c r="A509">
        <v>518255</v>
      </c>
    </row>
    <row r="510" spans="1:4" x14ac:dyDescent="0.25">
      <c r="A510">
        <v>518266</v>
      </c>
      <c r="B510">
        <v>807100</v>
      </c>
      <c r="D510">
        <v>8071</v>
      </c>
    </row>
    <row r="511" spans="1:4" x14ac:dyDescent="0.25">
      <c r="A511">
        <v>518267</v>
      </c>
      <c r="B511">
        <v>805100</v>
      </c>
      <c r="D511">
        <v>8051</v>
      </c>
    </row>
    <row r="512" spans="1:4" x14ac:dyDescent="0.25">
      <c r="A512">
        <v>518370</v>
      </c>
    </row>
    <row r="513" spans="1:3" x14ac:dyDescent="0.25">
      <c r="A513">
        <v>518383</v>
      </c>
    </row>
    <row r="514" spans="1:3" x14ac:dyDescent="0.25">
      <c r="A514">
        <v>518448</v>
      </c>
      <c r="C514">
        <v>10174</v>
      </c>
    </row>
    <row r="515" spans="1:3" x14ac:dyDescent="0.25">
      <c r="A515">
        <v>518452</v>
      </c>
    </row>
    <row r="516" spans="1:3" x14ac:dyDescent="0.25">
      <c r="A516">
        <v>518454</v>
      </c>
    </row>
    <row r="517" spans="1:3" x14ac:dyDescent="0.25">
      <c r="A517">
        <v>518458</v>
      </c>
    </row>
    <row r="518" spans="1:3" x14ac:dyDescent="0.25">
      <c r="A518">
        <v>518470</v>
      </c>
    </row>
    <row r="519" spans="1:3" x14ac:dyDescent="0.25">
      <c r="A519">
        <v>518472</v>
      </c>
    </row>
    <row r="520" spans="1:3" x14ac:dyDescent="0.25">
      <c r="A520">
        <v>518474</v>
      </c>
    </row>
    <row r="521" spans="1:3" x14ac:dyDescent="0.25">
      <c r="A521">
        <v>518522</v>
      </c>
    </row>
    <row r="522" spans="1:3" x14ac:dyDescent="0.25">
      <c r="A522">
        <v>518630</v>
      </c>
    </row>
    <row r="523" spans="1:3" x14ac:dyDescent="0.25">
      <c r="A523">
        <v>519087</v>
      </c>
    </row>
    <row r="524" spans="1:3" x14ac:dyDescent="0.25">
      <c r="A524">
        <v>519089</v>
      </c>
    </row>
    <row r="525" spans="1:3" x14ac:dyDescent="0.25">
      <c r="A525">
        <v>519153</v>
      </c>
    </row>
    <row r="526" spans="1:3" x14ac:dyDescent="0.25">
      <c r="A526">
        <v>519257</v>
      </c>
    </row>
    <row r="527" spans="1:3" x14ac:dyDescent="0.25">
      <c r="A527">
        <v>519300</v>
      </c>
    </row>
    <row r="528" spans="1:3" x14ac:dyDescent="0.25">
      <c r="A528">
        <v>519401</v>
      </c>
    </row>
    <row r="529" spans="1:4" x14ac:dyDescent="0.25">
      <c r="A529">
        <v>519405</v>
      </c>
    </row>
    <row r="530" spans="1:4" x14ac:dyDescent="0.25">
      <c r="A530">
        <v>519418</v>
      </c>
      <c r="B530">
        <v>805900</v>
      </c>
      <c r="D530">
        <v>8059</v>
      </c>
    </row>
    <row r="531" spans="1:4" x14ac:dyDescent="0.25">
      <c r="A531">
        <v>519419</v>
      </c>
    </row>
    <row r="532" spans="1:4" x14ac:dyDescent="0.25">
      <c r="A532">
        <v>519420</v>
      </c>
    </row>
    <row r="533" spans="1:4" x14ac:dyDescent="0.25">
      <c r="A533">
        <v>519430</v>
      </c>
    </row>
    <row r="534" spans="1:4" x14ac:dyDescent="0.25">
      <c r="A534">
        <v>519489</v>
      </c>
    </row>
    <row r="535" spans="1:4" x14ac:dyDescent="0.25">
      <c r="A535">
        <v>519491</v>
      </c>
    </row>
    <row r="536" spans="1:4" x14ac:dyDescent="0.25">
      <c r="A536">
        <v>519495</v>
      </c>
    </row>
    <row r="537" spans="1:4" x14ac:dyDescent="0.25">
      <c r="A537">
        <v>519505</v>
      </c>
    </row>
    <row r="538" spans="1:4" x14ac:dyDescent="0.25">
      <c r="A538">
        <v>519565</v>
      </c>
    </row>
    <row r="539" spans="1:4" x14ac:dyDescent="0.25">
      <c r="A539">
        <v>519625</v>
      </c>
    </row>
    <row r="540" spans="1:4" x14ac:dyDescent="0.25">
      <c r="A540">
        <v>519627</v>
      </c>
    </row>
    <row r="541" spans="1:4" x14ac:dyDescent="0.25">
      <c r="A541">
        <v>519650</v>
      </c>
    </row>
    <row r="542" spans="1:4" x14ac:dyDescent="0.25">
      <c r="A542">
        <v>519700</v>
      </c>
    </row>
    <row r="543" spans="1:4" x14ac:dyDescent="0.25">
      <c r="A543">
        <v>519740</v>
      </c>
    </row>
    <row r="544" spans="1:4" x14ac:dyDescent="0.25">
      <c r="A544">
        <v>519741</v>
      </c>
    </row>
    <row r="545" spans="1:4" x14ac:dyDescent="0.25">
      <c r="A545">
        <v>519832</v>
      </c>
      <c r="B545">
        <v>806500</v>
      </c>
      <c r="C545">
        <v>10033</v>
      </c>
      <c r="D545">
        <v>8065</v>
      </c>
    </row>
    <row r="546" spans="1:4" x14ac:dyDescent="0.25">
      <c r="A546">
        <v>519840</v>
      </c>
    </row>
    <row r="547" spans="1:4" x14ac:dyDescent="0.25">
      <c r="A547">
        <v>519842</v>
      </c>
    </row>
    <row r="548" spans="1:4" x14ac:dyDescent="0.25">
      <c r="A548">
        <v>519993</v>
      </c>
    </row>
    <row r="549" spans="1:4" x14ac:dyDescent="0.25">
      <c r="A549">
        <v>600100</v>
      </c>
    </row>
    <row r="550" spans="1:4" x14ac:dyDescent="0.25">
      <c r="A550">
        <v>600500</v>
      </c>
    </row>
    <row r="551" spans="1:4" x14ac:dyDescent="0.25">
      <c r="A551">
        <v>600600</v>
      </c>
      <c r="B551">
        <v>800190</v>
      </c>
      <c r="D551">
        <v>8001</v>
      </c>
    </row>
    <row r="552" spans="1:4" x14ac:dyDescent="0.25">
      <c r="A552">
        <v>600900</v>
      </c>
      <c r="B552">
        <v>800790</v>
      </c>
      <c r="D552">
        <v>8007</v>
      </c>
    </row>
    <row r="553" spans="1:4" x14ac:dyDescent="0.25">
      <c r="A553">
        <v>601000</v>
      </c>
    </row>
    <row r="554" spans="1:4" x14ac:dyDescent="0.25">
      <c r="A554">
        <v>601100</v>
      </c>
    </row>
    <row r="555" spans="1:4" x14ac:dyDescent="0.25">
      <c r="A555">
        <v>601300</v>
      </c>
    </row>
    <row r="556" spans="1:4" x14ac:dyDescent="0.25">
      <c r="A556">
        <v>601500</v>
      </c>
    </row>
    <row r="557" spans="1:4" x14ac:dyDescent="0.25">
      <c r="A557">
        <v>601600</v>
      </c>
    </row>
    <row r="558" spans="1:4" x14ac:dyDescent="0.25">
      <c r="A558">
        <v>601900</v>
      </c>
    </row>
    <row r="559" spans="1:4" x14ac:dyDescent="0.25">
      <c r="A559">
        <v>602200</v>
      </c>
    </row>
    <row r="560" spans="1:4" x14ac:dyDescent="0.25">
      <c r="A560">
        <v>602300</v>
      </c>
    </row>
    <row r="561" spans="1:1" x14ac:dyDescent="0.25">
      <c r="A561">
        <v>602400</v>
      </c>
    </row>
    <row r="562" spans="1:1" x14ac:dyDescent="0.25">
      <c r="A562">
        <v>602600</v>
      </c>
    </row>
    <row r="563" spans="1:1" x14ac:dyDescent="0.25">
      <c r="A563">
        <v>602700</v>
      </c>
    </row>
    <row r="564" spans="1:1" x14ac:dyDescent="0.25">
      <c r="A564">
        <v>602800</v>
      </c>
    </row>
    <row r="565" spans="1:1" x14ac:dyDescent="0.25">
      <c r="A565">
        <v>602900</v>
      </c>
    </row>
    <row r="566" spans="1:1" x14ac:dyDescent="0.25">
      <c r="A566">
        <v>603000</v>
      </c>
    </row>
    <row r="567" spans="1:1" x14ac:dyDescent="0.25">
      <c r="A567">
        <v>603100</v>
      </c>
    </row>
    <row r="568" spans="1:1" x14ac:dyDescent="0.25">
      <c r="A568">
        <v>603200</v>
      </c>
    </row>
    <row r="569" spans="1:1" x14ac:dyDescent="0.25">
      <c r="A569">
        <v>603300</v>
      </c>
    </row>
    <row r="570" spans="1:1" x14ac:dyDescent="0.25">
      <c r="A570">
        <v>603400</v>
      </c>
    </row>
    <row r="571" spans="1:1" x14ac:dyDescent="0.25">
      <c r="A571">
        <v>603500</v>
      </c>
    </row>
    <row r="572" spans="1:1" x14ac:dyDescent="0.25">
      <c r="A572">
        <v>603600</v>
      </c>
    </row>
    <row r="573" spans="1:1" x14ac:dyDescent="0.25">
      <c r="A573">
        <v>603700</v>
      </c>
    </row>
    <row r="574" spans="1:1" x14ac:dyDescent="0.25">
      <c r="A574">
        <v>603800</v>
      </c>
    </row>
    <row r="575" spans="1:1" x14ac:dyDescent="0.25">
      <c r="A575">
        <v>603900</v>
      </c>
    </row>
    <row r="576" spans="1:1" x14ac:dyDescent="0.25">
      <c r="A576">
        <v>604000</v>
      </c>
    </row>
    <row r="577" spans="1:4" x14ac:dyDescent="0.25">
      <c r="A577">
        <v>604100</v>
      </c>
    </row>
    <row r="578" spans="1:4" x14ac:dyDescent="0.25">
      <c r="A578">
        <v>604200</v>
      </c>
    </row>
    <row r="579" spans="1:4" x14ac:dyDescent="0.25">
      <c r="A579">
        <v>604300</v>
      </c>
    </row>
    <row r="580" spans="1:4" x14ac:dyDescent="0.25">
      <c r="A580">
        <v>604400</v>
      </c>
    </row>
    <row r="581" spans="1:4" x14ac:dyDescent="0.25">
      <c r="A581">
        <v>604500</v>
      </c>
    </row>
    <row r="582" spans="1:4" x14ac:dyDescent="0.25">
      <c r="A582">
        <v>604600</v>
      </c>
    </row>
    <row r="583" spans="1:4" x14ac:dyDescent="0.25">
      <c r="A583">
        <v>604700</v>
      </c>
    </row>
    <row r="584" spans="1:4" x14ac:dyDescent="0.25">
      <c r="A584">
        <v>604800</v>
      </c>
    </row>
    <row r="585" spans="1:4" x14ac:dyDescent="0.25">
      <c r="A585">
        <v>605400</v>
      </c>
      <c r="B585">
        <v>803390</v>
      </c>
      <c r="D585">
        <v>8033</v>
      </c>
    </row>
    <row r="586" spans="1:4" x14ac:dyDescent="0.25">
      <c r="A586">
        <v>605500</v>
      </c>
    </row>
    <row r="587" spans="1:4" x14ac:dyDescent="0.25">
      <c r="A587">
        <v>605700</v>
      </c>
    </row>
    <row r="588" spans="1:4" x14ac:dyDescent="0.25">
      <c r="A588">
        <v>605800</v>
      </c>
      <c r="B588">
        <v>803990</v>
      </c>
      <c r="D588">
        <v>8039</v>
      </c>
    </row>
    <row r="589" spans="1:4" x14ac:dyDescent="0.25">
      <c r="A589">
        <v>606100</v>
      </c>
    </row>
    <row r="590" spans="1:4" x14ac:dyDescent="0.25">
      <c r="A590">
        <v>606200</v>
      </c>
    </row>
    <row r="591" spans="1:4" x14ac:dyDescent="0.25">
      <c r="A591">
        <v>606400</v>
      </c>
      <c r="B591">
        <v>800590</v>
      </c>
      <c r="D591">
        <v>8005</v>
      </c>
    </row>
    <row r="592" spans="1:4" x14ac:dyDescent="0.25">
      <c r="A592">
        <v>606610</v>
      </c>
    </row>
    <row r="593" spans="1:4" x14ac:dyDescent="0.25">
      <c r="A593">
        <v>606700</v>
      </c>
    </row>
    <row r="594" spans="1:4" x14ac:dyDescent="0.25">
      <c r="A594">
        <v>606800</v>
      </c>
      <c r="B594">
        <v>805090</v>
      </c>
      <c r="D594">
        <v>8050</v>
      </c>
    </row>
    <row r="595" spans="1:4" x14ac:dyDescent="0.25">
      <c r="A595">
        <v>607200</v>
      </c>
      <c r="B595">
        <v>801290</v>
      </c>
      <c r="D595">
        <v>8012</v>
      </c>
    </row>
    <row r="596" spans="1:4" x14ac:dyDescent="0.25">
      <c r="A596">
        <v>607300</v>
      </c>
      <c r="B596">
        <v>800390</v>
      </c>
      <c r="D596">
        <v>8003</v>
      </c>
    </row>
    <row r="597" spans="1:4" x14ac:dyDescent="0.25">
      <c r="A597">
        <v>607400</v>
      </c>
      <c r="B597">
        <v>802690</v>
      </c>
      <c r="D597">
        <v>8026</v>
      </c>
    </row>
    <row r="598" spans="1:4" x14ac:dyDescent="0.25">
      <c r="A598">
        <v>607500</v>
      </c>
      <c r="B598">
        <v>802190</v>
      </c>
      <c r="D598">
        <v>8021</v>
      </c>
    </row>
    <row r="599" spans="1:4" x14ac:dyDescent="0.25">
      <c r="A599">
        <v>607600</v>
      </c>
      <c r="B599">
        <v>805290</v>
      </c>
      <c r="D599">
        <v>8052</v>
      </c>
    </row>
    <row r="600" spans="1:4" x14ac:dyDescent="0.25">
      <c r="A600">
        <v>607700</v>
      </c>
      <c r="B600">
        <v>805490</v>
      </c>
      <c r="D600">
        <v>8054</v>
      </c>
    </row>
    <row r="601" spans="1:4" x14ac:dyDescent="0.25">
      <c r="A601">
        <v>607800</v>
      </c>
      <c r="B601">
        <v>802590</v>
      </c>
      <c r="D601">
        <v>8025</v>
      </c>
    </row>
    <row r="602" spans="1:4" x14ac:dyDescent="0.25">
      <c r="A602">
        <v>607900</v>
      </c>
      <c r="B602">
        <v>802591</v>
      </c>
      <c r="D602">
        <v>8025</v>
      </c>
    </row>
    <row r="603" spans="1:4" x14ac:dyDescent="0.25">
      <c r="A603">
        <v>608000</v>
      </c>
      <c r="B603">
        <v>802290</v>
      </c>
      <c r="D603">
        <v>8022</v>
      </c>
    </row>
    <row r="604" spans="1:4" x14ac:dyDescent="0.25">
      <c r="A604">
        <v>608200</v>
      </c>
      <c r="B604">
        <v>806490</v>
      </c>
      <c r="D604">
        <v>8064</v>
      </c>
    </row>
    <row r="605" spans="1:4" x14ac:dyDescent="0.25">
      <c r="A605">
        <v>608300</v>
      </c>
      <c r="B605">
        <v>806491</v>
      </c>
      <c r="D605">
        <v>8064</v>
      </c>
    </row>
    <row r="606" spans="1:4" x14ac:dyDescent="0.25">
      <c r="A606">
        <v>608500</v>
      </c>
    </row>
    <row r="607" spans="1:4" x14ac:dyDescent="0.25">
      <c r="A607">
        <v>608700</v>
      </c>
      <c r="B607">
        <v>805690</v>
      </c>
      <c r="D607">
        <v>8056</v>
      </c>
    </row>
    <row r="608" spans="1:4" x14ac:dyDescent="0.25">
      <c r="A608">
        <v>608900</v>
      </c>
      <c r="B608">
        <v>806990</v>
      </c>
      <c r="D608">
        <v>8069</v>
      </c>
    </row>
    <row r="609" spans="1:4" x14ac:dyDescent="0.25">
      <c r="A609">
        <v>609000</v>
      </c>
      <c r="B609">
        <v>807090</v>
      </c>
      <c r="D609">
        <v>8070</v>
      </c>
    </row>
    <row r="610" spans="1:4" x14ac:dyDescent="0.25">
      <c r="A610">
        <v>610024</v>
      </c>
    </row>
    <row r="611" spans="1:4" x14ac:dyDescent="0.25">
      <c r="A611">
        <v>610025</v>
      </c>
    </row>
    <row r="612" spans="1:4" x14ac:dyDescent="0.25">
      <c r="A612">
        <v>610026</v>
      </c>
    </row>
    <row r="613" spans="1:4" x14ac:dyDescent="0.25">
      <c r="A613">
        <v>610027</v>
      </c>
    </row>
    <row r="614" spans="1:4" x14ac:dyDescent="0.25">
      <c r="A614">
        <v>610062</v>
      </c>
    </row>
    <row r="615" spans="1:4" x14ac:dyDescent="0.25">
      <c r="A615">
        <v>610104</v>
      </c>
    </row>
    <row r="616" spans="1:4" x14ac:dyDescent="0.25">
      <c r="A616">
        <v>610105</v>
      </c>
    </row>
    <row r="617" spans="1:4" x14ac:dyDescent="0.25">
      <c r="A617">
        <v>610110</v>
      </c>
    </row>
    <row r="618" spans="1:4" x14ac:dyDescent="0.25">
      <c r="A618">
        <v>610201</v>
      </c>
    </row>
    <row r="619" spans="1:4" x14ac:dyDescent="0.25">
      <c r="A619">
        <v>610205</v>
      </c>
    </row>
    <row r="620" spans="1:4" x14ac:dyDescent="0.25">
      <c r="A620">
        <v>610260</v>
      </c>
    </row>
    <row r="621" spans="1:4" x14ac:dyDescent="0.25">
      <c r="A621">
        <v>610261</v>
      </c>
    </row>
    <row r="622" spans="1:4" x14ac:dyDescent="0.25">
      <c r="A622">
        <v>610321</v>
      </c>
    </row>
    <row r="623" spans="1:4" x14ac:dyDescent="0.25">
      <c r="A623">
        <v>610323</v>
      </c>
    </row>
    <row r="624" spans="1:4" x14ac:dyDescent="0.25">
      <c r="A624">
        <v>610324</v>
      </c>
    </row>
    <row r="625" spans="1:1" x14ac:dyDescent="0.25">
      <c r="A625">
        <v>610485</v>
      </c>
    </row>
    <row r="626" spans="1:1" x14ac:dyDescent="0.25">
      <c r="A626">
        <v>610575</v>
      </c>
    </row>
    <row r="627" spans="1:1" x14ac:dyDescent="0.25">
      <c r="A627">
        <v>610595</v>
      </c>
    </row>
    <row r="628" spans="1:1" x14ac:dyDescent="0.25">
      <c r="A628">
        <v>610600</v>
      </c>
    </row>
    <row r="629" spans="1:1" x14ac:dyDescent="0.25">
      <c r="A629">
        <v>610632</v>
      </c>
    </row>
    <row r="630" spans="1:1" x14ac:dyDescent="0.25">
      <c r="A630">
        <v>610685</v>
      </c>
    </row>
    <row r="631" spans="1:1" x14ac:dyDescent="0.25">
      <c r="A631">
        <v>610804</v>
      </c>
    </row>
    <row r="632" spans="1:1" x14ac:dyDescent="0.25">
      <c r="A632">
        <v>610808</v>
      </c>
    </row>
    <row r="633" spans="1:1" x14ac:dyDescent="0.25">
      <c r="A633">
        <v>610809</v>
      </c>
    </row>
    <row r="634" spans="1:1" x14ac:dyDescent="0.25">
      <c r="A634">
        <v>610810</v>
      </c>
    </row>
    <row r="635" spans="1:1" x14ac:dyDescent="0.25">
      <c r="A635">
        <v>610812</v>
      </c>
    </row>
    <row r="636" spans="1:1" x14ac:dyDescent="0.25">
      <c r="A636">
        <v>610814</v>
      </c>
    </row>
    <row r="637" spans="1:1" x14ac:dyDescent="0.25">
      <c r="A637">
        <v>610816</v>
      </c>
    </row>
    <row r="638" spans="1:1" x14ac:dyDescent="0.25">
      <c r="A638">
        <v>610833</v>
      </c>
    </row>
    <row r="639" spans="1:1" x14ac:dyDescent="0.25">
      <c r="A639">
        <v>610838</v>
      </c>
    </row>
    <row r="640" spans="1:1" x14ac:dyDescent="0.25">
      <c r="A640">
        <v>610841</v>
      </c>
    </row>
    <row r="641" spans="1:1" x14ac:dyDescent="0.25">
      <c r="A641">
        <v>610842</v>
      </c>
    </row>
    <row r="642" spans="1:1" x14ac:dyDescent="0.25">
      <c r="A642">
        <v>610850</v>
      </c>
    </row>
    <row r="643" spans="1:1" x14ac:dyDescent="0.25">
      <c r="A643">
        <v>610853</v>
      </c>
    </row>
    <row r="644" spans="1:1" x14ac:dyDescent="0.25">
      <c r="A644">
        <v>610860</v>
      </c>
    </row>
    <row r="645" spans="1:1" x14ac:dyDescent="0.25">
      <c r="A645">
        <v>610901</v>
      </c>
    </row>
    <row r="646" spans="1:1" x14ac:dyDescent="0.25">
      <c r="A646">
        <v>610903</v>
      </c>
    </row>
    <row r="647" spans="1:1" x14ac:dyDescent="0.25">
      <c r="A647">
        <v>610925</v>
      </c>
    </row>
    <row r="648" spans="1:1" x14ac:dyDescent="0.25">
      <c r="A648">
        <v>610933</v>
      </c>
    </row>
    <row r="649" spans="1:1" x14ac:dyDescent="0.25">
      <c r="A649">
        <v>610934</v>
      </c>
    </row>
    <row r="650" spans="1:1" x14ac:dyDescent="0.25">
      <c r="A650">
        <v>610940</v>
      </c>
    </row>
    <row r="651" spans="1:1" x14ac:dyDescent="0.25">
      <c r="A651">
        <v>610943</v>
      </c>
    </row>
    <row r="652" spans="1:1" x14ac:dyDescent="0.25">
      <c r="A652">
        <v>610944</v>
      </c>
    </row>
    <row r="653" spans="1:1" x14ac:dyDescent="0.25">
      <c r="A653">
        <v>610949</v>
      </c>
    </row>
    <row r="654" spans="1:1" x14ac:dyDescent="0.25">
      <c r="A654">
        <v>610950</v>
      </c>
    </row>
    <row r="655" spans="1:1" x14ac:dyDescent="0.25">
      <c r="A655">
        <v>610953</v>
      </c>
    </row>
    <row r="656" spans="1:1" x14ac:dyDescent="0.25">
      <c r="A656">
        <v>610954</v>
      </c>
    </row>
    <row r="657" spans="1:1" x14ac:dyDescent="0.25">
      <c r="A657">
        <v>610955</v>
      </c>
    </row>
    <row r="658" spans="1:1" x14ac:dyDescent="0.25">
      <c r="A658">
        <v>610962</v>
      </c>
    </row>
    <row r="659" spans="1:1" x14ac:dyDescent="0.25">
      <c r="A659">
        <v>610963</v>
      </c>
    </row>
    <row r="660" spans="1:1" x14ac:dyDescent="0.25">
      <c r="A660">
        <v>610964</v>
      </c>
    </row>
    <row r="661" spans="1:1" x14ac:dyDescent="0.25">
      <c r="A661">
        <v>610968</v>
      </c>
    </row>
    <row r="662" spans="1:1" x14ac:dyDescent="0.25">
      <c r="A662">
        <v>610969</v>
      </c>
    </row>
    <row r="663" spans="1:1" x14ac:dyDescent="0.25">
      <c r="A663">
        <v>610970</v>
      </c>
    </row>
    <row r="664" spans="1:1" x14ac:dyDescent="0.25">
      <c r="A664">
        <v>610972</v>
      </c>
    </row>
    <row r="665" spans="1:1" x14ac:dyDescent="0.25">
      <c r="A665">
        <v>611016</v>
      </c>
    </row>
    <row r="666" spans="1:1" x14ac:dyDescent="0.25">
      <c r="A666">
        <v>611017</v>
      </c>
    </row>
    <row r="667" spans="1:1" x14ac:dyDescent="0.25">
      <c r="A667">
        <v>611028</v>
      </c>
    </row>
    <row r="668" spans="1:1" x14ac:dyDescent="0.25">
      <c r="A668">
        <v>611030</v>
      </c>
    </row>
    <row r="669" spans="1:1" x14ac:dyDescent="0.25">
      <c r="A669">
        <v>611031</v>
      </c>
    </row>
    <row r="670" spans="1:1" x14ac:dyDescent="0.25">
      <c r="A670">
        <v>611050</v>
      </c>
    </row>
    <row r="671" spans="1:1" x14ac:dyDescent="0.25">
      <c r="A671">
        <v>611062</v>
      </c>
    </row>
    <row r="672" spans="1:1" x14ac:dyDescent="0.25">
      <c r="A672">
        <v>611065</v>
      </c>
    </row>
    <row r="673" spans="1:1" x14ac:dyDescent="0.25">
      <c r="A673">
        <v>611132</v>
      </c>
    </row>
    <row r="674" spans="1:1" x14ac:dyDescent="0.25">
      <c r="A674">
        <v>611135</v>
      </c>
    </row>
    <row r="675" spans="1:1" x14ac:dyDescent="0.25">
      <c r="A675">
        <v>611200</v>
      </c>
    </row>
    <row r="676" spans="1:1" x14ac:dyDescent="0.25">
      <c r="A676">
        <v>611208</v>
      </c>
    </row>
    <row r="677" spans="1:1" x14ac:dyDescent="0.25">
      <c r="A677">
        <v>611242</v>
      </c>
    </row>
    <row r="678" spans="1:1" x14ac:dyDescent="0.25">
      <c r="A678">
        <v>611245</v>
      </c>
    </row>
    <row r="679" spans="1:1" x14ac:dyDescent="0.25">
      <c r="A679">
        <v>611247</v>
      </c>
    </row>
    <row r="680" spans="1:1" x14ac:dyDescent="0.25">
      <c r="A680">
        <v>611275</v>
      </c>
    </row>
    <row r="681" spans="1:1" x14ac:dyDescent="0.25">
      <c r="A681">
        <v>611305</v>
      </c>
    </row>
    <row r="682" spans="1:1" x14ac:dyDescent="0.25">
      <c r="A682">
        <v>611308</v>
      </c>
    </row>
    <row r="683" spans="1:1" x14ac:dyDescent="0.25">
      <c r="A683">
        <v>611311</v>
      </c>
    </row>
    <row r="684" spans="1:1" x14ac:dyDescent="0.25">
      <c r="A684">
        <v>611326</v>
      </c>
    </row>
    <row r="685" spans="1:1" x14ac:dyDescent="0.25">
      <c r="A685">
        <v>611330</v>
      </c>
    </row>
    <row r="686" spans="1:1" x14ac:dyDescent="0.25">
      <c r="A686">
        <v>611335</v>
      </c>
    </row>
    <row r="687" spans="1:1" x14ac:dyDescent="0.25">
      <c r="A687">
        <v>611336</v>
      </c>
    </row>
    <row r="688" spans="1:1" x14ac:dyDescent="0.25">
      <c r="A688">
        <v>611338</v>
      </c>
    </row>
    <row r="689" spans="1:1" x14ac:dyDescent="0.25">
      <c r="A689">
        <v>611360</v>
      </c>
    </row>
    <row r="690" spans="1:1" x14ac:dyDescent="0.25">
      <c r="A690">
        <v>611370</v>
      </c>
    </row>
    <row r="691" spans="1:1" x14ac:dyDescent="0.25">
      <c r="A691">
        <v>611373</v>
      </c>
    </row>
    <row r="692" spans="1:1" x14ac:dyDescent="0.25">
      <c r="A692">
        <v>611458</v>
      </c>
    </row>
    <row r="693" spans="1:1" x14ac:dyDescent="0.25">
      <c r="A693">
        <v>611570</v>
      </c>
    </row>
    <row r="694" spans="1:1" x14ac:dyDescent="0.25">
      <c r="A694">
        <v>611585</v>
      </c>
    </row>
    <row r="695" spans="1:1" x14ac:dyDescent="0.25">
      <c r="A695">
        <v>611594</v>
      </c>
    </row>
    <row r="696" spans="1:1" x14ac:dyDescent="0.25">
      <c r="A696">
        <v>611619</v>
      </c>
    </row>
    <row r="697" spans="1:1" x14ac:dyDescent="0.25">
      <c r="A697">
        <v>611701</v>
      </c>
    </row>
    <row r="698" spans="1:1" x14ac:dyDescent="0.25">
      <c r="A698">
        <v>611703</v>
      </c>
    </row>
    <row r="699" spans="1:1" x14ac:dyDescent="0.25">
      <c r="A699">
        <v>611720</v>
      </c>
    </row>
    <row r="700" spans="1:1" x14ac:dyDescent="0.25">
      <c r="A700">
        <v>611760</v>
      </c>
    </row>
    <row r="701" spans="1:1" x14ac:dyDescent="0.25">
      <c r="A701">
        <v>611761</v>
      </c>
    </row>
    <row r="702" spans="1:1" x14ac:dyDescent="0.25">
      <c r="A702">
        <v>611770</v>
      </c>
    </row>
    <row r="703" spans="1:1" x14ac:dyDescent="0.25">
      <c r="A703">
        <v>611788</v>
      </c>
    </row>
    <row r="704" spans="1:1" x14ac:dyDescent="0.25">
      <c r="A704">
        <v>611790</v>
      </c>
    </row>
    <row r="705" spans="1:1" x14ac:dyDescent="0.25">
      <c r="A705">
        <v>611791</v>
      </c>
    </row>
    <row r="706" spans="1:1" x14ac:dyDescent="0.25">
      <c r="A706">
        <v>611799</v>
      </c>
    </row>
    <row r="707" spans="1:1" x14ac:dyDescent="0.25">
      <c r="A707">
        <v>611803</v>
      </c>
    </row>
    <row r="708" spans="1:1" x14ac:dyDescent="0.25">
      <c r="A708">
        <v>611811</v>
      </c>
    </row>
    <row r="709" spans="1:1" x14ac:dyDescent="0.25">
      <c r="A709">
        <v>611883</v>
      </c>
    </row>
    <row r="710" spans="1:1" x14ac:dyDescent="0.25">
      <c r="A710">
        <v>611885</v>
      </c>
    </row>
    <row r="711" spans="1:1" x14ac:dyDescent="0.25">
      <c r="A711">
        <v>611886</v>
      </c>
    </row>
    <row r="712" spans="1:1" x14ac:dyDescent="0.25">
      <c r="A712">
        <v>611887</v>
      </c>
    </row>
    <row r="713" spans="1:1" x14ac:dyDescent="0.25">
      <c r="A713">
        <v>611916</v>
      </c>
    </row>
    <row r="714" spans="1:1" x14ac:dyDescent="0.25">
      <c r="A714">
        <v>611935</v>
      </c>
    </row>
    <row r="715" spans="1:1" x14ac:dyDescent="0.25">
      <c r="A715">
        <v>611936</v>
      </c>
    </row>
    <row r="716" spans="1:1" x14ac:dyDescent="0.25">
      <c r="A716">
        <v>611937</v>
      </c>
    </row>
    <row r="717" spans="1:1" x14ac:dyDescent="0.25">
      <c r="A717">
        <v>611938</v>
      </c>
    </row>
    <row r="718" spans="1:1" x14ac:dyDescent="0.25">
      <c r="A718">
        <v>611947</v>
      </c>
    </row>
    <row r="719" spans="1:1" x14ac:dyDescent="0.25">
      <c r="A719">
        <v>611971</v>
      </c>
    </row>
    <row r="720" spans="1:1" x14ac:dyDescent="0.25">
      <c r="A720">
        <v>611975</v>
      </c>
    </row>
    <row r="721" spans="1:1" x14ac:dyDescent="0.25">
      <c r="A721">
        <v>612035</v>
      </c>
    </row>
    <row r="722" spans="1:1" x14ac:dyDescent="0.25">
      <c r="A722">
        <v>612040</v>
      </c>
    </row>
    <row r="723" spans="1:1" x14ac:dyDescent="0.25">
      <c r="A723">
        <v>612065</v>
      </c>
    </row>
    <row r="724" spans="1:1" x14ac:dyDescent="0.25">
      <c r="A724">
        <v>612093</v>
      </c>
    </row>
    <row r="725" spans="1:1" x14ac:dyDescent="0.25">
      <c r="A725">
        <v>612101</v>
      </c>
    </row>
    <row r="726" spans="1:1" x14ac:dyDescent="0.25">
      <c r="A726">
        <v>612108</v>
      </c>
    </row>
    <row r="727" spans="1:1" x14ac:dyDescent="0.25">
      <c r="A727">
        <v>612125</v>
      </c>
    </row>
    <row r="728" spans="1:1" x14ac:dyDescent="0.25">
      <c r="A728">
        <v>612128</v>
      </c>
    </row>
    <row r="729" spans="1:1" x14ac:dyDescent="0.25">
      <c r="A729">
        <v>612131</v>
      </c>
    </row>
    <row r="730" spans="1:1" x14ac:dyDescent="0.25">
      <c r="A730">
        <v>612133</v>
      </c>
    </row>
    <row r="731" spans="1:1" x14ac:dyDescent="0.25">
      <c r="A731">
        <v>612137</v>
      </c>
    </row>
    <row r="732" spans="1:1" x14ac:dyDescent="0.25">
      <c r="A732">
        <v>612138</v>
      </c>
    </row>
    <row r="733" spans="1:1" x14ac:dyDescent="0.25">
      <c r="A733">
        <v>612140</v>
      </c>
    </row>
    <row r="734" spans="1:1" x14ac:dyDescent="0.25">
      <c r="A734">
        <v>612144</v>
      </c>
    </row>
    <row r="735" spans="1:1" x14ac:dyDescent="0.25">
      <c r="A735">
        <v>612147</v>
      </c>
    </row>
    <row r="736" spans="1:1" x14ac:dyDescent="0.25">
      <c r="A736">
        <v>612148</v>
      </c>
    </row>
    <row r="737" spans="1:1" x14ac:dyDescent="0.25">
      <c r="A737">
        <v>612149</v>
      </c>
    </row>
    <row r="738" spans="1:1" x14ac:dyDescent="0.25">
      <c r="A738">
        <v>612154</v>
      </c>
    </row>
    <row r="739" spans="1:1" x14ac:dyDescent="0.25">
      <c r="A739">
        <v>612155</v>
      </c>
    </row>
    <row r="740" spans="1:1" x14ac:dyDescent="0.25">
      <c r="A740">
        <v>612192</v>
      </c>
    </row>
    <row r="741" spans="1:1" x14ac:dyDescent="0.25">
      <c r="A741">
        <v>612194</v>
      </c>
    </row>
    <row r="742" spans="1:1" x14ac:dyDescent="0.25">
      <c r="A742">
        <v>612220</v>
      </c>
    </row>
    <row r="743" spans="1:1" x14ac:dyDescent="0.25">
      <c r="A743">
        <v>612222</v>
      </c>
    </row>
    <row r="744" spans="1:1" x14ac:dyDescent="0.25">
      <c r="A744">
        <v>612230</v>
      </c>
    </row>
    <row r="745" spans="1:1" x14ac:dyDescent="0.25">
      <c r="A745">
        <v>612231</v>
      </c>
    </row>
    <row r="746" spans="1:1" x14ac:dyDescent="0.25">
      <c r="A746">
        <v>612232</v>
      </c>
    </row>
    <row r="747" spans="1:1" x14ac:dyDescent="0.25">
      <c r="A747">
        <v>612233</v>
      </c>
    </row>
    <row r="748" spans="1:1" x14ac:dyDescent="0.25">
      <c r="A748">
        <v>612236</v>
      </c>
    </row>
    <row r="749" spans="1:1" x14ac:dyDescent="0.25">
      <c r="A749">
        <v>612237</v>
      </c>
    </row>
    <row r="750" spans="1:1" x14ac:dyDescent="0.25">
      <c r="A750">
        <v>612250</v>
      </c>
    </row>
    <row r="751" spans="1:1" x14ac:dyDescent="0.25">
      <c r="A751">
        <v>612275</v>
      </c>
    </row>
    <row r="752" spans="1:1" x14ac:dyDescent="0.25">
      <c r="A752">
        <v>612277</v>
      </c>
    </row>
    <row r="753" spans="1:1" x14ac:dyDescent="0.25">
      <c r="A753">
        <v>612295</v>
      </c>
    </row>
    <row r="754" spans="1:1" x14ac:dyDescent="0.25">
      <c r="A754">
        <v>612390</v>
      </c>
    </row>
    <row r="755" spans="1:1" x14ac:dyDescent="0.25">
      <c r="A755">
        <v>612410</v>
      </c>
    </row>
    <row r="756" spans="1:1" x14ac:dyDescent="0.25">
      <c r="A756">
        <v>612420</v>
      </c>
    </row>
    <row r="757" spans="1:1" x14ac:dyDescent="0.25">
      <c r="A757">
        <v>612450</v>
      </c>
    </row>
    <row r="758" spans="1:1" x14ac:dyDescent="0.25">
      <c r="A758">
        <v>612465</v>
      </c>
    </row>
    <row r="759" spans="1:1" x14ac:dyDescent="0.25">
      <c r="A759">
        <v>612485</v>
      </c>
    </row>
    <row r="760" spans="1:1" x14ac:dyDescent="0.25">
      <c r="A760">
        <v>612490</v>
      </c>
    </row>
    <row r="761" spans="1:1" x14ac:dyDescent="0.25">
      <c r="A761">
        <v>612515</v>
      </c>
    </row>
    <row r="762" spans="1:1" x14ac:dyDescent="0.25">
      <c r="A762">
        <v>612540</v>
      </c>
    </row>
    <row r="763" spans="1:1" x14ac:dyDescent="0.25">
      <c r="A763">
        <v>612550</v>
      </c>
    </row>
    <row r="764" spans="1:1" x14ac:dyDescent="0.25">
      <c r="A764">
        <v>612551</v>
      </c>
    </row>
    <row r="765" spans="1:1" x14ac:dyDescent="0.25">
      <c r="A765">
        <v>612560</v>
      </c>
    </row>
    <row r="766" spans="1:1" x14ac:dyDescent="0.25">
      <c r="A766">
        <v>612565</v>
      </c>
    </row>
    <row r="767" spans="1:1" x14ac:dyDescent="0.25">
      <c r="A767">
        <v>612580</v>
      </c>
    </row>
    <row r="768" spans="1:1" x14ac:dyDescent="0.25">
      <c r="A768">
        <v>612595</v>
      </c>
    </row>
    <row r="769" spans="1:1" x14ac:dyDescent="0.25">
      <c r="A769">
        <v>612669</v>
      </c>
    </row>
    <row r="770" spans="1:1" x14ac:dyDescent="0.25">
      <c r="A770">
        <v>612670</v>
      </c>
    </row>
    <row r="771" spans="1:1" x14ac:dyDescent="0.25">
      <c r="A771">
        <v>612671</v>
      </c>
    </row>
    <row r="772" spans="1:1" x14ac:dyDescent="0.25">
      <c r="A772">
        <v>612680</v>
      </c>
    </row>
    <row r="773" spans="1:1" x14ac:dyDescent="0.25">
      <c r="A773">
        <v>612695</v>
      </c>
    </row>
    <row r="774" spans="1:1" x14ac:dyDescent="0.25">
      <c r="A774">
        <v>612696</v>
      </c>
    </row>
    <row r="775" spans="1:1" x14ac:dyDescent="0.25">
      <c r="A775">
        <v>612697</v>
      </c>
    </row>
    <row r="776" spans="1:1" x14ac:dyDescent="0.25">
      <c r="A776">
        <v>612698</v>
      </c>
    </row>
    <row r="777" spans="1:1" x14ac:dyDescent="0.25">
      <c r="A777">
        <v>612763</v>
      </c>
    </row>
    <row r="778" spans="1:1" x14ac:dyDescent="0.25">
      <c r="A778">
        <v>612780</v>
      </c>
    </row>
    <row r="779" spans="1:1" x14ac:dyDescent="0.25">
      <c r="A779">
        <v>612848</v>
      </c>
    </row>
    <row r="780" spans="1:1" x14ac:dyDescent="0.25">
      <c r="A780">
        <v>612870</v>
      </c>
    </row>
    <row r="781" spans="1:1" x14ac:dyDescent="0.25">
      <c r="A781">
        <v>612892</v>
      </c>
    </row>
    <row r="782" spans="1:1" x14ac:dyDescent="0.25">
      <c r="A782">
        <v>612900</v>
      </c>
    </row>
    <row r="783" spans="1:1" x14ac:dyDescent="0.25">
      <c r="A783">
        <v>612901</v>
      </c>
    </row>
    <row r="784" spans="1:1" x14ac:dyDescent="0.25">
      <c r="A784">
        <v>612902</v>
      </c>
    </row>
    <row r="785" spans="1:1" x14ac:dyDescent="0.25">
      <c r="A785">
        <v>612903</v>
      </c>
    </row>
    <row r="786" spans="1:1" x14ac:dyDescent="0.25">
      <c r="A786">
        <v>612924</v>
      </c>
    </row>
    <row r="787" spans="1:1" x14ac:dyDescent="0.25">
      <c r="A787">
        <v>612936</v>
      </c>
    </row>
    <row r="788" spans="1:1" x14ac:dyDescent="0.25">
      <c r="A788">
        <v>612975</v>
      </c>
    </row>
    <row r="789" spans="1:1" x14ac:dyDescent="0.25">
      <c r="A789">
        <v>612976</v>
      </c>
    </row>
    <row r="790" spans="1:1" x14ac:dyDescent="0.25">
      <c r="A790">
        <v>612989</v>
      </c>
    </row>
    <row r="791" spans="1:1" x14ac:dyDescent="0.25">
      <c r="A791">
        <v>612991</v>
      </c>
    </row>
    <row r="792" spans="1:1" x14ac:dyDescent="0.25">
      <c r="A792">
        <v>613010</v>
      </c>
    </row>
    <row r="793" spans="1:1" x14ac:dyDescent="0.25">
      <c r="A793">
        <v>613078</v>
      </c>
    </row>
    <row r="794" spans="1:1" x14ac:dyDescent="0.25">
      <c r="A794">
        <v>613180</v>
      </c>
    </row>
    <row r="795" spans="1:1" x14ac:dyDescent="0.25">
      <c r="A795">
        <v>613213</v>
      </c>
    </row>
    <row r="796" spans="1:1" x14ac:dyDescent="0.25">
      <c r="A796">
        <v>613214</v>
      </c>
    </row>
    <row r="797" spans="1:1" x14ac:dyDescent="0.25">
      <c r="A797">
        <v>613215</v>
      </c>
    </row>
    <row r="798" spans="1:1" x14ac:dyDescent="0.25">
      <c r="A798">
        <v>613221</v>
      </c>
    </row>
    <row r="799" spans="1:1" x14ac:dyDescent="0.25">
      <c r="A799">
        <v>613237</v>
      </c>
    </row>
    <row r="800" spans="1:1" x14ac:dyDescent="0.25">
      <c r="A800">
        <v>613238</v>
      </c>
    </row>
    <row r="801" spans="1:1" x14ac:dyDescent="0.25">
      <c r="A801">
        <v>613325</v>
      </c>
    </row>
    <row r="802" spans="1:1" x14ac:dyDescent="0.25">
      <c r="A802">
        <v>613335</v>
      </c>
    </row>
    <row r="803" spans="1:1" x14ac:dyDescent="0.25">
      <c r="A803">
        <v>613339</v>
      </c>
    </row>
    <row r="804" spans="1:1" x14ac:dyDescent="0.25">
      <c r="A804">
        <v>613345</v>
      </c>
    </row>
    <row r="805" spans="1:1" x14ac:dyDescent="0.25">
      <c r="A805">
        <v>613360</v>
      </c>
    </row>
    <row r="806" spans="1:1" x14ac:dyDescent="0.25">
      <c r="A806">
        <v>613365</v>
      </c>
    </row>
    <row r="807" spans="1:1" x14ac:dyDescent="0.25">
      <c r="A807">
        <v>613430</v>
      </c>
    </row>
    <row r="808" spans="1:1" x14ac:dyDescent="0.25">
      <c r="A808">
        <v>613434</v>
      </c>
    </row>
    <row r="809" spans="1:1" x14ac:dyDescent="0.25">
      <c r="A809">
        <v>613435</v>
      </c>
    </row>
    <row r="810" spans="1:1" x14ac:dyDescent="0.25">
      <c r="A810">
        <v>613447</v>
      </c>
    </row>
    <row r="811" spans="1:1" x14ac:dyDescent="0.25">
      <c r="A811">
        <v>613452</v>
      </c>
    </row>
    <row r="812" spans="1:1" x14ac:dyDescent="0.25">
      <c r="A812">
        <v>613458</v>
      </c>
    </row>
    <row r="813" spans="1:1" x14ac:dyDescent="0.25">
      <c r="A813">
        <v>613470</v>
      </c>
    </row>
    <row r="814" spans="1:1" x14ac:dyDescent="0.25">
      <c r="A814">
        <v>613472</v>
      </c>
    </row>
    <row r="815" spans="1:1" x14ac:dyDescent="0.25">
      <c r="A815">
        <v>613484</v>
      </c>
    </row>
    <row r="816" spans="1:1" x14ac:dyDescent="0.25">
      <c r="A816">
        <v>613485</v>
      </c>
    </row>
    <row r="817" spans="1:1" x14ac:dyDescent="0.25">
      <c r="A817">
        <v>613486</v>
      </c>
    </row>
    <row r="818" spans="1:1" x14ac:dyDescent="0.25">
      <c r="A818">
        <v>613490</v>
      </c>
    </row>
    <row r="819" spans="1:1" x14ac:dyDescent="0.25">
      <c r="A819">
        <v>613528</v>
      </c>
    </row>
    <row r="820" spans="1:1" x14ac:dyDescent="0.25">
      <c r="A820">
        <v>613531</v>
      </c>
    </row>
    <row r="821" spans="1:1" x14ac:dyDescent="0.25">
      <c r="A821">
        <v>613590</v>
      </c>
    </row>
    <row r="822" spans="1:1" x14ac:dyDescent="0.25">
      <c r="A822">
        <v>613620</v>
      </c>
    </row>
    <row r="823" spans="1:1" x14ac:dyDescent="0.25">
      <c r="A823">
        <v>613630</v>
      </c>
    </row>
    <row r="824" spans="1:1" x14ac:dyDescent="0.25">
      <c r="A824">
        <v>613633</v>
      </c>
    </row>
    <row r="825" spans="1:1" x14ac:dyDescent="0.25">
      <c r="A825">
        <v>613655</v>
      </c>
    </row>
    <row r="826" spans="1:1" x14ac:dyDescent="0.25">
      <c r="A826">
        <v>613660</v>
      </c>
    </row>
    <row r="827" spans="1:1" x14ac:dyDescent="0.25">
      <c r="A827">
        <v>613673</v>
      </c>
    </row>
    <row r="828" spans="1:1" x14ac:dyDescent="0.25">
      <c r="A828">
        <v>613674</v>
      </c>
    </row>
    <row r="829" spans="1:1" x14ac:dyDescent="0.25">
      <c r="A829">
        <v>613675</v>
      </c>
    </row>
    <row r="830" spans="1:1" x14ac:dyDescent="0.25">
      <c r="A830">
        <v>613676</v>
      </c>
    </row>
    <row r="831" spans="1:1" x14ac:dyDescent="0.25">
      <c r="A831">
        <v>613680</v>
      </c>
    </row>
    <row r="832" spans="1:1" x14ac:dyDescent="0.25">
      <c r="A832">
        <v>613693</v>
      </c>
    </row>
    <row r="833" spans="1:1" x14ac:dyDescent="0.25">
      <c r="A833">
        <v>613694</v>
      </c>
    </row>
    <row r="834" spans="1:1" x14ac:dyDescent="0.25">
      <c r="A834">
        <v>613743</v>
      </c>
    </row>
    <row r="835" spans="1:1" x14ac:dyDescent="0.25">
      <c r="A835">
        <v>613744</v>
      </c>
    </row>
    <row r="836" spans="1:1" x14ac:dyDescent="0.25">
      <c r="A836">
        <v>613745</v>
      </c>
    </row>
    <row r="837" spans="1:1" x14ac:dyDescent="0.25">
      <c r="A837">
        <v>613749</v>
      </c>
    </row>
    <row r="838" spans="1:1" x14ac:dyDescent="0.25">
      <c r="A838">
        <v>613776</v>
      </c>
    </row>
    <row r="839" spans="1:1" x14ac:dyDescent="0.25">
      <c r="A839">
        <v>613779</v>
      </c>
    </row>
    <row r="840" spans="1:1" x14ac:dyDescent="0.25">
      <c r="A840">
        <v>613780</v>
      </c>
    </row>
    <row r="841" spans="1:1" x14ac:dyDescent="0.25">
      <c r="A841">
        <v>613791</v>
      </c>
    </row>
    <row r="842" spans="1:1" x14ac:dyDescent="0.25">
      <c r="A842">
        <v>613792</v>
      </c>
    </row>
    <row r="843" spans="1:1" x14ac:dyDescent="0.25">
      <c r="A843">
        <v>613794</v>
      </c>
    </row>
    <row r="844" spans="1:1" x14ac:dyDescent="0.25">
      <c r="A844">
        <v>613795</v>
      </c>
    </row>
    <row r="845" spans="1:1" x14ac:dyDescent="0.25">
      <c r="A845">
        <v>613796</v>
      </c>
    </row>
    <row r="846" spans="1:1" x14ac:dyDescent="0.25">
      <c r="A846">
        <v>613797</v>
      </c>
    </row>
    <row r="847" spans="1:1" x14ac:dyDescent="0.25">
      <c r="A847">
        <v>613805</v>
      </c>
    </row>
    <row r="848" spans="1:1" x14ac:dyDescent="0.25">
      <c r="A848">
        <v>613806</v>
      </c>
    </row>
    <row r="849" spans="1:1" x14ac:dyDescent="0.25">
      <c r="A849">
        <v>613808</v>
      </c>
    </row>
    <row r="850" spans="1:1" x14ac:dyDescent="0.25">
      <c r="A850">
        <v>613811</v>
      </c>
    </row>
    <row r="851" spans="1:1" x14ac:dyDescent="0.25">
      <c r="A851">
        <v>613813</v>
      </c>
    </row>
    <row r="852" spans="1:1" x14ac:dyDescent="0.25">
      <c r="A852">
        <v>613814</v>
      </c>
    </row>
    <row r="853" spans="1:1" x14ac:dyDescent="0.25">
      <c r="A853">
        <v>613820</v>
      </c>
    </row>
    <row r="854" spans="1:1" x14ac:dyDescent="0.25">
      <c r="A854">
        <v>613827</v>
      </c>
    </row>
    <row r="855" spans="1:1" x14ac:dyDescent="0.25">
      <c r="A855">
        <v>613828</v>
      </c>
    </row>
    <row r="856" spans="1:1" x14ac:dyDescent="0.25">
      <c r="A856">
        <v>613829</v>
      </c>
    </row>
    <row r="857" spans="1:1" x14ac:dyDescent="0.25">
      <c r="A857">
        <v>613830</v>
      </c>
    </row>
    <row r="858" spans="1:1" x14ac:dyDescent="0.25">
      <c r="A858">
        <v>613878</v>
      </c>
    </row>
    <row r="859" spans="1:1" x14ac:dyDescent="0.25">
      <c r="A859">
        <v>613880</v>
      </c>
    </row>
    <row r="860" spans="1:1" x14ac:dyDescent="0.25">
      <c r="A860">
        <v>613881</v>
      </c>
    </row>
    <row r="861" spans="1:1" x14ac:dyDescent="0.25">
      <c r="A861">
        <v>613887</v>
      </c>
    </row>
    <row r="862" spans="1:1" x14ac:dyDescent="0.25">
      <c r="A862">
        <v>613888</v>
      </c>
    </row>
    <row r="863" spans="1:1" x14ac:dyDescent="0.25">
      <c r="A863">
        <v>613890</v>
      </c>
    </row>
    <row r="864" spans="1:1" x14ac:dyDescent="0.25">
      <c r="A864">
        <v>613892</v>
      </c>
    </row>
    <row r="865" spans="1:4" x14ac:dyDescent="0.25">
      <c r="A865">
        <v>613894</v>
      </c>
    </row>
    <row r="866" spans="1:4" x14ac:dyDescent="0.25">
      <c r="A866">
        <v>613895</v>
      </c>
    </row>
    <row r="867" spans="1:4" x14ac:dyDescent="0.25">
      <c r="A867">
        <v>613962</v>
      </c>
    </row>
    <row r="868" spans="1:4" x14ac:dyDescent="0.25">
      <c r="A868">
        <v>613963</v>
      </c>
    </row>
    <row r="869" spans="1:4" x14ac:dyDescent="0.25">
      <c r="A869">
        <v>613964</v>
      </c>
    </row>
    <row r="870" spans="1:4" x14ac:dyDescent="0.25">
      <c r="A870">
        <v>613966</v>
      </c>
    </row>
    <row r="871" spans="1:4" x14ac:dyDescent="0.25">
      <c r="A871">
        <v>613967</v>
      </c>
    </row>
    <row r="872" spans="1:4" x14ac:dyDescent="0.25">
      <c r="A872">
        <v>614038</v>
      </c>
    </row>
    <row r="873" spans="1:4" x14ac:dyDescent="0.25">
      <c r="A873">
        <v>614040</v>
      </c>
    </row>
    <row r="874" spans="1:4" x14ac:dyDescent="0.25">
      <c r="A874">
        <v>614041</v>
      </c>
    </row>
    <row r="875" spans="1:4" x14ac:dyDescent="0.25">
      <c r="A875">
        <v>614049</v>
      </c>
    </row>
    <row r="876" spans="1:4" x14ac:dyDescent="0.25">
      <c r="A876">
        <v>614076</v>
      </c>
      <c r="B876">
        <v>804590</v>
      </c>
      <c r="D876">
        <v>8045</v>
      </c>
    </row>
    <row r="877" spans="1:4" x14ac:dyDescent="0.25">
      <c r="A877">
        <v>614077</v>
      </c>
      <c r="B877">
        <v>804591</v>
      </c>
      <c r="D877">
        <v>8045</v>
      </c>
    </row>
    <row r="878" spans="1:4" x14ac:dyDescent="0.25">
      <c r="A878">
        <v>614080</v>
      </c>
    </row>
    <row r="879" spans="1:4" x14ac:dyDescent="0.25">
      <c r="A879">
        <v>614093</v>
      </c>
    </row>
    <row r="880" spans="1:4" x14ac:dyDescent="0.25">
      <c r="A880">
        <v>614099</v>
      </c>
    </row>
    <row r="881" spans="1:1" x14ac:dyDescent="0.25">
      <c r="A881">
        <v>614138</v>
      </c>
    </row>
    <row r="882" spans="1:1" x14ac:dyDescent="0.25">
      <c r="A882">
        <v>614142</v>
      </c>
    </row>
    <row r="883" spans="1:1" x14ac:dyDescent="0.25">
      <c r="A883">
        <v>614147</v>
      </c>
    </row>
    <row r="884" spans="1:1" x14ac:dyDescent="0.25">
      <c r="A884">
        <v>614280</v>
      </c>
    </row>
    <row r="885" spans="1:1" x14ac:dyDescent="0.25">
      <c r="A885">
        <v>614301</v>
      </c>
    </row>
    <row r="886" spans="1:1" x14ac:dyDescent="0.25">
      <c r="A886">
        <v>614312</v>
      </c>
    </row>
    <row r="887" spans="1:1" x14ac:dyDescent="0.25">
      <c r="A887">
        <v>614340</v>
      </c>
    </row>
    <row r="888" spans="1:1" x14ac:dyDescent="0.25">
      <c r="A888">
        <v>614358</v>
      </c>
    </row>
    <row r="889" spans="1:1" x14ac:dyDescent="0.25">
      <c r="A889">
        <v>614378</v>
      </c>
    </row>
    <row r="890" spans="1:1" x14ac:dyDescent="0.25">
      <c r="A890">
        <v>614430</v>
      </c>
    </row>
    <row r="891" spans="1:1" x14ac:dyDescent="0.25">
      <c r="A891">
        <v>614433</v>
      </c>
    </row>
    <row r="892" spans="1:1" x14ac:dyDescent="0.25">
      <c r="A892">
        <v>614440</v>
      </c>
    </row>
    <row r="893" spans="1:1" x14ac:dyDescent="0.25">
      <c r="A893">
        <v>614458</v>
      </c>
    </row>
    <row r="894" spans="1:1" x14ac:dyDescent="0.25">
      <c r="A894">
        <v>614465</v>
      </c>
    </row>
    <row r="895" spans="1:1" x14ac:dyDescent="0.25">
      <c r="A895">
        <v>614484</v>
      </c>
    </row>
    <row r="896" spans="1:1" x14ac:dyDescent="0.25">
      <c r="A896">
        <v>614485</v>
      </c>
    </row>
    <row r="897" spans="1:1" x14ac:dyDescent="0.25">
      <c r="A897">
        <v>614493</v>
      </c>
    </row>
    <row r="898" spans="1:1" x14ac:dyDescent="0.25">
      <c r="A898">
        <v>614495</v>
      </c>
    </row>
    <row r="899" spans="1:1" x14ac:dyDescent="0.25">
      <c r="A899">
        <v>614636</v>
      </c>
    </row>
    <row r="900" spans="1:1" x14ac:dyDescent="0.25">
      <c r="A900">
        <v>614655</v>
      </c>
    </row>
    <row r="901" spans="1:1" x14ac:dyDescent="0.25">
      <c r="A901">
        <v>614660</v>
      </c>
    </row>
    <row r="902" spans="1:1" x14ac:dyDescent="0.25">
      <c r="A902">
        <v>614662</v>
      </c>
    </row>
    <row r="903" spans="1:1" x14ac:dyDescent="0.25">
      <c r="A903">
        <v>614663</v>
      </c>
    </row>
    <row r="904" spans="1:1" x14ac:dyDescent="0.25">
      <c r="A904">
        <v>614670</v>
      </c>
    </row>
    <row r="905" spans="1:1" x14ac:dyDescent="0.25">
      <c r="A905">
        <v>614710</v>
      </c>
    </row>
    <row r="906" spans="1:1" x14ac:dyDescent="0.25">
      <c r="A906">
        <v>614760</v>
      </c>
    </row>
    <row r="907" spans="1:1" x14ac:dyDescent="0.25">
      <c r="A907">
        <v>614785</v>
      </c>
    </row>
    <row r="908" spans="1:1" x14ac:dyDescent="0.25">
      <c r="A908">
        <v>614812</v>
      </c>
    </row>
    <row r="909" spans="1:1" x14ac:dyDescent="0.25">
      <c r="A909">
        <v>614814</v>
      </c>
    </row>
    <row r="910" spans="1:1" x14ac:dyDescent="0.25">
      <c r="A910">
        <v>614835</v>
      </c>
    </row>
    <row r="911" spans="1:1" x14ac:dyDescent="0.25">
      <c r="A911">
        <v>614836</v>
      </c>
    </row>
    <row r="912" spans="1:1" x14ac:dyDescent="0.25">
      <c r="A912">
        <v>614838</v>
      </c>
    </row>
    <row r="913" spans="1:1" x14ac:dyDescent="0.25">
      <c r="A913">
        <v>614902</v>
      </c>
    </row>
    <row r="914" spans="1:1" x14ac:dyDescent="0.25">
      <c r="A914">
        <v>614905</v>
      </c>
    </row>
    <row r="915" spans="1:1" x14ac:dyDescent="0.25">
      <c r="A915">
        <v>614906</v>
      </c>
    </row>
    <row r="916" spans="1:1" x14ac:dyDescent="0.25">
      <c r="A916">
        <v>614910</v>
      </c>
    </row>
    <row r="917" spans="1:1" x14ac:dyDescent="0.25">
      <c r="A917">
        <v>614911</v>
      </c>
    </row>
    <row r="918" spans="1:1" x14ac:dyDescent="0.25">
      <c r="A918">
        <v>614922</v>
      </c>
    </row>
    <row r="919" spans="1:1" x14ac:dyDescent="0.25">
      <c r="A919">
        <v>614925</v>
      </c>
    </row>
    <row r="920" spans="1:1" x14ac:dyDescent="0.25">
      <c r="A920">
        <v>615020</v>
      </c>
    </row>
    <row r="921" spans="1:1" x14ac:dyDescent="0.25">
      <c r="A921">
        <v>615060</v>
      </c>
    </row>
    <row r="922" spans="1:1" x14ac:dyDescent="0.25">
      <c r="A922">
        <v>615072</v>
      </c>
    </row>
    <row r="923" spans="1:1" x14ac:dyDescent="0.25">
      <c r="A923">
        <v>615075</v>
      </c>
    </row>
    <row r="924" spans="1:1" x14ac:dyDescent="0.25">
      <c r="A924">
        <v>615104</v>
      </c>
    </row>
    <row r="925" spans="1:1" x14ac:dyDescent="0.25">
      <c r="A925">
        <v>615110</v>
      </c>
    </row>
    <row r="926" spans="1:1" x14ac:dyDescent="0.25">
      <c r="A926">
        <v>615150</v>
      </c>
    </row>
    <row r="927" spans="1:1" x14ac:dyDescent="0.25">
      <c r="A927">
        <v>615185</v>
      </c>
    </row>
    <row r="928" spans="1:1" x14ac:dyDescent="0.25">
      <c r="A928">
        <v>615252</v>
      </c>
    </row>
    <row r="929" spans="1:1" x14ac:dyDescent="0.25">
      <c r="A929">
        <v>615255</v>
      </c>
    </row>
    <row r="930" spans="1:1" x14ac:dyDescent="0.25">
      <c r="A930">
        <v>615273</v>
      </c>
    </row>
    <row r="931" spans="1:1" x14ac:dyDescent="0.25">
      <c r="A931">
        <v>615354</v>
      </c>
    </row>
    <row r="932" spans="1:1" x14ac:dyDescent="0.25">
      <c r="A932">
        <v>615371</v>
      </c>
    </row>
    <row r="933" spans="1:1" x14ac:dyDescent="0.25">
      <c r="A933">
        <v>615420</v>
      </c>
    </row>
    <row r="934" spans="1:1" x14ac:dyDescent="0.25">
      <c r="A934">
        <v>615500</v>
      </c>
    </row>
    <row r="935" spans="1:1" x14ac:dyDescent="0.25">
      <c r="A935">
        <v>615506</v>
      </c>
    </row>
    <row r="936" spans="1:1" x14ac:dyDescent="0.25">
      <c r="A936">
        <v>615515</v>
      </c>
    </row>
    <row r="937" spans="1:1" x14ac:dyDescent="0.25">
      <c r="A937">
        <v>615530</v>
      </c>
    </row>
    <row r="938" spans="1:1" x14ac:dyDescent="0.25">
      <c r="A938">
        <v>615533</v>
      </c>
    </row>
    <row r="939" spans="1:1" x14ac:dyDescent="0.25">
      <c r="A939">
        <v>615538</v>
      </c>
    </row>
    <row r="940" spans="1:1" x14ac:dyDescent="0.25">
      <c r="A940">
        <v>615539</v>
      </c>
    </row>
    <row r="941" spans="1:1" x14ac:dyDescent="0.25">
      <c r="A941">
        <v>615540</v>
      </c>
    </row>
    <row r="942" spans="1:1" x14ac:dyDescent="0.25">
      <c r="A942">
        <v>615541</v>
      </c>
    </row>
    <row r="943" spans="1:1" x14ac:dyDescent="0.25">
      <c r="A943">
        <v>615560</v>
      </c>
    </row>
    <row r="944" spans="1:1" x14ac:dyDescent="0.25">
      <c r="A944">
        <v>615562</v>
      </c>
    </row>
    <row r="945" spans="1:1" x14ac:dyDescent="0.25">
      <c r="A945">
        <v>615563</v>
      </c>
    </row>
    <row r="946" spans="1:1" x14ac:dyDescent="0.25">
      <c r="A946">
        <v>615686</v>
      </c>
    </row>
    <row r="947" spans="1:1" x14ac:dyDescent="0.25">
      <c r="A947">
        <v>615687</v>
      </c>
    </row>
    <row r="948" spans="1:1" x14ac:dyDescent="0.25">
      <c r="A948">
        <v>615688</v>
      </c>
    </row>
    <row r="949" spans="1:1" x14ac:dyDescent="0.25">
      <c r="A949">
        <v>615692</v>
      </c>
    </row>
    <row r="950" spans="1:1" x14ac:dyDescent="0.25">
      <c r="A950">
        <v>615694</v>
      </c>
    </row>
    <row r="951" spans="1:1" x14ac:dyDescent="0.25">
      <c r="A951">
        <v>615700</v>
      </c>
    </row>
    <row r="952" spans="1:1" x14ac:dyDescent="0.25">
      <c r="A952">
        <v>615704</v>
      </c>
    </row>
    <row r="953" spans="1:1" x14ac:dyDescent="0.25">
      <c r="A953">
        <v>615717</v>
      </c>
    </row>
    <row r="954" spans="1:1" x14ac:dyDescent="0.25">
      <c r="A954">
        <v>615722</v>
      </c>
    </row>
    <row r="955" spans="1:1" x14ac:dyDescent="0.25">
      <c r="A955">
        <v>615740</v>
      </c>
    </row>
    <row r="956" spans="1:1" x14ac:dyDescent="0.25">
      <c r="A956">
        <v>615745</v>
      </c>
    </row>
    <row r="957" spans="1:1" x14ac:dyDescent="0.25">
      <c r="A957">
        <v>615775</v>
      </c>
    </row>
    <row r="958" spans="1:1" x14ac:dyDescent="0.25">
      <c r="A958">
        <v>615780</v>
      </c>
    </row>
    <row r="959" spans="1:1" x14ac:dyDescent="0.25">
      <c r="A959">
        <v>615784</v>
      </c>
    </row>
    <row r="960" spans="1:1" x14ac:dyDescent="0.25">
      <c r="A960">
        <v>615785</v>
      </c>
    </row>
    <row r="961" spans="1:1" x14ac:dyDescent="0.25">
      <c r="A961">
        <v>615789</v>
      </c>
    </row>
    <row r="962" spans="1:1" x14ac:dyDescent="0.25">
      <c r="A962">
        <v>615810</v>
      </c>
    </row>
    <row r="963" spans="1:1" x14ac:dyDescent="0.25">
      <c r="A963">
        <v>615873</v>
      </c>
    </row>
    <row r="964" spans="1:1" x14ac:dyDescent="0.25">
      <c r="A964">
        <v>615874</v>
      </c>
    </row>
    <row r="965" spans="1:1" x14ac:dyDescent="0.25">
      <c r="A965">
        <v>615891</v>
      </c>
    </row>
    <row r="966" spans="1:1" x14ac:dyDescent="0.25">
      <c r="A966">
        <v>615894</v>
      </c>
    </row>
    <row r="967" spans="1:1" x14ac:dyDescent="0.25">
      <c r="A967">
        <v>615899</v>
      </c>
    </row>
    <row r="968" spans="1:1" x14ac:dyDescent="0.25">
      <c r="A968">
        <v>615900</v>
      </c>
    </row>
    <row r="969" spans="1:1" x14ac:dyDescent="0.25">
      <c r="A969">
        <v>615902</v>
      </c>
    </row>
    <row r="970" spans="1:1" x14ac:dyDescent="0.25">
      <c r="A970">
        <v>615906</v>
      </c>
    </row>
    <row r="971" spans="1:1" x14ac:dyDescent="0.25">
      <c r="A971">
        <v>615908</v>
      </c>
    </row>
    <row r="972" spans="1:1" x14ac:dyDescent="0.25">
      <c r="A972">
        <v>615994</v>
      </c>
    </row>
    <row r="973" spans="1:1" x14ac:dyDescent="0.25">
      <c r="A973">
        <v>616025</v>
      </c>
    </row>
    <row r="974" spans="1:1" x14ac:dyDescent="0.25">
      <c r="A974">
        <v>616090</v>
      </c>
    </row>
    <row r="975" spans="1:1" x14ac:dyDescent="0.25">
      <c r="A975">
        <v>616096</v>
      </c>
    </row>
    <row r="976" spans="1:1" x14ac:dyDescent="0.25">
      <c r="A976">
        <v>616107</v>
      </c>
    </row>
    <row r="977" spans="1:1" x14ac:dyDescent="0.25">
      <c r="A977">
        <v>616108</v>
      </c>
    </row>
    <row r="978" spans="1:1" x14ac:dyDescent="0.25">
      <c r="A978">
        <v>616109</v>
      </c>
    </row>
    <row r="979" spans="1:1" x14ac:dyDescent="0.25">
      <c r="A979">
        <v>616111</v>
      </c>
    </row>
    <row r="980" spans="1:1" x14ac:dyDescent="0.25">
      <c r="A980">
        <v>616117</v>
      </c>
    </row>
    <row r="981" spans="1:1" x14ac:dyDescent="0.25">
      <c r="A981">
        <v>616118</v>
      </c>
    </row>
    <row r="982" spans="1:1" x14ac:dyDescent="0.25">
      <c r="A982">
        <v>616123</v>
      </c>
    </row>
    <row r="983" spans="1:1" x14ac:dyDescent="0.25">
      <c r="A983">
        <v>616128</v>
      </c>
    </row>
    <row r="984" spans="1:1" x14ac:dyDescent="0.25">
      <c r="A984">
        <v>616140</v>
      </c>
    </row>
    <row r="985" spans="1:1" x14ac:dyDescent="0.25">
      <c r="A985">
        <v>616176</v>
      </c>
    </row>
    <row r="986" spans="1:1" x14ac:dyDescent="0.25">
      <c r="A986">
        <v>616198</v>
      </c>
    </row>
    <row r="987" spans="1:1" x14ac:dyDescent="0.25">
      <c r="A987">
        <v>616225</v>
      </c>
    </row>
    <row r="988" spans="1:1" x14ac:dyDescent="0.25">
      <c r="A988">
        <v>616244</v>
      </c>
    </row>
    <row r="989" spans="1:1" x14ac:dyDescent="0.25">
      <c r="A989">
        <v>616274</v>
      </c>
    </row>
    <row r="990" spans="1:1" x14ac:dyDescent="0.25">
      <c r="A990">
        <v>616290</v>
      </c>
    </row>
    <row r="991" spans="1:1" x14ac:dyDescent="0.25">
      <c r="A991">
        <v>616350</v>
      </c>
    </row>
    <row r="992" spans="1:1" x14ac:dyDescent="0.25">
      <c r="A992">
        <v>616355</v>
      </c>
    </row>
    <row r="993" spans="1:1" x14ac:dyDescent="0.25">
      <c r="A993">
        <v>616360</v>
      </c>
    </row>
    <row r="994" spans="1:1" x14ac:dyDescent="0.25">
      <c r="A994">
        <v>616362</v>
      </c>
    </row>
    <row r="995" spans="1:1" x14ac:dyDescent="0.25">
      <c r="A995">
        <v>616365</v>
      </c>
    </row>
    <row r="996" spans="1:1" x14ac:dyDescent="0.25">
      <c r="A996">
        <v>616510</v>
      </c>
    </row>
    <row r="997" spans="1:1" x14ac:dyDescent="0.25">
      <c r="A997">
        <v>616530</v>
      </c>
    </row>
    <row r="998" spans="1:1" x14ac:dyDescent="0.25">
      <c r="A998">
        <v>616536</v>
      </c>
    </row>
    <row r="999" spans="1:1" x14ac:dyDescent="0.25">
      <c r="A999">
        <v>616542</v>
      </c>
    </row>
    <row r="1000" spans="1:1" x14ac:dyDescent="0.25">
      <c r="A1000">
        <v>616603</v>
      </c>
    </row>
    <row r="1001" spans="1:1" x14ac:dyDescent="0.25">
      <c r="A1001">
        <v>616605</v>
      </c>
    </row>
    <row r="1002" spans="1:1" x14ac:dyDescent="0.25">
      <c r="A1002">
        <v>616607</v>
      </c>
    </row>
    <row r="1003" spans="1:1" x14ac:dyDescent="0.25">
      <c r="A1003">
        <v>616609</v>
      </c>
    </row>
    <row r="1004" spans="1:1" x14ac:dyDescent="0.25">
      <c r="A1004">
        <v>616620</v>
      </c>
    </row>
    <row r="1005" spans="1:1" x14ac:dyDescent="0.25">
      <c r="A1005">
        <v>616624</v>
      </c>
    </row>
    <row r="1006" spans="1:1" x14ac:dyDescent="0.25">
      <c r="A1006">
        <v>616625</v>
      </c>
    </row>
    <row r="1007" spans="1:1" x14ac:dyDescent="0.25">
      <c r="A1007">
        <v>616626</v>
      </c>
    </row>
    <row r="1008" spans="1:1" x14ac:dyDescent="0.25">
      <c r="A1008">
        <v>616627</v>
      </c>
    </row>
    <row r="1009" spans="1:1" x14ac:dyDescent="0.25">
      <c r="A1009">
        <v>616628</v>
      </c>
    </row>
    <row r="1010" spans="1:1" x14ac:dyDescent="0.25">
      <c r="A1010">
        <v>616629</v>
      </c>
    </row>
    <row r="1011" spans="1:1" x14ac:dyDescent="0.25">
      <c r="A1011">
        <v>616630</v>
      </c>
    </row>
    <row r="1012" spans="1:1" x14ac:dyDescent="0.25">
      <c r="A1012">
        <v>616634</v>
      </c>
    </row>
    <row r="1013" spans="1:1" x14ac:dyDescent="0.25">
      <c r="A1013">
        <v>616640</v>
      </c>
    </row>
    <row r="1014" spans="1:1" x14ac:dyDescent="0.25">
      <c r="A1014">
        <v>616641</v>
      </c>
    </row>
    <row r="1015" spans="1:1" x14ac:dyDescent="0.25">
      <c r="A1015">
        <v>616642</v>
      </c>
    </row>
    <row r="1016" spans="1:1" x14ac:dyDescent="0.25">
      <c r="A1016">
        <v>616664</v>
      </c>
    </row>
    <row r="1017" spans="1:1" x14ac:dyDescent="0.25">
      <c r="A1017">
        <v>616666</v>
      </c>
    </row>
    <row r="1018" spans="1:1" x14ac:dyDescent="0.25">
      <c r="A1018">
        <v>616700</v>
      </c>
    </row>
    <row r="1019" spans="1:1" x14ac:dyDescent="0.25">
      <c r="A1019">
        <v>616757</v>
      </c>
    </row>
    <row r="1020" spans="1:1" x14ac:dyDescent="0.25">
      <c r="A1020">
        <v>616770</v>
      </c>
    </row>
    <row r="1021" spans="1:1" x14ac:dyDescent="0.25">
      <c r="A1021">
        <v>616800</v>
      </c>
    </row>
    <row r="1022" spans="1:1" x14ac:dyDescent="0.25">
      <c r="A1022">
        <v>616808</v>
      </c>
    </row>
    <row r="1023" spans="1:1" x14ac:dyDescent="0.25">
      <c r="A1023">
        <v>616810</v>
      </c>
    </row>
    <row r="1024" spans="1:1" x14ac:dyDescent="0.25">
      <c r="A1024">
        <v>616812</v>
      </c>
    </row>
    <row r="1025" spans="1:1" x14ac:dyDescent="0.25">
      <c r="A1025">
        <v>616816</v>
      </c>
    </row>
    <row r="1026" spans="1:1" x14ac:dyDescent="0.25">
      <c r="A1026">
        <v>616817</v>
      </c>
    </row>
    <row r="1027" spans="1:1" x14ac:dyDescent="0.25">
      <c r="A1027">
        <v>616830</v>
      </c>
    </row>
    <row r="1028" spans="1:1" x14ac:dyDescent="0.25">
      <c r="A1028">
        <v>616835</v>
      </c>
    </row>
    <row r="1029" spans="1:1" x14ac:dyDescent="0.25">
      <c r="A1029">
        <v>616842</v>
      </c>
    </row>
    <row r="1030" spans="1:1" x14ac:dyDescent="0.25">
      <c r="A1030">
        <v>616845</v>
      </c>
    </row>
    <row r="1031" spans="1:1" x14ac:dyDescent="0.25">
      <c r="A1031">
        <v>616860</v>
      </c>
    </row>
    <row r="1032" spans="1:1" x14ac:dyDescent="0.25">
      <c r="A1032">
        <v>617059</v>
      </c>
    </row>
    <row r="1033" spans="1:1" x14ac:dyDescent="0.25">
      <c r="A1033">
        <v>617060</v>
      </c>
    </row>
    <row r="1034" spans="1:1" x14ac:dyDescent="0.25">
      <c r="A1034">
        <v>617117</v>
      </c>
    </row>
    <row r="1035" spans="1:1" x14ac:dyDescent="0.25">
      <c r="A1035">
        <v>617118</v>
      </c>
    </row>
    <row r="1036" spans="1:1" x14ac:dyDescent="0.25">
      <c r="A1036">
        <v>617119</v>
      </c>
    </row>
    <row r="1037" spans="1:1" x14ac:dyDescent="0.25">
      <c r="A1037">
        <v>617235</v>
      </c>
    </row>
    <row r="1038" spans="1:1" x14ac:dyDescent="0.25">
      <c r="A1038">
        <v>617236</v>
      </c>
    </row>
    <row r="1039" spans="1:1" x14ac:dyDescent="0.25">
      <c r="A1039">
        <v>617237</v>
      </c>
    </row>
    <row r="1040" spans="1:1" x14ac:dyDescent="0.25">
      <c r="A1040">
        <v>617240</v>
      </c>
    </row>
    <row r="1041" spans="1:1" x14ac:dyDescent="0.25">
      <c r="A1041">
        <v>617283</v>
      </c>
    </row>
    <row r="1042" spans="1:1" x14ac:dyDescent="0.25">
      <c r="A1042">
        <v>617288</v>
      </c>
    </row>
    <row r="1043" spans="1:1" x14ac:dyDescent="0.25">
      <c r="A1043">
        <v>617289</v>
      </c>
    </row>
    <row r="1044" spans="1:1" x14ac:dyDescent="0.25">
      <c r="A1044">
        <v>617290</v>
      </c>
    </row>
    <row r="1045" spans="1:1" x14ac:dyDescent="0.25">
      <c r="A1045">
        <v>617319</v>
      </c>
    </row>
    <row r="1046" spans="1:1" x14ac:dyDescent="0.25">
      <c r="A1046">
        <v>617320</v>
      </c>
    </row>
    <row r="1047" spans="1:1" x14ac:dyDescent="0.25">
      <c r="A1047">
        <v>617325</v>
      </c>
    </row>
    <row r="1048" spans="1:1" x14ac:dyDescent="0.25">
      <c r="A1048">
        <v>617326</v>
      </c>
    </row>
    <row r="1049" spans="1:1" x14ac:dyDescent="0.25">
      <c r="A1049">
        <v>617470</v>
      </c>
    </row>
    <row r="1050" spans="1:1" x14ac:dyDescent="0.25">
      <c r="A1050">
        <v>617471</v>
      </c>
    </row>
    <row r="1051" spans="1:1" x14ac:dyDescent="0.25">
      <c r="A1051">
        <v>617490</v>
      </c>
    </row>
    <row r="1052" spans="1:1" x14ac:dyDescent="0.25">
      <c r="A1052">
        <v>617500</v>
      </c>
    </row>
    <row r="1053" spans="1:1" x14ac:dyDescent="0.25">
      <c r="A1053">
        <v>617520</v>
      </c>
    </row>
    <row r="1054" spans="1:1" x14ac:dyDescent="0.25">
      <c r="A1054">
        <v>617550</v>
      </c>
    </row>
    <row r="1055" spans="1:1" x14ac:dyDescent="0.25">
      <c r="A1055">
        <v>617553</v>
      </c>
    </row>
    <row r="1056" spans="1:1" x14ac:dyDescent="0.25">
      <c r="A1056">
        <v>617587</v>
      </c>
    </row>
    <row r="1057" spans="1:1" x14ac:dyDescent="0.25">
      <c r="A1057">
        <v>617633</v>
      </c>
    </row>
    <row r="1058" spans="1:1" x14ac:dyDescent="0.25">
      <c r="A1058">
        <v>617635</v>
      </c>
    </row>
    <row r="1059" spans="1:1" x14ac:dyDescent="0.25">
      <c r="A1059">
        <v>617688</v>
      </c>
    </row>
    <row r="1060" spans="1:1" x14ac:dyDescent="0.25">
      <c r="A1060">
        <v>617690</v>
      </c>
    </row>
    <row r="1061" spans="1:1" x14ac:dyDescent="0.25">
      <c r="A1061">
        <v>617693</v>
      </c>
    </row>
    <row r="1062" spans="1:1" x14ac:dyDescent="0.25">
      <c r="A1062">
        <v>617761</v>
      </c>
    </row>
    <row r="1063" spans="1:1" x14ac:dyDescent="0.25">
      <c r="A1063">
        <v>617765</v>
      </c>
    </row>
    <row r="1064" spans="1:1" x14ac:dyDescent="0.25">
      <c r="A1064">
        <v>617766</v>
      </c>
    </row>
    <row r="1065" spans="1:1" x14ac:dyDescent="0.25">
      <c r="A1065">
        <v>617822</v>
      </c>
    </row>
    <row r="1066" spans="1:1" x14ac:dyDescent="0.25">
      <c r="A1066">
        <v>617825</v>
      </c>
    </row>
    <row r="1067" spans="1:1" x14ac:dyDescent="0.25">
      <c r="A1067">
        <v>617948</v>
      </c>
    </row>
    <row r="1068" spans="1:1" x14ac:dyDescent="0.25">
      <c r="A1068">
        <v>617980</v>
      </c>
    </row>
    <row r="1069" spans="1:1" x14ac:dyDescent="0.25">
      <c r="A1069">
        <v>617982</v>
      </c>
    </row>
    <row r="1070" spans="1:1" x14ac:dyDescent="0.25">
      <c r="A1070">
        <v>618013</v>
      </c>
    </row>
    <row r="1071" spans="1:1" x14ac:dyDescent="0.25">
      <c r="A1071">
        <v>618015</v>
      </c>
    </row>
    <row r="1072" spans="1:1" x14ac:dyDescent="0.25">
      <c r="A1072">
        <v>618016</v>
      </c>
    </row>
    <row r="1073" spans="1:1" x14ac:dyDescent="0.25">
      <c r="A1073">
        <v>618017</v>
      </c>
    </row>
    <row r="1074" spans="1:1" x14ac:dyDescent="0.25">
      <c r="A1074">
        <v>618018</v>
      </c>
    </row>
    <row r="1075" spans="1:1" x14ac:dyDescent="0.25">
      <c r="A1075">
        <v>618035</v>
      </c>
    </row>
    <row r="1076" spans="1:1" x14ac:dyDescent="0.25">
      <c r="A1076">
        <v>618046</v>
      </c>
    </row>
    <row r="1077" spans="1:1" x14ac:dyDescent="0.25">
      <c r="A1077">
        <v>618048</v>
      </c>
    </row>
    <row r="1078" spans="1:1" x14ac:dyDescent="0.25">
      <c r="A1078">
        <v>618093</v>
      </c>
    </row>
    <row r="1079" spans="1:1" x14ac:dyDescent="0.25">
      <c r="A1079">
        <v>618112</v>
      </c>
    </row>
    <row r="1080" spans="1:1" x14ac:dyDescent="0.25">
      <c r="A1080">
        <v>618158</v>
      </c>
    </row>
    <row r="1081" spans="1:1" x14ac:dyDescent="0.25">
      <c r="A1081">
        <v>618230</v>
      </c>
    </row>
    <row r="1082" spans="1:1" x14ac:dyDescent="0.25">
      <c r="A1082">
        <v>618240</v>
      </c>
    </row>
    <row r="1083" spans="1:1" x14ac:dyDescent="0.25">
      <c r="A1083">
        <v>618254</v>
      </c>
    </row>
    <row r="1084" spans="1:1" x14ac:dyDescent="0.25">
      <c r="A1084">
        <v>618269</v>
      </c>
    </row>
    <row r="1085" spans="1:1" x14ac:dyDescent="0.25">
      <c r="A1085">
        <v>618272</v>
      </c>
    </row>
    <row r="1086" spans="1:1" x14ac:dyDescent="0.25">
      <c r="A1086">
        <v>618273</v>
      </c>
    </row>
    <row r="1087" spans="1:1" x14ac:dyDescent="0.25">
      <c r="A1087">
        <v>618276</v>
      </c>
    </row>
    <row r="1088" spans="1:1" x14ac:dyDescent="0.25">
      <c r="A1088">
        <v>618280</v>
      </c>
    </row>
    <row r="1089" spans="1:1" x14ac:dyDescent="0.25">
      <c r="A1089">
        <v>618350</v>
      </c>
    </row>
    <row r="1090" spans="1:1" x14ac:dyDescent="0.25">
      <c r="A1090">
        <v>618391</v>
      </c>
    </row>
    <row r="1091" spans="1:1" x14ac:dyDescent="0.25">
      <c r="A1091">
        <v>618393</v>
      </c>
    </row>
    <row r="1092" spans="1:1" x14ac:dyDescent="0.25">
      <c r="A1092">
        <v>618394</v>
      </c>
    </row>
    <row r="1093" spans="1:1" x14ac:dyDescent="0.25">
      <c r="A1093">
        <v>618395</v>
      </c>
    </row>
    <row r="1094" spans="1:1" x14ac:dyDescent="0.25">
      <c r="A1094">
        <v>618420</v>
      </c>
    </row>
    <row r="1095" spans="1:1" x14ac:dyDescent="0.25">
      <c r="A1095">
        <v>618453</v>
      </c>
    </row>
    <row r="1096" spans="1:1" x14ac:dyDescent="0.25">
      <c r="A1096">
        <v>618454</v>
      </c>
    </row>
    <row r="1097" spans="1:1" x14ac:dyDescent="0.25">
      <c r="A1097">
        <v>618455</v>
      </c>
    </row>
    <row r="1098" spans="1:1" x14ac:dyDescent="0.25">
      <c r="A1098">
        <v>618459</v>
      </c>
    </row>
    <row r="1099" spans="1:1" x14ac:dyDescent="0.25">
      <c r="A1099">
        <v>618465</v>
      </c>
    </row>
    <row r="1100" spans="1:1" x14ac:dyDescent="0.25">
      <c r="A1100">
        <v>618466</v>
      </c>
    </row>
    <row r="1101" spans="1:1" x14ac:dyDescent="0.25">
      <c r="A1101">
        <v>618468</v>
      </c>
    </row>
    <row r="1102" spans="1:1" x14ac:dyDescent="0.25">
      <c r="A1102">
        <v>618471</v>
      </c>
    </row>
    <row r="1103" spans="1:1" x14ac:dyDescent="0.25">
      <c r="A1103">
        <v>618483</v>
      </c>
    </row>
    <row r="1104" spans="1:1" x14ac:dyDescent="0.25">
      <c r="A1104">
        <v>618486</v>
      </c>
    </row>
    <row r="1105" spans="1:1" x14ac:dyDescent="0.25">
      <c r="A1105">
        <v>618503</v>
      </c>
    </row>
    <row r="1106" spans="1:1" x14ac:dyDescent="0.25">
      <c r="A1106">
        <v>618508</v>
      </c>
    </row>
    <row r="1107" spans="1:1" x14ac:dyDescent="0.25">
      <c r="A1107">
        <v>618510</v>
      </c>
    </row>
    <row r="1108" spans="1:1" x14ac:dyDescent="0.25">
      <c r="A1108">
        <v>618511</v>
      </c>
    </row>
    <row r="1109" spans="1:1" x14ac:dyDescent="0.25">
      <c r="A1109">
        <v>618515</v>
      </c>
    </row>
    <row r="1110" spans="1:1" x14ac:dyDescent="0.25">
      <c r="A1110">
        <v>618517</v>
      </c>
    </row>
    <row r="1111" spans="1:1" x14ac:dyDescent="0.25">
      <c r="A1111">
        <v>618523</v>
      </c>
    </row>
    <row r="1112" spans="1:1" x14ac:dyDescent="0.25">
      <c r="A1112">
        <v>618547</v>
      </c>
    </row>
    <row r="1113" spans="1:1" x14ac:dyDescent="0.25">
      <c r="A1113">
        <v>618549</v>
      </c>
    </row>
    <row r="1114" spans="1:1" x14ac:dyDescent="0.25">
      <c r="A1114">
        <v>618557</v>
      </c>
    </row>
    <row r="1115" spans="1:1" x14ac:dyDescent="0.25">
      <c r="A1115">
        <v>618560</v>
      </c>
    </row>
    <row r="1116" spans="1:1" x14ac:dyDescent="0.25">
      <c r="A1116">
        <v>618569</v>
      </c>
    </row>
    <row r="1117" spans="1:1" x14ac:dyDescent="0.25">
      <c r="A1117">
        <v>618578</v>
      </c>
    </row>
    <row r="1118" spans="1:1" x14ac:dyDescent="0.25">
      <c r="A1118">
        <v>618579</v>
      </c>
    </row>
    <row r="1119" spans="1:1" x14ac:dyDescent="0.25">
      <c r="A1119">
        <v>618615</v>
      </c>
    </row>
    <row r="1120" spans="1:1" x14ac:dyDescent="0.25">
      <c r="A1120">
        <v>618627</v>
      </c>
    </row>
    <row r="1121" spans="1:1" x14ac:dyDescent="0.25">
      <c r="A1121">
        <v>618631</v>
      </c>
    </row>
    <row r="1122" spans="1:1" x14ac:dyDescent="0.25">
      <c r="A1122">
        <v>618650</v>
      </c>
    </row>
    <row r="1123" spans="1:1" x14ac:dyDescent="0.25">
      <c r="A1123">
        <v>618655</v>
      </c>
    </row>
    <row r="1124" spans="1:1" x14ac:dyDescent="0.25">
      <c r="A1124">
        <v>618771</v>
      </c>
    </row>
    <row r="1125" spans="1:1" x14ac:dyDescent="0.25">
      <c r="A1125">
        <v>618936</v>
      </c>
    </row>
    <row r="1126" spans="1:1" x14ac:dyDescent="0.25">
      <c r="A1126">
        <v>618940</v>
      </c>
    </row>
    <row r="1127" spans="1:1" x14ac:dyDescent="0.25">
      <c r="A1127">
        <v>618958</v>
      </c>
    </row>
    <row r="1128" spans="1:1" x14ac:dyDescent="0.25">
      <c r="A1128">
        <v>618959</v>
      </c>
    </row>
    <row r="1129" spans="1:1" x14ac:dyDescent="0.25">
      <c r="A1129">
        <v>618963</v>
      </c>
    </row>
    <row r="1130" spans="1:1" x14ac:dyDescent="0.25">
      <c r="A1130">
        <v>618973</v>
      </c>
    </row>
    <row r="1131" spans="1:1" x14ac:dyDescent="0.25">
      <c r="A1131">
        <v>618978</v>
      </c>
    </row>
    <row r="1132" spans="1:1" x14ac:dyDescent="0.25">
      <c r="A1132">
        <v>618980</v>
      </c>
    </row>
    <row r="1133" spans="1:1" x14ac:dyDescent="0.25">
      <c r="A1133">
        <v>619031</v>
      </c>
    </row>
    <row r="1134" spans="1:1" x14ac:dyDescent="0.25">
      <c r="A1134">
        <v>619088</v>
      </c>
    </row>
    <row r="1135" spans="1:1" x14ac:dyDescent="0.25">
      <c r="A1135">
        <v>619090</v>
      </c>
    </row>
    <row r="1136" spans="1:1" x14ac:dyDescent="0.25">
      <c r="A1136">
        <v>619091</v>
      </c>
    </row>
    <row r="1137" spans="1:1" x14ac:dyDescent="0.25">
      <c r="A1137">
        <v>619125</v>
      </c>
    </row>
    <row r="1138" spans="1:1" x14ac:dyDescent="0.25">
      <c r="A1138">
        <v>619152</v>
      </c>
    </row>
    <row r="1139" spans="1:1" x14ac:dyDescent="0.25">
      <c r="A1139">
        <v>619153</v>
      </c>
    </row>
    <row r="1140" spans="1:1" x14ac:dyDescent="0.25">
      <c r="A1140">
        <v>619154</v>
      </c>
    </row>
    <row r="1141" spans="1:1" x14ac:dyDescent="0.25">
      <c r="A1141">
        <v>619155</v>
      </c>
    </row>
    <row r="1142" spans="1:1" x14ac:dyDescent="0.25">
      <c r="A1142">
        <v>619157</v>
      </c>
    </row>
    <row r="1143" spans="1:1" x14ac:dyDescent="0.25">
      <c r="A1143">
        <v>619169</v>
      </c>
    </row>
    <row r="1144" spans="1:1" x14ac:dyDescent="0.25">
      <c r="A1144">
        <v>619170</v>
      </c>
    </row>
    <row r="1145" spans="1:1" x14ac:dyDescent="0.25">
      <c r="A1145">
        <v>619178</v>
      </c>
    </row>
    <row r="1146" spans="1:1" x14ac:dyDescent="0.25">
      <c r="A1146">
        <v>619183</v>
      </c>
    </row>
    <row r="1147" spans="1:1" x14ac:dyDescent="0.25">
      <c r="A1147">
        <v>619240</v>
      </c>
    </row>
    <row r="1148" spans="1:1" x14ac:dyDescent="0.25">
      <c r="A1148">
        <v>619255</v>
      </c>
    </row>
    <row r="1149" spans="1:1" x14ac:dyDescent="0.25">
      <c r="A1149">
        <v>619256</v>
      </c>
    </row>
    <row r="1150" spans="1:1" x14ac:dyDescent="0.25">
      <c r="A1150">
        <v>619258</v>
      </c>
    </row>
    <row r="1151" spans="1:1" x14ac:dyDescent="0.25">
      <c r="A1151">
        <v>619259</v>
      </c>
    </row>
    <row r="1152" spans="1:1" x14ac:dyDescent="0.25">
      <c r="A1152">
        <v>619260</v>
      </c>
    </row>
    <row r="1153" spans="1:1" x14ac:dyDescent="0.25">
      <c r="A1153">
        <v>619261</v>
      </c>
    </row>
    <row r="1154" spans="1:1" x14ac:dyDescent="0.25">
      <c r="A1154">
        <v>619262</v>
      </c>
    </row>
    <row r="1155" spans="1:1" x14ac:dyDescent="0.25">
      <c r="A1155">
        <v>619264</v>
      </c>
    </row>
    <row r="1156" spans="1:1" x14ac:dyDescent="0.25">
      <c r="A1156">
        <v>619270</v>
      </c>
    </row>
    <row r="1157" spans="1:1" x14ac:dyDescent="0.25">
      <c r="A1157">
        <v>619277</v>
      </c>
    </row>
    <row r="1158" spans="1:1" x14ac:dyDescent="0.25">
      <c r="A1158">
        <v>619319</v>
      </c>
    </row>
    <row r="1159" spans="1:1" x14ac:dyDescent="0.25">
      <c r="A1159">
        <v>619350</v>
      </c>
    </row>
    <row r="1160" spans="1:1" x14ac:dyDescent="0.25">
      <c r="A1160">
        <v>619360</v>
      </c>
    </row>
    <row r="1161" spans="1:1" x14ac:dyDescent="0.25">
      <c r="A1161">
        <v>619372</v>
      </c>
    </row>
    <row r="1162" spans="1:1" x14ac:dyDescent="0.25">
      <c r="A1162">
        <v>619398</v>
      </c>
    </row>
    <row r="1163" spans="1:1" x14ac:dyDescent="0.25">
      <c r="A1163">
        <v>619399</v>
      </c>
    </row>
    <row r="1164" spans="1:1" x14ac:dyDescent="0.25">
      <c r="A1164">
        <v>619489</v>
      </c>
    </row>
    <row r="1165" spans="1:1" x14ac:dyDescent="0.25">
      <c r="A1165">
        <v>619490</v>
      </c>
    </row>
    <row r="1166" spans="1:1" x14ac:dyDescent="0.25">
      <c r="A1166">
        <v>619493</v>
      </c>
    </row>
    <row r="1167" spans="1:1" x14ac:dyDescent="0.25">
      <c r="A1167">
        <v>619497</v>
      </c>
    </row>
    <row r="1168" spans="1:1" x14ac:dyDescent="0.25">
      <c r="A1168">
        <v>619498</v>
      </c>
    </row>
    <row r="1169" spans="1:1" x14ac:dyDescent="0.25">
      <c r="A1169">
        <v>619520</v>
      </c>
    </row>
    <row r="1170" spans="1:1" x14ac:dyDescent="0.25">
      <c r="A1170">
        <v>619555</v>
      </c>
    </row>
    <row r="1171" spans="1:1" x14ac:dyDescent="0.25">
      <c r="A1171">
        <v>619560</v>
      </c>
    </row>
    <row r="1172" spans="1:1" x14ac:dyDescent="0.25">
      <c r="A1172">
        <v>619568</v>
      </c>
    </row>
    <row r="1173" spans="1:1" x14ac:dyDescent="0.25">
      <c r="A1173">
        <v>619580</v>
      </c>
    </row>
    <row r="1174" spans="1:1" x14ac:dyDescent="0.25">
      <c r="A1174">
        <v>619626</v>
      </c>
    </row>
    <row r="1175" spans="1:1" x14ac:dyDescent="0.25">
      <c r="A1175">
        <v>619628</v>
      </c>
    </row>
    <row r="1176" spans="1:1" x14ac:dyDescent="0.25">
      <c r="A1176">
        <v>619629</v>
      </c>
    </row>
    <row r="1177" spans="1:1" x14ac:dyDescent="0.25">
      <c r="A1177">
        <v>619630</v>
      </c>
    </row>
    <row r="1178" spans="1:1" x14ac:dyDescent="0.25">
      <c r="A1178">
        <v>619633</v>
      </c>
    </row>
    <row r="1179" spans="1:1" x14ac:dyDescent="0.25">
      <c r="A1179">
        <v>619635</v>
      </c>
    </row>
    <row r="1180" spans="1:1" x14ac:dyDescent="0.25">
      <c r="A1180">
        <v>619745</v>
      </c>
    </row>
    <row r="1181" spans="1:1" x14ac:dyDescent="0.25">
      <c r="A1181">
        <v>619748</v>
      </c>
    </row>
    <row r="1182" spans="1:1" x14ac:dyDescent="0.25">
      <c r="A1182">
        <v>619751</v>
      </c>
    </row>
    <row r="1183" spans="1:1" x14ac:dyDescent="0.25">
      <c r="A1183">
        <v>619752</v>
      </c>
    </row>
    <row r="1184" spans="1:1" x14ac:dyDescent="0.25">
      <c r="A1184">
        <v>619755</v>
      </c>
    </row>
    <row r="1185" spans="1:1" x14ac:dyDescent="0.25">
      <c r="A1185">
        <v>619758</v>
      </c>
    </row>
    <row r="1186" spans="1:1" x14ac:dyDescent="0.25">
      <c r="A1186">
        <v>619761</v>
      </c>
    </row>
    <row r="1187" spans="1:1" x14ac:dyDescent="0.25">
      <c r="A1187">
        <v>619775</v>
      </c>
    </row>
    <row r="1188" spans="1:1" x14ac:dyDescent="0.25">
      <c r="A1188">
        <v>619795</v>
      </c>
    </row>
    <row r="1189" spans="1:1" x14ac:dyDescent="0.25">
      <c r="A1189">
        <v>619800</v>
      </c>
    </row>
    <row r="1190" spans="1:1" x14ac:dyDescent="0.25">
      <c r="A1190">
        <v>619802</v>
      </c>
    </row>
    <row r="1191" spans="1:1" x14ac:dyDescent="0.25">
      <c r="A1191">
        <v>619820</v>
      </c>
    </row>
    <row r="1192" spans="1:1" x14ac:dyDescent="0.25">
      <c r="A1192">
        <v>619822</v>
      </c>
    </row>
    <row r="1193" spans="1:1" x14ac:dyDescent="0.25">
      <c r="A1193">
        <v>619825</v>
      </c>
    </row>
    <row r="1194" spans="1:1" x14ac:dyDescent="0.25">
      <c r="A1194">
        <v>619833</v>
      </c>
    </row>
    <row r="1195" spans="1:1" x14ac:dyDescent="0.25">
      <c r="A1195">
        <v>619838</v>
      </c>
    </row>
    <row r="1196" spans="1:1" x14ac:dyDescent="0.25">
      <c r="A1196">
        <v>619841</v>
      </c>
    </row>
    <row r="1197" spans="1:1" x14ac:dyDescent="0.25">
      <c r="A1197">
        <v>619842</v>
      </c>
    </row>
    <row r="1198" spans="1:1" x14ac:dyDescent="0.25">
      <c r="A1198">
        <v>619932</v>
      </c>
    </row>
    <row r="1199" spans="1:1" x14ac:dyDescent="0.25">
      <c r="A1199">
        <v>619945</v>
      </c>
    </row>
    <row r="1200" spans="1:1" x14ac:dyDescent="0.25">
      <c r="A1200">
        <v>619995</v>
      </c>
    </row>
    <row r="1201" spans="1:1" x14ac:dyDescent="0.25">
      <c r="A1201">
        <v>619997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8F1E-6798-42D1-B594-078BABCFDB50}">
  <sheetPr codeName="Blad9"/>
  <dimension ref="A1:B9"/>
  <sheetViews>
    <sheetView workbookViewId="0">
      <selection activeCell="E31" sqref="E31"/>
    </sheetView>
  </sheetViews>
  <sheetFormatPr defaultRowHeight="15" x14ac:dyDescent="0.25"/>
  <sheetData>
    <row r="1" spans="1:2" x14ac:dyDescent="0.25">
      <c r="A1" t="s">
        <v>3</v>
      </c>
      <c r="B1" t="s">
        <v>1462</v>
      </c>
    </row>
    <row r="2" spans="1:2" x14ac:dyDescent="0.25">
      <c r="A2">
        <v>8060</v>
      </c>
      <c r="B2">
        <v>0</v>
      </c>
    </row>
    <row r="3" spans="1:2" x14ac:dyDescent="0.25">
      <c r="A3">
        <v>8061</v>
      </c>
      <c r="B3">
        <v>-1</v>
      </c>
    </row>
    <row r="4" spans="1:2" x14ac:dyDescent="0.25">
      <c r="A4">
        <v>8062</v>
      </c>
      <c r="B4">
        <v>-2</v>
      </c>
    </row>
    <row r="5" spans="1:2" x14ac:dyDescent="0.25">
      <c r="A5">
        <v>8063</v>
      </c>
      <c r="B5">
        <v>1</v>
      </c>
    </row>
    <row r="6" spans="1:2" x14ac:dyDescent="0.25">
      <c r="A6">
        <v>8065</v>
      </c>
      <c r="B6">
        <v>0</v>
      </c>
    </row>
    <row r="7" spans="1:2" x14ac:dyDescent="0.25">
      <c r="A7">
        <v>8066</v>
      </c>
      <c r="B7">
        <v>-1</v>
      </c>
    </row>
    <row r="8" spans="1:2" x14ac:dyDescent="0.25">
      <c r="A8">
        <v>8067</v>
      </c>
      <c r="B8">
        <v>-2</v>
      </c>
    </row>
    <row r="9" spans="1:2" x14ac:dyDescent="0.25">
      <c r="A9">
        <v>8068</v>
      </c>
      <c r="B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A7C5-55CC-45E1-9270-B769EC5C9C5C}">
  <sheetPr codeName="Blad6"/>
  <dimension ref="A1:D2057"/>
  <sheetViews>
    <sheetView workbookViewId="0">
      <selection activeCell="D10" sqref="D10"/>
    </sheetView>
  </sheetViews>
  <sheetFormatPr defaultRowHeight="15" x14ac:dyDescent="0.25"/>
  <cols>
    <col min="1" max="1" width="8.28515625" bestFit="1" customWidth="1"/>
    <col min="2" max="2" width="52.28515625" bestFit="1" customWidth="1"/>
    <col min="3" max="3" width="28.85546875" customWidth="1"/>
  </cols>
  <sheetData>
    <row r="1" spans="1:3" x14ac:dyDescent="0.25">
      <c r="A1" s="14" t="s">
        <v>2275</v>
      </c>
      <c r="B1" s="14" t="s">
        <v>2281</v>
      </c>
      <c r="C1" s="14" t="s">
        <v>2865</v>
      </c>
    </row>
    <row r="2" spans="1:3" x14ac:dyDescent="0.25">
      <c r="A2">
        <v>1</v>
      </c>
      <c r="B2" t="s">
        <v>1702</v>
      </c>
      <c r="C2" t="s">
        <v>1464</v>
      </c>
    </row>
    <row r="3" spans="1:3" x14ac:dyDescent="0.25">
      <c r="A3">
        <v>610024</v>
      </c>
      <c r="B3" t="s">
        <v>1757</v>
      </c>
      <c r="C3" t="s">
        <v>1464</v>
      </c>
    </row>
    <row r="4" spans="1:3" x14ac:dyDescent="0.25">
      <c r="A4">
        <v>610025</v>
      </c>
      <c r="B4" t="s">
        <v>1734</v>
      </c>
      <c r="C4" t="s">
        <v>1464</v>
      </c>
    </row>
    <row r="5" spans="1:3" x14ac:dyDescent="0.25">
      <c r="A5">
        <v>610026</v>
      </c>
      <c r="B5" t="s">
        <v>1888</v>
      </c>
      <c r="C5" t="s">
        <v>1464</v>
      </c>
    </row>
    <row r="6" spans="1:3" x14ac:dyDescent="0.25">
      <c r="A6">
        <v>610027</v>
      </c>
      <c r="B6" t="s">
        <v>1803</v>
      </c>
      <c r="C6" t="s">
        <v>1464</v>
      </c>
    </row>
    <row r="7" spans="1:3" x14ac:dyDescent="0.25">
      <c r="A7">
        <v>610104</v>
      </c>
      <c r="B7" t="s">
        <v>2122</v>
      </c>
      <c r="C7" t="s">
        <v>1464</v>
      </c>
    </row>
    <row r="8" spans="1:3" x14ac:dyDescent="0.25">
      <c r="A8">
        <v>610105</v>
      </c>
      <c r="B8" t="s">
        <v>1946</v>
      </c>
      <c r="C8" t="s">
        <v>1464</v>
      </c>
    </row>
    <row r="9" spans="1:3" x14ac:dyDescent="0.25">
      <c r="A9">
        <v>610110</v>
      </c>
      <c r="B9" t="s">
        <v>2282</v>
      </c>
      <c r="C9" t="s">
        <v>1464</v>
      </c>
    </row>
    <row r="10" spans="1:3" x14ac:dyDescent="0.25">
      <c r="A10">
        <v>610205</v>
      </c>
      <c r="B10" t="s">
        <v>2011</v>
      </c>
      <c r="C10" t="s">
        <v>1464</v>
      </c>
    </row>
    <row r="11" spans="1:3" x14ac:dyDescent="0.25">
      <c r="A11">
        <v>610261</v>
      </c>
      <c r="B11" t="s">
        <v>1718</v>
      </c>
      <c r="C11" t="s">
        <v>1464</v>
      </c>
    </row>
    <row r="12" spans="1:3" x14ac:dyDescent="0.25">
      <c r="A12">
        <v>610321</v>
      </c>
      <c r="B12" t="s">
        <v>2283</v>
      </c>
      <c r="C12" t="s">
        <v>1464</v>
      </c>
    </row>
    <row r="13" spans="1:3" x14ac:dyDescent="0.25">
      <c r="A13">
        <v>610323</v>
      </c>
      <c r="B13" t="s">
        <v>2284</v>
      </c>
      <c r="C13" t="s">
        <v>1464</v>
      </c>
    </row>
    <row r="14" spans="1:3" x14ac:dyDescent="0.25">
      <c r="A14">
        <v>610324</v>
      </c>
      <c r="B14" t="s">
        <v>2285</v>
      </c>
      <c r="C14" t="s">
        <v>1464</v>
      </c>
    </row>
    <row r="15" spans="1:3" x14ac:dyDescent="0.25">
      <c r="A15">
        <v>610485</v>
      </c>
      <c r="B15" t="s">
        <v>2286</v>
      </c>
      <c r="C15" t="s">
        <v>1464</v>
      </c>
    </row>
    <row r="16" spans="1:3" x14ac:dyDescent="0.25">
      <c r="A16">
        <v>610575</v>
      </c>
      <c r="B16" t="s">
        <v>1700</v>
      </c>
      <c r="C16" t="s">
        <v>1464</v>
      </c>
    </row>
    <row r="17" spans="1:3" x14ac:dyDescent="0.25">
      <c r="A17">
        <v>610595</v>
      </c>
      <c r="B17" t="s">
        <v>1804</v>
      </c>
      <c r="C17" t="s">
        <v>1464</v>
      </c>
    </row>
    <row r="18" spans="1:3" x14ac:dyDescent="0.25">
      <c r="A18">
        <v>610600</v>
      </c>
      <c r="B18" t="s">
        <v>2111</v>
      </c>
      <c r="C18" t="s">
        <v>1464</v>
      </c>
    </row>
    <row r="19" spans="1:3" x14ac:dyDescent="0.25">
      <c r="A19">
        <v>610632</v>
      </c>
      <c r="B19" t="s">
        <v>2287</v>
      </c>
      <c r="C19" t="s">
        <v>1464</v>
      </c>
    </row>
    <row r="20" spans="1:3" x14ac:dyDescent="0.25">
      <c r="A20">
        <v>610809</v>
      </c>
      <c r="B20" t="s">
        <v>1767</v>
      </c>
      <c r="C20" t="s">
        <v>1464</v>
      </c>
    </row>
    <row r="21" spans="1:3" x14ac:dyDescent="0.25">
      <c r="A21">
        <v>610810</v>
      </c>
      <c r="B21" t="s">
        <v>2204</v>
      </c>
      <c r="C21" t="s">
        <v>1464</v>
      </c>
    </row>
    <row r="22" spans="1:3" x14ac:dyDescent="0.25">
      <c r="A22">
        <v>610812</v>
      </c>
      <c r="B22" t="s">
        <v>2110</v>
      </c>
      <c r="C22" t="s">
        <v>1464</v>
      </c>
    </row>
    <row r="23" spans="1:3" x14ac:dyDescent="0.25">
      <c r="A23">
        <v>610814</v>
      </c>
      <c r="B23" t="s">
        <v>2125</v>
      </c>
      <c r="C23" t="s">
        <v>1464</v>
      </c>
    </row>
    <row r="24" spans="1:3" x14ac:dyDescent="0.25">
      <c r="A24">
        <v>610816</v>
      </c>
      <c r="B24" t="s">
        <v>2257</v>
      </c>
      <c r="C24" t="s">
        <v>1464</v>
      </c>
    </row>
    <row r="25" spans="1:3" x14ac:dyDescent="0.25">
      <c r="A25">
        <v>610833</v>
      </c>
      <c r="B25" t="s">
        <v>2288</v>
      </c>
      <c r="C25" t="s">
        <v>1464</v>
      </c>
    </row>
    <row r="26" spans="1:3" x14ac:dyDescent="0.25">
      <c r="A26">
        <v>610838</v>
      </c>
      <c r="B26" t="s">
        <v>1824</v>
      </c>
      <c r="C26" t="s">
        <v>1464</v>
      </c>
    </row>
    <row r="27" spans="1:3" x14ac:dyDescent="0.25">
      <c r="A27">
        <v>610841</v>
      </c>
      <c r="B27" t="s">
        <v>2289</v>
      </c>
      <c r="C27" t="s">
        <v>1464</v>
      </c>
    </row>
    <row r="28" spans="1:3" x14ac:dyDescent="0.25">
      <c r="A28">
        <v>610850</v>
      </c>
      <c r="B28" t="s">
        <v>1981</v>
      </c>
      <c r="C28" t="s">
        <v>1464</v>
      </c>
    </row>
    <row r="29" spans="1:3" x14ac:dyDescent="0.25">
      <c r="A29">
        <v>610853</v>
      </c>
      <c r="B29" t="s">
        <v>1761</v>
      </c>
      <c r="C29" t="s">
        <v>1464</v>
      </c>
    </row>
    <row r="30" spans="1:3" x14ac:dyDescent="0.25">
      <c r="A30">
        <v>610860</v>
      </c>
      <c r="B30" t="s">
        <v>1762</v>
      </c>
      <c r="C30" t="s">
        <v>1464</v>
      </c>
    </row>
    <row r="31" spans="1:3" x14ac:dyDescent="0.25">
      <c r="A31">
        <v>610901</v>
      </c>
      <c r="B31" t="s">
        <v>1820</v>
      </c>
      <c r="C31" t="s">
        <v>1464</v>
      </c>
    </row>
    <row r="32" spans="1:3" x14ac:dyDescent="0.25">
      <c r="A32">
        <v>610903</v>
      </c>
      <c r="B32" t="s">
        <v>1881</v>
      </c>
      <c r="C32" t="s">
        <v>1464</v>
      </c>
    </row>
    <row r="33" spans="1:3" x14ac:dyDescent="0.25">
      <c r="A33">
        <v>610925</v>
      </c>
      <c r="B33" t="s">
        <v>1934</v>
      </c>
      <c r="C33" t="s">
        <v>1464</v>
      </c>
    </row>
    <row r="34" spans="1:3" x14ac:dyDescent="0.25">
      <c r="A34">
        <v>610933</v>
      </c>
      <c r="B34" t="s">
        <v>1748</v>
      </c>
      <c r="C34" t="s">
        <v>1464</v>
      </c>
    </row>
    <row r="35" spans="1:3" x14ac:dyDescent="0.25">
      <c r="A35">
        <v>610934</v>
      </c>
      <c r="B35" t="s">
        <v>1748</v>
      </c>
      <c r="C35" t="s">
        <v>1464</v>
      </c>
    </row>
    <row r="36" spans="1:3" x14ac:dyDescent="0.25">
      <c r="A36">
        <v>610940</v>
      </c>
      <c r="B36" t="s">
        <v>1839</v>
      </c>
      <c r="C36" t="s">
        <v>1464</v>
      </c>
    </row>
    <row r="37" spans="1:3" x14ac:dyDescent="0.25">
      <c r="A37">
        <v>610943</v>
      </c>
      <c r="B37" t="s">
        <v>2005</v>
      </c>
      <c r="C37" t="s">
        <v>1464</v>
      </c>
    </row>
    <row r="38" spans="1:3" x14ac:dyDescent="0.25">
      <c r="A38">
        <v>610944</v>
      </c>
      <c r="B38" t="s">
        <v>1874</v>
      </c>
      <c r="C38" t="s">
        <v>1464</v>
      </c>
    </row>
    <row r="39" spans="1:3" x14ac:dyDescent="0.25">
      <c r="A39">
        <v>610949</v>
      </c>
      <c r="B39" t="s">
        <v>2290</v>
      </c>
      <c r="C39" t="s">
        <v>1464</v>
      </c>
    </row>
    <row r="40" spans="1:3" x14ac:dyDescent="0.25">
      <c r="A40">
        <v>610950</v>
      </c>
      <c r="B40" t="s">
        <v>1640</v>
      </c>
      <c r="C40" t="s">
        <v>1464</v>
      </c>
    </row>
    <row r="41" spans="1:3" x14ac:dyDescent="0.25">
      <c r="A41">
        <v>610953</v>
      </c>
      <c r="B41" t="s">
        <v>1971</v>
      </c>
      <c r="C41" t="s">
        <v>1464</v>
      </c>
    </row>
    <row r="42" spans="1:3" x14ac:dyDescent="0.25">
      <c r="A42">
        <v>610954</v>
      </c>
      <c r="B42" t="s">
        <v>1822</v>
      </c>
      <c r="C42" t="s">
        <v>1464</v>
      </c>
    </row>
    <row r="43" spans="1:3" x14ac:dyDescent="0.25">
      <c r="A43">
        <v>610955</v>
      </c>
      <c r="B43" t="s">
        <v>2291</v>
      </c>
      <c r="C43" t="s">
        <v>1464</v>
      </c>
    </row>
    <row r="44" spans="1:3" x14ac:dyDescent="0.25">
      <c r="A44">
        <v>610962</v>
      </c>
      <c r="B44" t="s">
        <v>2292</v>
      </c>
      <c r="C44" t="s">
        <v>1464</v>
      </c>
    </row>
    <row r="45" spans="1:3" x14ac:dyDescent="0.25">
      <c r="A45">
        <v>610963</v>
      </c>
      <c r="B45" t="s">
        <v>1876</v>
      </c>
      <c r="C45" t="s">
        <v>1464</v>
      </c>
    </row>
    <row r="46" spans="1:3" x14ac:dyDescent="0.25">
      <c r="A46">
        <v>610964</v>
      </c>
      <c r="B46" t="s">
        <v>2293</v>
      </c>
      <c r="C46" t="s">
        <v>1464</v>
      </c>
    </row>
    <row r="47" spans="1:3" x14ac:dyDescent="0.25">
      <c r="A47">
        <v>610968</v>
      </c>
      <c r="B47" t="s">
        <v>2294</v>
      </c>
      <c r="C47" t="s">
        <v>1464</v>
      </c>
    </row>
    <row r="48" spans="1:3" x14ac:dyDescent="0.25">
      <c r="A48">
        <v>610969</v>
      </c>
      <c r="B48" t="s">
        <v>2295</v>
      </c>
      <c r="C48" t="s">
        <v>1464</v>
      </c>
    </row>
    <row r="49" spans="1:3" x14ac:dyDescent="0.25">
      <c r="A49">
        <v>610970</v>
      </c>
      <c r="B49" t="s">
        <v>1835</v>
      </c>
      <c r="C49" t="s">
        <v>1464</v>
      </c>
    </row>
    <row r="50" spans="1:3" x14ac:dyDescent="0.25">
      <c r="A50">
        <v>610972</v>
      </c>
      <c r="B50" t="s">
        <v>1917</v>
      </c>
      <c r="C50" t="s">
        <v>1464</v>
      </c>
    </row>
    <row r="51" spans="1:3" x14ac:dyDescent="0.25">
      <c r="A51">
        <v>611016</v>
      </c>
      <c r="B51" t="s">
        <v>1910</v>
      </c>
      <c r="C51" t="s">
        <v>1464</v>
      </c>
    </row>
    <row r="52" spans="1:3" x14ac:dyDescent="0.25">
      <c r="A52">
        <v>611017</v>
      </c>
      <c r="B52" t="s">
        <v>2008</v>
      </c>
      <c r="C52" t="s">
        <v>1464</v>
      </c>
    </row>
    <row r="53" spans="1:3" x14ac:dyDescent="0.25">
      <c r="A53">
        <v>611028</v>
      </c>
      <c r="B53" t="s">
        <v>1611</v>
      </c>
      <c r="C53" t="s">
        <v>1464</v>
      </c>
    </row>
    <row r="54" spans="1:3" x14ac:dyDescent="0.25">
      <c r="A54">
        <v>611030</v>
      </c>
      <c r="B54" t="s">
        <v>2296</v>
      </c>
      <c r="C54" t="s">
        <v>1464</v>
      </c>
    </row>
    <row r="55" spans="1:3" x14ac:dyDescent="0.25">
      <c r="A55">
        <v>611050</v>
      </c>
      <c r="B55" t="s">
        <v>2297</v>
      </c>
      <c r="C55" t="s">
        <v>1464</v>
      </c>
    </row>
    <row r="56" spans="1:3" x14ac:dyDescent="0.25">
      <c r="A56">
        <v>611132</v>
      </c>
      <c r="B56" t="s">
        <v>1605</v>
      </c>
      <c r="C56" t="s">
        <v>1464</v>
      </c>
    </row>
    <row r="57" spans="1:3" x14ac:dyDescent="0.25">
      <c r="A57">
        <v>611135</v>
      </c>
      <c r="B57" t="s">
        <v>2172</v>
      </c>
      <c r="C57" t="s">
        <v>1464</v>
      </c>
    </row>
    <row r="58" spans="1:3" x14ac:dyDescent="0.25">
      <c r="A58">
        <v>611208</v>
      </c>
      <c r="B58" t="s">
        <v>2019</v>
      </c>
      <c r="C58" t="s">
        <v>1464</v>
      </c>
    </row>
    <row r="59" spans="1:3" x14ac:dyDescent="0.25">
      <c r="A59">
        <v>611242</v>
      </c>
      <c r="B59" t="s">
        <v>1853</v>
      </c>
      <c r="C59" t="s">
        <v>1464</v>
      </c>
    </row>
    <row r="60" spans="1:3" x14ac:dyDescent="0.25">
      <c r="A60">
        <v>611245</v>
      </c>
      <c r="B60" t="s">
        <v>2044</v>
      </c>
      <c r="C60" t="s">
        <v>1464</v>
      </c>
    </row>
    <row r="61" spans="1:3" x14ac:dyDescent="0.25">
      <c r="A61">
        <v>611247</v>
      </c>
      <c r="B61" t="s">
        <v>2298</v>
      </c>
      <c r="C61" t="s">
        <v>1464</v>
      </c>
    </row>
    <row r="62" spans="1:3" x14ac:dyDescent="0.25">
      <c r="A62">
        <v>611275</v>
      </c>
      <c r="B62" t="s">
        <v>1887</v>
      </c>
      <c r="C62" t="s">
        <v>1464</v>
      </c>
    </row>
    <row r="63" spans="1:3" x14ac:dyDescent="0.25">
      <c r="A63">
        <v>611305</v>
      </c>
      <c r="B63" t="s">
        <v>2299</v>
      </c>
      <c r="C63" t="s">
        <v>1464</v>
      </c>
    </row>
    <row r="64" spans="1:3" x14ac:dyDescent="0.25">
      <c r="A64">
        <v>611308</v>
      </c>
      <c r="B64" t="s">
        <v>1886</v>
      </c>
      <c r="C64" t="s">
        <v>1464</v>
      </c>
    </row>
    <row r="65" spans="1:3" x14ac:dyDescent="0.25">
      <c r="A65">
        <v>611311</v>
      </c>
      <c r="B65" t="s">
        <v>2300</v>
      </c>
      <c r="C65" t="s">
        <v>1464</v>
      </c>
    </row>
    <row r="66" spans="1:3" x14ac:dyDescent="0.25">
      <c r="A66">
        <v>611326</v>
      </c>
      <c r="B66" t="s">
        <v>2301</v>
      </c>
      <c r="C66" t="s">
        <v>1464</v>
      </c>
    </row>
    <row r="67" spans="1:3" x14ac:dyDescent="0.25">
      <c r="A67">
        <v>611330</v>
      </c>
      <c r="B67" t="s">
        <v>2302</v>
      </c>
      <c r="C67" t="s">
        <v>1464</v>
      </c>
    </row>
    <row r="68" spans="1:3" x14ac:dyDescent="0.25">
      <c r="A68">
        <v>611335</v>
      </c>
      <c r="B68" t="s">
        <v>2303</v>
      </c>
      <c r="C68" t="s">
        <v>1464</v>
      </c>
    </row>
    <row r="69" spans="1:3" x14ac:dyDescent="0.25">
      <c r="A69">
        <v>611336</v>
      </c>
      <c r="B69" t="s">
        <v>2063</v>
      </c>
      <c r="C69" t="s">
        <v>1464</v>
      </c>
    </row>
    <row r="70" spans="1:3" x14ac:dyDescent="0.25">
      <c r="A70">
        <v>611338</v>
      </c>
      <c r="B70" t="s">
        <v>2000</v>
      </c>
      <c r="C70" t="s">
        <v>1464</v>
      </c>
    </row>
    <row r="71" spans="1:3" x14ac:dyDescent="0.25">
      <c r="A71">
        <v>611360</v>
      </c>
      <c r="B71" t="s">
        <v>1953</v>
      </c>
      <c r="C71" t="s">
        <v>1464</v>
      </c>
    </row>
    <row r="72" spans="1:3" x14ac:dyDescent="0.25">
      <c r="A72">
        <v>611370</v>
      </c>
      <c r="B72" t="s">
        <v>1533</v>
      </c>
      <c r="C72" t="s">
        <v>1464</v>
      </c>
    </row>
    <row r="73" spans="1:3" x14ac:dyDescent="0.25">
      <c r="A73">
        <v>611373</v>
      </c>
      <c r="B73" t="s">
        <v>2069</v>
      </c>
      <c r="C73" t="s">
        <v>1464</v>
      </c>
    </row>
    <row r="74" spans="1:3" x14ac:dyDescent="0.25">
      <c r="A74">
        <v>611458</v>
      </c>
      <c r="B74" t="s">
        <v>2304</v>
      </c>
      <c r="C74" t="s">
        <v>1464</v>
      </c>
    </row>
    <row r="75" spans="1:3" x14ac:dyDescent="0.25">
      <c r="A75">
        <v>611570</v>
      </c>
      <c r="B75" t="s">
        <v>1599</v>
      </c>
      <c r="C75" t="s">
        <v>1464</v>
      </c>
    </row>
    <row r="76" spans="1:3" x14ac:dyDescent="0.25">
      <c r="A76">
        <v>611585</v>
      </c>
      <c r="B76" t="s">
        <v>2305</v>
      </c>
      <c r="C76" t="s">
        <v>1464</v>
      </c>
    </row>
    <row r="77" spans="1:3" x14ac:dyDescent="0.25">
      <c r="A77">
        <v>611594</v>
      </c>
      <c r="B77" t="s">
        <v>2306</v>
      </c>
      <c r="C77" t="s">
        <v>1464</v>
      </c>
    </row>
    <row r="78" spans="1:3" x14ac:dyDescent="0.25">
      <c r="A78">
        <v>611619</v>
      </c>
      <c r="B78" t="s">
        <v>2307</v>
      </c>
      <c r="C78" t="s">
        <v>1464</v>
      </c>
    </row>
    <row r="79" spans="1:3" x14ac:dyDescent="0.25">
      <c r="A79">
        <v>611701</v>
      </c>
      <c r="B79" t="s">
        <v>1838</v>
      </c>
      <c r="C79" t="s">
        <v>1464</v>
      </c>
    </row>
    <row r="80" spans="1:3" x14ac:dyDescent="0.25">
      <c r="A80">
        <v>611703</v>
      </c>
      <c r="B80" t="s">
        <v>1879</v>
      </c>
      <c r="C80" t="s">
        <v>1464</v>
      </c>
    </row>
    <row r="81" spans="1:3" x14ac:dyDescent="0.25">
      <c r="A81">
        <v>611720</v>
      </c>
      <c r="B81" t="s">
        <v>2003</v>
      </c>
      <c r="C81" t="s">
        <v>1464</v>
      </c>
    </row>
    <row r="82" spans="1:3" x14ac:dyDescent="0.25">
      <c r="A82">
        <v>611761</v>
      </c>
      <c r="B82" t="s">
        <v>2308</v>
      </c>
      <c r="C82" t="s">
        <v>1464</v>
      </c>
    </row>
    <row r="83" spans="1:3" x14ac:dyDescent="0.25">
      <c r="A83">
        <v>611770</v>
      </c>
      <c r="B83" t="s">
        <v>1802</v>
      </c>
      <c r="C83" t="s">
        <v>1464</v>
      </c>
    </row>
    <row r="84" spans="1:3" x14ac:dyDescent="0.25">
      <c r="A84">
        <v>611788</v>
      </c>
      <c r="B84" t="s">
        <v>2309</v>
      </c>
      <c r="C84" t="s">
        <v>1464</v>
      </c>
    </row>
    <row r="85" spans="1:3" x14ac:dyDescent="0.25">
      <c r="A85">
        <v>611790</v>
      </c>
      <c r="B85" t="s">
        <v>2310</v>
      </c>
      <c r="C85" t="s">
        <v>1464</v>
      </c>
    </row>
    <row r="86" spans="1:3" x14ac:dyDescent="0.25">
      <c r="A86">
        <v>611799</v>
      </c>
      <c r="B86" t="s">
        <v>2046</v>
      </c>
      <c r="C86" t="s">
        <v>1464</v>
      </c>
    </row>
    <row r="87" spans="1:3" x14ac:dyDescent="0.25">
      <c r="A87">
        <v>611803</v>
      </c>
      <c r="B87" t="s">
        <v>2078</v>
      </c>
      <c r="C87" t="s">
        <v>1464</v>
      </c>
    </row>
    <row r="88" spans="1:3" x14ac:dyDescent="0.25">
      <c r="A88">
        <v>611811</v>
      </c>
      <c r="B88" t="s">
        <v>1863</v>
      </c>
      <c r="C88" t="s">
        <v>1464</v>
      </c>
    </row>
    <row r="89" spans="1:3" x14ac:dyDescent="0.25">
      <c r="A89">
        <v>611883</v>
      </c>
      <c r="B89" t="s">
        <v>1962</v>
      </c>
      <c r="C89" t="s">
        <v>1464</v>
      </c>
    </row>
    <row r="90" spans="1:3" x14ac:dyDescent="0.25">
      <c r="A90">
        <v>611885</v>
      </c>
      <c r="B90" t="s">
        <v>1963</v>
      </c>
      <c r="C90" t="s">
        <v>1464</v>
      </c>
    </row>
    <row r="91" spans="1:3" x14ac:dyDescent="0.25">
      <c r="A91">
        <v>611886</v>
      </c>
      <c r="B91" t="s">
        <v>2311</v>
      </c>
      <c r="C91" t="s">
        <v>1464</v>
      </c>
    </row>
    <row r="92" spans="1:3" x14ac:dyDescent="0.25">
      <c r="A92">
        <v>611887</v>
      </c>
      <c r="B92" t="s">
        <v>1843</v>
      </c>
      <c r="C92" t="s">
        <v>1464</v>
      </c>
    </row>
    <row r="93" spans="1:3" x14ac:dyDescent="0.25">
      <c r="A93">
        <v>611916</v>
      </c>
      <c r="B93" t="s">
        <v>2312</v>
      </c>
      <c r="C93" t="s">
        <v>1464</v>
      </c>
    </row>
    <row r="94" spans="1:3" x14ac:dyDescent="0.25">
      <c r="A94">
        <v>611935</v>
      </c>
      <c r="B94" t="s">
        <v>2313</v>
      </c>
      <c r="C94" t="s">
        <v>1464</v>
      </c>
    </row>
    <row r="95" spans="1:3" x14ac:dyDescent="0.25">
      <c r="A95">
        <v>611936</v>
      </c>
      <c r="B95" t="s">
        <v>2314</v>
      </c>
      <c r="C95" t="s">
        <v>1464</v>
      </c>
    </row>
    <row r="96" spans="1:3" x14ac:dyDescent="0.25">
      <c r="A96">
        <v>611937</v>
      </c>
      <c r="B96" t="s">
        <v>1789</v>
      </c>
      <c r="C96" t="s">
        <v>1464</v>
      </c>
    </row>
    <row r="97" spans="1:3" x14ac:dyDescent="0.25">
      <c r="A97">
        <v>611938</v>
      </c>
      <c r="B97" t="s">
        <v>2147</v>
      </c>
      <c r="C97" t="s">
        <v>1464</v>
      </c>
    </row>
    <row r="98" spans="1:3" x14ac:dyDescent="0.25">
      <c r="A98">
        <v>611938</v>
      </c>
      <c r="B98" t="s">
        <v>2315</v>
      </c>
      <c r="C98" t="s">
        <v>1464</v>
      </c>
    </row>
    <row r="99" spans="1:3" x14ac:dyDescent="0.25">
      <c r="A99">
        <v>611947</v>
      </c>
      <c r="B99" t="s">
        <v>2316</v>
      </c>
      <c r="C99" t="s">
        <v>1464</v>
      </c>
    </row>
    <row r="100" spans="1:3" x14ac:dyDescent="0.25">
      <c r="A100">
        <v>612040</v>
      </c>
      <c r="B100" t="s">
        <v>1782</v>
      </c>
      <c r="C100" t="s">
        <v>1464</v>
      </c>
    </row>
    <row r="101" spans="1:3" x14ac:dyDescent="0.25">
      <c r="A101">
        <v>612065</v>
      </c>
      <c r="B101" t="s">
        <v>2035</v>
      </c>
      <c r="C101" t="s">
        <v>1464</v>
      </c>
    </row>
    <row r="102" spans="1:3" x14ac:dyDescent="0.25">
      <c r="A102">
        <v>612093</v>
      </c>
      <c r="B102" t="s">
        <v>1959</v>
      </c>
      <c r="C102" t="s">
        <v>1464</v>
      </c>
    </row>
    <row r="103" spans="1:3" x14ac:dyDescent="0.25">
      <c r="A103">
        <v>612101</v>
      </c>
      <c r="B103" t="s">
        <v>1869</v>
      </c>
      <c r="C103" t="s">
        <v>1464</v>
      </c>
    </row>
    <row r="104" spans="1:3" x14ac:dyDescent="0.25">
      <c r="A104">
        <v>612108</v>
      </c>
      <c r="B104" t="s">
        <v>2317</v>
      </c>
      <c r="C104" t="s">
        <v>1464</v>
      </c>
    </row>
    <row r="105" spans="1:3" x14ac:dyDescent="0.25">
      <c r="A105">
        <v>612125</v>
      </c>
      <c r="B105" t="s">
        <v>2318</v>
      </c>
      <c r="C105" t="s">
        <v>1464</v>
      </c>
    </row>
    <row r="106" spans="1:3" x14ac:dyDescent="0.25">
      <c r="A106">
        <v>612128</v>
      </c>
      <c r="B106" t="s">
        <v>2319</v>
      </c>
      <c r="C106" t="s">
        <v>1464</v>
      </c>
    </row>
    <row r="107" spans="1:3" x14ac:dyDescent="0.25">
      <c r="A107">
        <v>612131</v>
      </c>
      <c r="B107" t="s">
        <v>2162</v>
      </c>
      <c r="C107" t="s">
        <v>1464</v>
      </c>
    </row>
    <row r="108" spans="1:3" x14ac:dyDescent="0.25">
      <c r="A108">
        <v>612133</v>
      </c>
      <c r="B108" t="s">
        <v>2028</v>
      </c>
      <c r="C108" t="s">
        <v>1464</v>
      </c>
    </row>
    <row r="109" spans="1:3" x14ac:dyDescent="0.25">
      <c r="A109">
        <v>612137</v>
      </c>
      <c r="B109" t="s">
        <v>2115</v>
      </c>
      <c r="C109" t="s">
        <v>1464</v>
      </c>
    </row>
    <row r="110" spans="1:3" x14ac:dyDescent="0.25">
      <c r="A110">
        <v>612138</v>
      </c>
      <c r="B110" t="s">
        <v>2320</v>
      </c>
      <c r="C110" t="s">
        <v>1464</v>
      </c>
    </row>
    <row r="111" spans="1:3" x14ac:dyDescent="0.25">
      <c r="A111">
        <v>612140</v>
      </c>
      <c r="B111" t="s">
        <v>2116</v>
      </c>
      <c r="C111" t="s">
        <v>1464</v>
      </c>
    </row>
    <row r="112" spans="1:3" x14ac:dyDescent="0.25">
      <c r="A112">
        <v>612144</v>
      </c>
      <c r="B112" t="s">
        <v>1882</v>
      </c>
      <c r="C112" t="s">
        <v>1464</v>
      </c>
    </row>
    <row r="113" spans="1:3" x14ac:dyDescent="0.25">
      <c r="A113">
        <v>612147</v>
      </c>
      <c r="B113" t="s">
        <v>2321</v>
      </c>
      <c r="C113" t="s">
        <v>1464</v>
      </c>
    </row>
    <row r="114" spans="1:3" x14ac:dyDescent="0.25">
      <c r="A114">
        <v>612148</v>
      </c>
      <c r="B114" t="s">
        <v>2322</v>
      </c>
      <c r="C114" t="s">
        <v>1464</v>
      </c>
    </row>
    <row r="115" spans="1:3" x14ac:dyDescent="0.25">
      <c r="A115">
        <v>612149</v>
      </c>
      <c r="B115" t="s">
        <v>2323</v>
      </c>
      <c r="C115" t="s">
        <v>1464</v>
      </c>
    </row>
    <row r="116" spans="1:3" x14ac:dyDescent="0.25">
      <c r="A116">
        <v>612154</v>
      </c>
      <c r="B116" t="s">
        <v>1916</v>
      </c>
      <c r="C116" t="s">
        <v>1464</v>
      </c>
    </row>
    <row r="117" spans="1:3" x14ac:dyDescent="0.25">
      <c r="A117">
        <v>612155</v>
      </c>
      <c r="B117" t="s">
        <v>1719</v>
      </c>
      <c r="C117" t="s">
        <v>1464</v>
      </c>
    </row>
    <row r="118" spans="1:3" x14ac:dyDescent="0.25">
      <c r="A118">
        <v>612192</v>
      </c>
      <c r="B118" t="s">
        <v>2324</v>
      </c>
      <c r="C118" t="s">
        <v>1464</v>
      </c>
    </row>
    <row r="119" spans="1:3" x14ac:dyDescent="0.25">
      <c r="A119">
        <v>612194</v>
      </c>
      <c r="B119" t="s">
        <v>1968</v>
      </c>
      <c r="C119" t="s">
        <v>1464</v>
      </c>
    </row>
    <row r="120" spans="1:3" x14ac:dyDescent="0.25">
      <c r="A120">
        <v>612220</v>
      </c>
      <c r="B120" t="s">
        <v>2006</v>
      </c>
      <c r="C120" t="s">
        <v>1464</v>
      </c>
    </row>
    <row r="121" spans="1:3" x14ac:dyDescent="0.25">
      <c r="A121">
        <v>612222</v>
      </c>
      <c r="B121" t="s">
        <v>2325</v>
      </c>
      <c r="C121" t="s">
        <v>1464</v>
      </c>
    </row>
    <row r="122" spans="1:3" x14ac:dyDescent="0.25">
      <c r="A122">
        <v>612230</v>
      </c>
      <c r="B122" t="s">
        <v>1711</v>
      </c>
      <c r="C122" t="s">
        <v>1464</v>
      </c>
    </row>
    <row r="123" spans="1:3" x14ac:dyDescent="0.25">
      <c r="A123">
        <v>612231</v>
      </c>
      <c r="B123" t="s">
        <v>1825</v>
      </c>
      <c r="C123" t="s">
        <v>1464</v>
      </c>
    </row>
    <row r="124" spans="1:3" x14ac:dyDescent="0.25">
      <c r="A124">
        <v>612232</v>
      </c>
      <c r="B124" t="s">
        <v>2183</v>
      </c>
      <c r="C124" t="s">
        <v>1464</v>
      </c>
    </row>
    <row r="125" spans="1:3" x14ac:dyDescent="0.25">
      <c r="A125">
        <v>612233</v>
      </c>
      <c r="B125" t="s">
        <v>2326</v>
      </c>
      <c r="C125" t="s">
        <v>1464</v>
      </c>
    </row>
    <row r="126" spans="1:3" x14ac:dyDescent="0.25">
      <c r="A126">
        <v>612236</v>
      </c>
      <c r="B126" t="s">
        <v>1969</v>
      </c>
      <c r="C126" t="s">
        <v>1464</v>
      </c>
    </row>
    <row r="127" spans="1:3" x14ac:dyDescent="0.25">
      <c r="A127">
        <v>612237</v>
      </c>
      <c r="B127" t="s">
        <v>2184</v>
      </c>
      <c r="C127" t="s">
        <v>1464</v>
      </c>
    </row>
    <row r="128" spans="1:3" x14ac:dyDescent="0.25">
      <c r="A128">
        <v>612250</v>
      </c>
      <c r="B128" t="s">
        <v>2327</v>
      </c>
      <c r="C128" t="s">
        <v>1464</v>
      </c>
    </row>
    <row r="129" spans="1:3" x14ac:dyDescent="0.25">
      <c r="A129">
        <v>612275</v>
      </c>
      <c r="B129" t="s">
        <v>2328</v>
      </c>
      <c r="C129" t="s">
        <v>1464</v>
      </c>
    </row>
    <row r="130" spans="1:3" x14ac:dyDescent="0.25">
      <c r="A130">
        <v>612277</v>
      </c>
      <c r="B130" t="s">
        <v>2329</v>
      </c>
      <c r="C130" t="s">
        <v>1464</v>
      </c>
    </row>
    <row r="131" spans="1:3" x14ac:dyDescent="0.25">
      <c r="A131">
        <v>612295</v>
      </c>
      <c r="B131" t="s">
        <v>1797</v>
      </c>
      <c r="C131" t="s">
        <v>1464</v>
      </c>
    </row>
    <row r="132" spans="1:3" x14ac:dyDescent="0.25">
      <c r="A132">
        <v>612390</v>
      </c>
      <c r="B132" t="s">
        <v>2087</v>
      </c>
      <c r="C132" t="s">
        <v>1464</v>
      </c>
    </row>
    <row r="133" spans="1:3" x14ac:dyDescent="0.25">
      <c r="A133">
        <v>612410</v>
      </c>
      <c r="B133" t="s">
        <v>2062</v>
      </c>
      <c r="C133" t="s">
        <v>1464</v>
      </c>
    </row>
    <row r="134" spans="1:3" x14ac:dyDescent="0.25">
      <c r="A134">
        <v>612420</v>
      </c>
      <c r="B134" t="s">
        <v>2165</v>
      </c>
      <c r="C134" t="s">
        <v>1464</v>
      </c>
    </row>
    <row r="135" spans="1:3" x14ac:dyDescent="0.25">
      <c r="A135">
        <v>612450</v>
      </c>
      <c r="B135" t="s">
        <v>1878</v>
      </c>
      <c r="C135" t="s">
        <v>1464</v>
      </c>
    </row>
    <row r="136" spans="1:3" x14ac:dyDescent="0.25">
      <c r="A136">
        <v>612465</v>
      </c>
      <c r="B136" t="s">
        <v>2330</v>
      </c>
      <c r="C136" t="s">
        <v>1464</v>
      </c>
    </row>
    <row r="137" spans="1:3" x14ac:dyDescent="0.25">
      <c r="A137">
        <v>612485</v>
      </c>
      <c r="B137" t="s">
        <v>2032</v>
      </c>
      <c r="C137" t="s">
        <v>1464</v>
      </c>
    </row>
    <row r="138" spans="1:3" x14ac:dyDescent="0.25">
      <c r="A138">
        <v>612490</v>
      </c>
      <c r="B138" t="s">
        <v>1938</v>
      </c>
      <c r="C138" t="s">
        <v>1464</v>
      </c>
    </row>
    <row r="139" spans="1:3" x14ac:dyDescent="0.25">
      <c r="A139">
        <v>612540</v>
      </c>
      <c r="B139" t="s">
        <v>1974</v>
      </c>
      <c r="C139" t="s">
        <v>1464</v>
      </c>
    </row>
    <row r="140" spans="1:3" x14ac:dyDescent="0.25">
      <c r="A140">
        <v>612550</v>
      </c>
      <c r="B140" t="s">
        <v>2331</v>
      </c>
      <c r="C140" t="s">
        <v>1464</v>
      </c>
    </row>
    <row r="141" spans="1:3" x14ac:dyDescent="0.25">
      <c r="A141">
        <v>612551</v>
      </c>
      <c r="B141" t="s">
        <v>2332</v>
      </c>
      <c r="C141" t="s">
        <v>1464</v>
      </c>
    </row>
    <row r="142" spans="1:3" x14ac:dyDescent="0.25">
      <c r="A142">
        <v>612565</v>
      </c>
      <c r="B142" t="s">
        <v>2095</v>
      </c>
      <c r="C142" t="s">
        <v>1464</v>
      </c>
    </row>
    <row r="143" spans="1:3" x14ac:dyDescent="0.25">
      <c r="A143">
        <v>612580</v>
      </c>
      <c r="B143" t="s">
        <v>1999</v>
      </c>
      <c r="C143" t="s">
        <v>1464</v>
      </c>
    </row>
    <row r="144" spans="1:3" x14ac:dyDescent="0.25">
      <c r="A144">
        <v>612595</v>
      </c>
      <c r="B144" t="s">
        <v>1960</v>
      </c>
      <c r="C144" t="s">
        <v>1464</v>
      </c>
    </row>
    <row r="145" spans="1:3" x14ac:dyDescent="0.25">
      <c r="A145">
        <v>612669</v>
      </c>
      <c r="B145" t="s">
        <v>1755</v>
      </c>
      <c r="C145" t="s">
        <v>1464</v>
      </c>
    </row>
    <row r="146" spans="1:3" x14ac:dyDescent="0.25">
      <c r="A146">
        <v>612670</v>
      </c>
      <c r="B146" t="s">
        <v>2333</v>
      </c>
      <c r="C146" t="s">
        <v>1464</v>
      </c>
    </row>
    <row r="147" spans="1:3" x14ac:dyDescent="0.25">
      <c r="A147">
        <v>612671</v>
      </c>
      <c r="B147" t="s">
        <v>2015</v>
      </c>
      <c r="C147" t="s">
        <v>1464</v>
      </c>
    </row>
    <row r="148" spans="1:3" x14ac:dyDescent="0.25">
      <c r="A148">
        <v>612680</v>
      </c>
      <c r="B148" t="s">
        <v>2334</v>
      </c>
      <c r="C148" t="s">
        <v>1464</v>
      </c>
    </row>
    <row r="149" spans="1:3" x14ac:dyDescent="0.25">
      <c r="A149">
        <v>612695</v>
      </c>
      <c r="B149" t="s">
        <v>1883</v>
      </c>
      <c r="C149" t="s">
        <v>1464</v>
      </c>
    </row>
    <row r="150" spans="1:3" x14ac:dyDescent="0.25">
      <c r="A150">
        <v>612696</v>
      </c>
      <c r="B150" t="s">
        <v>1948</v>
      </c>
      <c r="C150" t="s">
        <v>1464</v>
      </c>
    </row>
    <row r="151" spans="1:3" x14ac:dyDescent="0.25">
      <c r="A151">
        <v>612697</v>
      </c>
      <c r="B151" t="s">
        <v>1883</v>
      </c>
      <c r="C151" t="s">
        <v>1464</v>
      </c>
    </row>
    <row r="152" spans="1:3" x14ac:dyDescent="0.25">
      <c r="A152">
        <v>612698</v>
      </c>
      <c r="B152" t="s">
        <v>2335</v>
      </c>
      <c r="C152" t="s">
        <v>1464</v>
      </c>
    </row>
    <row r="153" spans="1:3" x14ac:dyDescent="0.25">
      <c r="A153">
        <v>612763</v>
      </c>
      <c r="B153" t="s">
        <v>2336</v>
      </c>
      <c r="C153" t="s">
        <v>1464</v>
      </c>
    </row>
    <row r="154" spans="1:3" x14ac:dyDescent="0.25">
      <c r="A154">
        <v>612780</v>
      </c>
      <c r="B154" t="s">
        <v>2337</v>
      </c>
      <c r="C154" t="s">
        <v>1464</v>
      </c>
    </row>
    <row r="155" spans="1:3" x14ac:dyDescent="0.25">
      <c r="A155">
        <v>612848</v>
      </c>
      <c r="B155" t="s">
        <v>2338</v>
      </c>
      <c r="C155" t="s">
        <v>1464</v>
      </c>
    </row>
    <row r="156" spans="1:3" x14ac:dyDescent="0.25">
      <c r="A156">
        <v>612870</v>
      </c>
      <c r="B156" t="s">
        <v>1826</v>
      </c>
      <c r="C156" t="s">
        <v>1464</v>
      </c>
    </row>
    <row r="157" spans="1:3" x14ac:dyDescent="0.25">
      <c r="A157">
        <v>612892</v>
      </c>
      <c r="B157" t="s">
        <v>1985</v>
      </c>
      <c r="C157" t="s">
        <v>1464</v>
      </c>
    </row>
    <row r="158" spans="1:3" x14ac:dyDescent="0.25">
      <c r="A158">
        <v>612901</v>
      </c>
      <c r="B158" t="s">
        <v>2339</v>
      </c>
      <c r="C158" t="s">
        <v>1464</v>
      </c>
    </row>
    <row r="159" spans="1:3" x14ac:dyDescent="0.25">
      <c r="A159">
        <v>612902</v>
      </c>
      <c r="B159" t="s">
        <v>2340</v>
      </c>
      <c r="C159" t="s">
        <v>1464</v>
      </c>
    </row>
    <row r="160" spans="1:3" x14ac:dyDescent="0.25">
      <c r="A160">
        <v>612903</v>
      </c>
      <c r="B160" t="s">
        <v>2341</v>
      </c>
      <c r="C160" t="s">
        <v>1464</v>
      </c>
    </row>
    <row r="161" spans="1:3" x14ac:dyDescent="0.25">
      <c r="A161">
        <v>612924</v>
      </c>
      <c r="B161" t="s">
        <v>2064</v>
      </c>
      <c r="C161" t="s">
        <v>1464</v>
      </c>
    </row>
    <row r="162" spans="1:3" x14ac:dyDescent="0.25">
      <c r="A162">
        <v>612936</v>
      </c>
      <c r="B162" t="s">
        <v>1682</v>
      </c>
      <c r="C162" t="s">
        <v>1464</v>
      </c>
    </row>
    <row r="163" spans="1:3" x14ac:dyDescent="0.25">
      <c r="A163">
        <v>612975</v>
      </c>
      <c r="B163" t="s">
        <v>2149</v>
      </c>
      <c r="C163" t="s">
        <v>1464</v>
      </c>
    </row>
    <row r="164" spans="1:3" x14ac:dyDescent="0.25">
      <c r="A164">
        <v>612989</v>
      </c>
      <c r="B164" t="s">
        <v>1851</v>
      </c>
      <c r="C164" t="s">
        <v>1464</v>
      </c>
    </row>
    <row r="165" spans="1:3" x14ac:dyDescent="0.25">
      <c r="A165">
        <v>612991</v>
      </c>
      <c r="B165" t="s">
        <v>1799</v>
      </c>
      <c r="C165" t="s">
        <v>1464</v>
      </c>
    </row>
    <row r="166" spans="1:3" x14ac:dyDescent="0.25">
      <c r="A166">
        <v>613010</v>
      </c>
      <c r="B166" t="s">
        <v>1935</v>
      </c>
      <c r="C166" t="s">
        <v>1464</v>
      </c>
    </row>
    <row r="167" spans="1:3" x14ac:dyDescent="0.25">
      <c r="A167">
        <v>613078</v>
      </c>
      <c r="B167" t="s">
        <v>2342</v>
      </c>
      <c r="C167" t="s">
        <v>1464</v>
      </c>
    </row>
    <row r="168" spans="1:3" x14ac:dyDescent="0.25">
      <c r="A168">
        <v>613180</v>
      </c>
      <c r="B168" t="s">
        <v>1914</v>
      </c>
      <c r="C168" t="s">
        <v>1464</v>
      </c>
    </row>
    <row r="169" spans="1:3" x14ac:dyDescent="0.25">
      <c r="A169">
        <v>613213</v>
      </c>
      <c r="B169" t="s">
        <v>2343</v>
      </c>
      <c r="C169" t="s">
        <v>1464</v>
      </c>
    </row>
    <row r="170" spans="1:3" x14ac:dyDescent="0.25">
      <c r="A170">
        <v>613215</v>
      </c>
      <c r="B170" t="s">
        <v>1884</v>
      </c>
      <c r="C170" t="s">
        <v>1464</v>
      </c>
    </row>
    <row r="171" spans="1:3" x14ac:dyDescent="0.25">
      <c r="A171">
        <v>613221</v>
      </c>
      <c r="B171" t="s">
        <v>1884</v>
      </c>
      <c r="C171" t="s">
        <v>1464</v>
      </c>
    </row>
    <row r="172" spans="1:3" x14ac:dyDescent="0.25">
      <c r="A172">
        <v>613237</v>
      </c>
      <c r="B172" t="s">
        <v>2344</v>
      </c>
      <c r="C172" t="s">
        <v>1464</v>
      </c>
    </row>
    <row r="173" spans="1:3" x14ac:dyDescent="0.25">
      <c r="A173">
        <v>613238</v>
      </c>
      <c r="B173" t="s">
        <v>2016</v>
      </c>
      <c r="C173" t="s">
        <v>1464</v>
      </c>
    </row>
    <row r="174" spans="1:3" x14ac:dyDescent="0.25">
      <c r="A174">
        <v>613325</v>
      </c>
      <c r="B174" t="s">
        <v>1724</v>
      </c>
      <c r="C174" t="s">
        <v>1464</v>
      </c>
    </row>
    <row r="175" spans="1:3" x14ac:dyDescent="0.25">
      <c r="A175">
        <v>613339</v>
      </c>
      <c r="B175" t="s">
        <v>2043</v>
      </c>
      <c r="C175" t="s">
        <v>1464</v>
      </c>
    </row>
    <row r="176" spans="1:3" x14ac:dyDescent="0.25">
      <c r="A176">
        <v>613345</v>
      </c>
      <c r="B176" t="s">
        <v>2075</v>
      </c>
      <c r="C176" t="s">
        <v>1464</v>
      </c>
    </row>
    <row r="177" spans="1:3" x14ac:dyDescent="0.25">
      <c r="A177">
        <v>613360</v>
      </c>
      <c r="B177" t="s">
        <v>2345</v>
      </c>
      <c r="C177" t="s">
        <v>1464</v>
      </c>
    </row>
    <row r="178" spans="1:3" x14ac:dyDescent="0.25">
      <c r="A178">
        <v>613365</v>
      </c>
      <c r="B178" t="s">
        <v>2346</v>
      </c>
      <c r="C178" t="s">
        <v>1464</v>
      </c>
    </row>
    <row r="179" spans="1:3" x14ac:dyDescent="0.25">
      <c r="A179">
        <v>613430</v>
      </c>
      <c r="B179" t="s">
        <v>2347</v>
      </c>
      <c r="C179" t="s">
        <v>1464</v>
      </c>
    </row>
    <row r="180" spans="1:3" x14ac:dyDescent="0.25">
      <c r="A180">
        <v>613434</v>
      </c>
      <c r="B180" t="s">
        <v>1750</v>
      </c>
      <c r="C180" t="s">
        <v>1464</v>
      </c>
    </row>
    <row r="181" spans="1:3" x14ac:dyDescent="0.25">
      <c r="A181">
        <v>613435</v>
      </c>
      <c r="B181" t="s">
        <v>1942</v>
      </c>
      <c r="C181" t="s">
        <v>1464</v>
      </c>
    </row>
    <row r="182" spans="1:3" x14ac:dyDescent="0.25">
      <c r="A182">
        <v>613447</v>
      </c>
      <c r="B182" t="s">
        <v>2348</v>
      </c>
      <c r="C182" t="s">
        <v>1464</v>
      </c>
    </row>
    <row r="183" spans="1:3" x14ac:dyDescent="0.25">
      <c r="A183">
        <v>613452</v>
      </c>
      <c r="B183" t="s">
        <v>1785</v>
      </c>
      <c r="C183" t="s">
        <v>1464</v>
      </c>
    </row>
    <row r="184" spans="1:3" x14ac:dyDescent="0.25">
      <c r="A184">
        <v>613458</v>
      </c>
      <c r="B184" t="s">
        <v>1911</v>
      </c>
      <c r="C184" t="s">
        <v>1464</v>
      </c>
    </row>
    <row r="185" spans="1:3" x14ac:dyDescent="0.25">
      <c r="A185">
        <v>613472</v>
      </c>
      <c r="B185" t="s">
        <v>1777</v>
      </c>
      <c r="C185" t="s">
        <v>1464</v>
      </c>
    </row>
    <row r="186" spans="1:3" x14ac:dyDescent="0.25">
      <c r="A186">
        <v>613484</v>
      </c>
      <c r="B186" t="s">
        <v>2349</v>
      </c>
      <c r="C186" t="s">
        <v>1464</v>
      </c>
    </row>
    <row r="187" spans="1:3" x14ac:dyDescent="0.25">
      <c r="A187">
        <v>613485</v>
      </c>
      <c r="B187" t="s">
        <v>2350</v>
      </c>
      <c r="C187" t="s">
        <v>1464</v>
      </c>
    </row>
    <row r="188" spans="1:3" x14ac:dyDescent="0.25">
      <c r="A188">
        <v>613486</v>
      </c>
      <c r="B188" t="s">
        <v>2040</v>
      </c>
      <c r="C188" t="s">
        <v>1464</v>
      </c>
    </row>
    <row r="189" spans="1:3" x14ac:dyDescent="0.25">
      <c r="A189">
        <v>613490</v>
      </c>
      <c r="B189" t="s">
        <v>2351</v>
      </c>
      <c r="C189" t="s">
        <v>1464</v>
      </c>
    </row>
    <row r="190" spans="1:3" x14ac:dyDescent="0.25">
      <c r="A190">
        <v>613528</v>
      </c>
      <c r="B190" t="s">
        <v>2352</v>
      </c>
      <c r="C190" t="s">
        <v>1464</v>
      </c>
    </row>
    <row r="191" spans="1:3" x14ac:dyDescent="0.25">
      <c r="A191">
        <v>613531</v>
      </c>
      <c r="B191" t="s">
        <v>1936</v>
      </c>
      <c r="C191" t="s">
        <v>1464</v>
      </c>
    </row>
    <row r="192" spans="1:3" x14ac:dyDescent="0.25">
      <c r="A192">
        <v>613590</v>
      </c>
      <c r="B192" t="s">
        <v>2353</v>
      </c>
      <c r="C192" t="s">
        <v>1464</v>
      </c>
    </row>
    <row r="193" spans="1:3" x14ac:dyDescent="0.25">
      <c r="A193">
        <v>613620</v>
      </c>
      <c r="B193" t="s">
        <v>2354</v>
      </c>
      <c r="C193" t="s">
        <v>1464</v>
      </c>
    </row>
    <row r="194" spans="1:3" x14ac:dyDescent="0.25">
      <c r="A194">
        <v>613630</v>
      </c>
      <c r="B194" t="s">
        <v>1721</v>
      </c>
      <c r="C194" t="s">
        <v>1464</v>
      </c>
    </row>
    <row r="195" spans="1:3" x14ac:dyDescent="0.25">
      <c r="A195">
        <v>613633</v>
      </c>
      <c r="B195" t="s">
        <v>1885</v>
      </c>
      <c r="C195" t="s">
        <v>1464</v>
      </c>
    </row>
    <row r="196" spans="1:3" x14ac:dyDescent="0.25">
      <c r="A196">
        <v>613655</v>
      </c>
      <c r="B196" t="s">
        <v>1954</v>
      </c>
      <c r="C196" t="s">
        <v>1464</v>
      </c>
    </row>
    <row r="197" spans="1:3" x14ac:dyDescent="0.25">
      <c r="A197">
        <v>613660</v>
      </c>
      <c r="B197" t="s">
        <v>1955</v>
      </c>
      <c r="C197" t="s">
        <v>1464</v>
      </c>
    </row>
    <row r="198" spans="1:3" x14ac:dyDescent="0.25">
      <c r="A198">
        <v>613673</v>
      </c>
      <c r="B198" t="s">
        <v>2071</v>
      </c>
      <c r="C198" t="s">
        <v>1464</v>
      </c>
    </row>
    <row r="199" spans="1:3" x14ac:dyDescent="0.25">
      <c r="A199">
        <v>613674</v>
      </c>
      <c r="B199" t="s">
        <v>1598</v>
      </c>
      <c r="C199" t="s">
        <v>1464</v>
      </c>
    </row>
    <row r="200" spans="1:3" x14ac:dyDescent="0.25">
      <c r="A200">
        <v>613675</v>
      </c>
      <c r="B200" t="s">
        <v>2355</v>
      </c>
      <c r="C200" t="s">
        <v>1464</v>
      </c>
    </row>
    <row r="201" spans="1:3" x14ac:dyDescent="0.25">
      <c r="A201">
        <v>613676</v>
      </c>
      <c r="B201" t="s">
        <v>1976</v>
      </c>
      <c r="C201" t="s">
        <v>1464</v>
      </c>
    </row>
    <row r="202" spans="1:3" x14ac:dyDescent="0.25">
      <c r="A202">
        <v>613680</v>
      </c>
      <c r="B202" t="s">
        <v>1864</v>
      </c>
      <c r="C202" t="s">
        <v>1464</v>
      </c>
    </row>
    <row r="203" spans="1:3" x14ac:dyDescent="0.25">
      <c r="A203">
        <v>613693</v>
      </c>
      <c r="B203" t="s">
        <v>1776</v>
      </c>
      <c r="C203" t="s">
        <v>1464</v>
      </c>
    </row>
    <row r="204" spans="1:3" x14ac:dyDescent="0.25">
      <c r="A204">
        <v>613694</v>
      </c>
      <c r="B204" t="s">
        <v>2073</v>
      </c>
      <c r="C204" t="s">
        <v>1464</v>
      </c>
    </row>
    <row r="205" spans="1:3" x14ac:dyDescent="0.25">
      <c r="A205">
        <v>613743</v>
      </c>
      <c r="B205" t="s">
        <v>2259</v>
      </c>
      <c r="C205" t="s">
        <v>1464</v>
      </c>
    </row>
    <row r="206" spans="1:3" x14ac:dyDescent="0.25">
      <c r="A206">
        <v>613744</v>
      </c>
      <c r="B206" t="s">
        <v>2356</v>
      </c>
      <c r="C206" t="s">
        <v>1464</v>
      </c>
    </row>
    <row r="207" spans="1:3" x14ac:dyDescent="0.25">
      <c r="A207">
        <v>613745</v>
      </c>
      <c r="B207" t="s">
        <v>1889</v>
      </c>
      <c r="C207" t="s">
        <v>1464</v>
      </c>
    </row>
    <row r="208" spans="1:3" x14ac:dyDescent="0.25">
      <c r="A208">
        <v>613749</v>
      </c>
      <c r="B208" t="s">
        <v>1965</v>
      </c>
      <c r="C208" t="s">
        <v>1464</v>
      </c>
    </row>
    <row r="209" spans="1:3" x14ac:dyDescent="0.25">
      <c r="A209">
        <v>613776</v>
      </c>
      <c r="B209" t="s">
        <v>1947</v>
      </c>
      <c r="C209" t="s">
        <v>1464</v>
      </c>
    </row>
    <row r="210" spans="1:3" x14ac:dyDescent="0.25">
      <c r="A210">
        <v>613779</v>
      </c>
      <c r="B210" t="s">
        <v>2045</v>
      </c>
      <c r="C210" t="s">
        <v>1464</v>
      </c>
    </row>
    <row r="211" spans="1:3" x14ac:dyDescent="0.25">
      <c r="A211">
        <v>613780</v>
      </c>
      <c r="B211" t="s">
        <v>2357</v>
      </c>
      <c r="C211" t="s">
        <v>1464</v>
      </c>
    </row>
    <row r="212" spans="1:3" x14ac:dyDescent="0.25">
      <c r="A212">
        <v>613791</v>
      </c>
      <c r="B212" t="s">
        <v>1792</v>
      </c>
      <c r="C212" t="s">
        <v>1464</v>
      </c>
    </row>
    <row r="213" spans="1:3" x14ac:dyDescent="0.25">
      <c r="A213">
        <v>613792</v>
      </c>
      <c r="B213" t="s">
        <v>2358</v>
      </c>
      <c r="C213" t="s">
        <v>1464</v>
      </c>
    </row>
    <row r="214" spans="1:3" x14ac:dyDescent="0.25">
      <c r="A214">
        <v>613794</v>
      </c>
      <c r="B214" t="s">
        <v>1793</v>
      </c>
      <c r="C214" t="s">
        <v>1464</v>
      </c>
    </row>
    <row r="215" spans="1:3" x14ac:dyDescent="0.25">
      <c r="A215">
        <v>613796</v>
      </c>
      <c r="B215" t="s">
        <v>1866</v>
      </c>
      <c r="C215" t="s">
        <v>1464</v>
      </c>
    </row>
    <row r="216" spans="1:3" x14ac:dyDescent="0.25">
      <c r="A216">
        <v>613797</v>
      </c>
      <c r="B216" t="s">
        <v>2359</v>
      </c>
      <c r="C216" t="s">
        <v>1464</v>
      </c>
    </row>
    <row r="217" spans="1:3" x14ac:dyDescent="0.25">
      <c r="A217">
        <v>613805</v>
      </c>
      <c r="B217" t="s">
        <v>2360</v>
      </c>
      <c r="C217" t="s">
        <v>1464</v>
      </c>
    </row>
    <row r="218" spans="1:3" x14ac:dyDescent="0.25">
      <c r="A218">
        <v>613806</v>
      </c>
      <c r="B218" t="s">
        <v>2065</v>
      </c>
      <c r="C218" t="s">
        <v>1464</v>
      </c>
    </row>
    <row r="219" spans="1:3" x14ac:dyDescent="0.25">
      <c r="A219">
        <v>613808</v>
      </c>
      <c r="B219" t="s">
        <v>2361</v>
      </c>
      <c r="C219" t="s">
        <v>1464</v>
      </c>
    </row>
    <row r="220" spans="1:3" x14ac:dyDescent="0.25">
      <c r="A220">
        <v>613811</v>
      </c>
      <c r="B220" t="s">
        <v>1787</v>
      </c>
      <c r="C220" t="s">
        <v>1464</v>
      </c>
    </row>
    <row r="221" spans="1:3" x14ac:dyDescent="0.25">
      <c r="A221">
        <v>613813</v>
      </c>
      <c r="B221" t="s">
        <v>2362</v>
      </c>
      <c r="C221" t="s">
        <v>1464</v>
      </c>
    </row>
    <row r="222" spans="1:3" x14ac:dyDescent="0.25">
      <c r="A222">
        <v>613814</v>
      </c>
      <c r="B222" t="s">
        <v>1787</v>
      </c>
      <c r="C222" t="s">
        <v>1464</v>
      </c>
    </row>
    <row r="223" spans="1:3" x14ac:dyDescent="0.25">
      <c r="A223">
        <v>613820</v>
      </c>
      <c r="B223" t="s">
        <v>2363</v>
      </c>
      <c r="C223" t="s">
        <v>1464</v>
      </c>
    </row>
    <row r="224" spans="1:3" x14ac:dyDescent="0.25">
      <c r="A224">
        <v>613827</v>
      </c>
      <c r="B224" t="s">
        <v>2091</v>
      </c>
      <c r="C224" t="s">
        <v>1464</v>
      </c>
    </row>
    <row r="225" spans="1:3" x14ac:dyDescent="0.25">
      <c r="A225">
        <v>613828</v>
      </c>
      <c r="B225" t="s">
        <v>2090</v>
      </c>
      <c r="C225" t="s">
        <v>1464</v>
      </c>
    </row>
    <row r="226" spans="1:3" x14ac:dyDescent="0.25">
      <c r="A226">
        <v>613829</v>
      </c>
      <c r="B226" t="s">
        <v>2364</v>
      </c>
      <c r="C226" t="s">
        <v>1464</v>
      </c>
    </row>
    <row r="227" spans="1:3" x14ac:dyDescent="0.25">
      <c r="A227">
        <v>613830</v>
      </c>
      <c r="B227" t="s">
        <v>2365</v>
      </c>
      <c r="C227" t="s">
        <v>1464</v>
      </c>
    </row>
    <row r="228" spans="1:3" x14ac:dyDescent="0.25">
      <c r="A228">
        <v>613878</v>
      </c>
      <c r="B228" t="s">
        <v>1915</v>
      </c>
      <c r="C228" t="s">
        <v>1464</v>
      </c>
    </row>
    <row r="229" spans="1:3" x14ac:dyDescent="0.25">
      <c r="A229">
        <v>613880</v>
      </c>
      <c r="B229" t="s">
        <v>1823</v>
      </c>
      <c r="C229" t="s">
        <v>1464</v>
      </c>
    </row>
    <row r="230" spans="1:3" x14ac:dyDescent="0.25">
      <c r="A230">
        <v>613887</v>
      </c>
      <c r="B230" t="s">
        <v>2366</v>
      </c>
      <c r="C230" t="s">
        <v>1464</v>
      </c>
    </row>
    <row r="231" spans="1:3" x14ac:dyDescent="0.25">
      <c r="A231">
        <v>613888</v>
      </c>
      <c r="B231" t="s">
        <v>2367</v>
      </c>
      <c r="C231" t="s">
        <v>1464</v>
      </c>
    </row>
    <row r="232" spans="1:3" x14ac:dyDescent="0.25">
      <c r="A232">
        <v>613890</v>
      </c>
      <c r="B232" t="s">
        <v>1791</v>
      </c>
      <c r="C232" t="s">
        <v>1464</v>
      </c>
    </row>
    <row r="233" spans="1:3" x14ac:dyDescent="0.25">
      <c r="A233">
        <v>613892</v>
      </c>
      <c r="B233" t="s">
        <v>2225</v>
      </c>
      <c r="C233" t="s">
        <v>1464</v>
      </c>
    </row>
    <row r="234" spans="1:3" x14ac:dyDescent="0.25">
      <c r="A234">
        <v>613895</v>
      </c>
      <c r="B234" t="s">
        <v>1890</v>
      </c>
      <c r="C234" t="s">
        <v>1464</v>
      </c>
    </row>
    <row r="235" spans="1:3" x14ac:dyDescent="0.25">
      <c r="A235">
        <v>613962</v>
      </c>
      <c r="B235" t="s">
        <v>2057</v>
      </c>
      <c r="C235" t="s">
        <v>1464</v>
      </c>
    </row>
    <row r="236" spans="1:3" x14ac:dyDescent="0.25">
      <c r="A236">
        <v>613963</v>
      </c>
      <c r="B236" t="s">
        <v>2368</v>
      </c>
      <c r="C236" t="s">
        <v>1464</v>
      </c>
    </row>
    <row r="237" spans="1:3" x14ac:dyDescent="0.25">
      <c r="A237">
        <v>613964</v>
      </c>
      <c r="B237" t="s">
        <v>2220</v>
      </c>
      <c r="C237" t="s">
        <v>1464</v>
      </c>
    </row>
    <row r="238" spans="1:3" x14ac:dyDescent="0.25">
      <c r="A238">
        <v>613966</v>
      </c>
      <c r="B238" t="s">
        <v>2130</v>
      </c>
      <c r="C238" t="s">
        <v>1464</v>
      </c>
    </row>
    <row r="239" spans="1:3" x14ac:dyDescent="0.25">
      <c r="A239">
        <v>613967</v>
      </c>
      <c r="B239" t="s">
        <v>2369</v>
      </c>
      <c r="C239" t="s">
        <v>1464</v>
      </c>
    </row>
    <row r="240" spans="1:3" x14ac:dyDescent="0.25">
      <c r="A240">
        <v>614038</v>
      </c>
      <c r="B240" t="s">
        <v>2141</v>
      </c>
      <c r="C240" t="s">
        <v>1464</v>
      </c>
    </row>
    <row r="241" spans="1:3" x14ac:dyDescent="0.25">
      <c r="A241">
        <v>614049</v>
      </c>
      <c r="B241" t="s">
        <v>1986</v>
      </c>
      <c r="C241" t="s">
        <v>1464</v>
      </c>
    </row>
    <row r="242" spans="1:3" x14ac:dyDescent="0.25">
      <c r="A242">
        <v>614076</v>
      </c>
      <c r="B242" t="s">
        <v>1993</v>
      </c>
      <c r="C242" t="s">
        <v>1464</v>
      </c>
    </row>
    <row r="243" spans="1:3" x14ac:dyDescent="0.25">
      <c r="A243">
        <v>614093</v>
      </c>
      <c r="B243" t="s">
        <v>1833</v>
      </c>
      <c r="C243" t="s">
        <v>1464</v>
      </c>
    </row>
    <row r="244" spans="1:3" x14ac:dyDescent="0.25">
      <c r="A244">
        <v>614099</v>
      </c>
      <c r="B244" t="s">
        <v>2370</v>
      </c>
      <c r="C244" t="s">
        <v>1464</v>
      </c>
    </row>
    <row r="245" spans="1:3" x14ac:dyDescent="0.25">
      <c r="A245">
        <v>614138</v>
      </c>
      <c r="B245" t="s">
        <v>2002</v>
      </c>
      <c r="C245" t="s">
        <v>1464</v>
      </c>
    </row>
    <row r="246" spans="1:3" x14ac:dyDescent="0.25">
      <c r="A246">
        <v>614142</v>
      </c>
      <c r="B246" t="s">
        <v>2371</v>
      </c>
      <c r="C246" t="s">
        <v>1464</v>
      </c>
    </row>
    <row r="247" spans="1:3" x14ac:dyDescent="0.25">
      <c r="A247">
        <v>614147</v>
      </c>
      <c r="B247" t="s">
        <v>2372</v>
      </c>
      <c r="C247" t="s">
        <v>1464</v>
      </c>
    </row>
    <row r="248" spans="1:3" x14ac:dyDescent="0.25">
      <c r="A248">
        <v>614280</v>
      </c>
      <c r="B248" t="s">
        <v>2373</v>
      </c>
      <c r="C248" t="s">
        <v>1464</v>
      </c>
    </row>
    <row r="249" spans="1:3" x14ac:dyDescent="0.25">
      <c r="A249">
        <v>614301</v>
      </c>
      <c r="B249" t="s">
        <v>2374</v>
      </c>
      <c r="C249" t="s">
        <v>1464</v>
      </c>
    </row>
    <row r="250" spans="1:3" x14ac:dyDescent="0.25">
      <c r="A250">
        <v>614312</v>
      </c>
      <c r="B250" t="s">
        <v>2375</v>
      </c>
      <c r="C250" t="s">
        <v>1464</v>
      </c>
    </row>
    <row r="251" spans="1:3" x14ac:dyDescent="0.25">
      <c r="A251">
        <v>614340</v>
      </c>
      <c r="B251" t="s">
        <v>2376</v>
      </c>
      <c r="C251" t="s">
        <v>1464</v>
      </c>
    </row>
    <row r="252" spans="1:3" x14ac:dyDescent="0.25">
      <c r="A252">
        <v>614358</v>
      </c>
      <c r="B252" t="s">
        <v>2093</v>
      </c>
      <c r="C252" t="s">
        <v>1464</v>
      </c>
    </row>
    <row r="253" spans="1:3" x14ac:dyDescent="0.25">
      <c r="A253">
        <v>614378</v>
      </c>
      <c r="B253" t="s">
        <v>2094</v>
      </c>
      <c r="C253" t="s">
        <v>1464</v>
      </c>
    </row>
    <row r="254" spans="1:3" x14ac:dyDescent="0.25">
      <c r="A254">
        <v>614430</v>
      </c>
      <c r="B254" t="s">
        <v>2377</v>
      </c>
      <c r="C254" t="s">
        <v>1464</v>
      </c>
    </row>
    <row r="255" spans="1:3" x14ac:dyDescent="0.25">
      <c r="A255">
        <v>614433</v>
      </c>
      <c r="B255" t="s">
        <v>2378</v>
      </c>
      <c r="C255" t="s">
        <v>1464</v>
      </c>
    </row>
    <row r="256" spans="1:3" x14ac:dyDescent="0.25">
      <c r="A256">
        <v>614440</v>
      </c>
      <c r="B256" t="s">
        <v>2379</v>
      </c>
      <c r="C256" t="s">
        <v>1464</v>
      </c>
    </row>
    <row r="257" spans="1:3" x14ac:dyDescent="0.25">
      <c r="A257">
        <v>614458</v>
      </c>
      <c r="B257" t="s">
        <v>2249</v>
      </c>
      <c r="C257" t="s">
        <v>1464</v>
      </c>
    </row>
    <row r="258" spans="1:3" x14ac:dyDescent="0.25">
      <c r="A258">
        <v>614465</v>
      </c>
      <c r="B258" t="s">
        <v>2380</v>
      </c>
      <c r="C258" t="s">
        <v>1464</v>
      </c>
    </row>
    <row r="259" spans="1:3" x14ac:dyDescent="0.25">
      <c r="A259">
        <v>614484</v>
      </c>
      <c r="B259" t="s">
        <v>2381</v>
      </c>
      <c r="C259" t="s">
        <v>1464</v>
      </c>
    </row>
    <row r="260" spans="1:3" x14ac:dyDescent="0.25">
      <c r="A260">
        <v>614485</v>
      </c>
      <c r="B260" t="s">
        <v>1775</v>
      </c>
      <c r="C260" t="s">
        <v>1464</v>
      </c>
    </row>
    <row r="261" spans="1:3" x14ac:dyDescent="0.25">
      <c r="A261">
        <v>614493</v>
      </c>
      <c r="B261" t="s">
        <v>2382</v>
      </c>
      <c r="C261" t="s">
        <v>1464</v>
      </c>
    </row>
    <row r="262" spans="1:3" x14ac:dyDescent="0.25">
      <c r="A262">
        <v>614495</v>
      </c>
      <c r="B262" t="s">
        <v>1891</v>
      </c>
      <c r="C262" t="s">
        <v>1464</v>
      </c>
    </row>
    <row r="263" spans="1:3" x14ac:dyDescent="0.25">
      <c r="A263">
        <v>614636</v>
      </c>
      <c r="B263" t="s">
        <v>2004</v>
      </c>
      <c r="C263" t="s">
        <v>1464</v>
      </c>
    </row>
    <row r="264" spans="1:3" x14ac:dyDescent="0.25">
      <c r="A264">
        <v>614655</v>
      </c>
      <c r="B264" t="s">
        <v>1723</v>
      </c>
      <c r="C264" t="s">
        <v>1464</v>
      </c>
    </row>
    <row r="265" spans="1:3" x14ac:dyDescent="0.25">
      <c r="A265">
        <v>614660</v>
      </c>
      <c r="B265" t="s">
        <v>1758</v>
      </c>
      <c r="C265" t="s">
        <v>1464</v>
      </c>
    </row>
    <row r="266" spans="1:3" x14ac:dyDescent="0.25">
      <c r="A266">
        <v>614662</v>
      </c>
      <c r="B266" t="s">
        <v>2383</v>
      </c>
      <c r="C266" t="s">
        <v>1464</v>
      </c>
    </row>
    <row r="267" spans="1:3" x14ac:dyDescent="0.25">
      <c r="A267">
        <v>614663</v>
      </c>
      <c r="B267" t="s">
        <v>2163</v>
      </c>
      <c r="C267" t="s">
        <v>1464</v>
      </c>
    </row>
    <row r="268" spans="1:3" x14ac:dyDescent="0.25">
      <c r="A268">
        <v>614670</v>
      </c>
      <c r="B268" t="s">
        <v>1972</v>
      </c>
      <c r="C268" t="s">
        <v>1464</v>
      </c>
    </row>
    <row r="269" spans="1:3" x14ac:dyDescent="0.25">
      <c r="A269">
        <v>614710</v>
      </c>
      <c r="B269" t="s">
        <v>2042</v>
      </c>
      <c r="C269" t="s">
        <v>1464</v>
      </c>
    </row>
    <row r="270" spans="1:3" x14ac:dyDescent="0.25">
      <c r="A270">
        <v>614760</v>
      </c>
      <c r="B270" t="s">
        <v>1773</v>
      </c>
      <c r="C270" t="s">
        <v>1464</v>
      </c>
    </row>
    <row r="271" spans="1:3" x14ac:dyDescent="0.25">
      <c r="A271">
        <v>614785</v>
      </c>
      <c r="B271" t="s">
        <v>2068</v>
      </c>
      <c r="C271" t="s">
        <v>1464</v>
      </c>
    </row>
    <row r="272" spans="1:3" x14ac:dyDescent="0.25">
      <c r="A272">
        <v>614835</v>
      </c>
      <c r="B272" t="s">
        <v>2384</v>
      </c>
      <c r="C272" t="s">
        <v>1464</v>
      </c>
    </row>
    <row r="273" spans="1:3" x14ac:dyDescent="0.25">
      <c r="A273">
        <v>614836</v>
      </c>
      <c r="B273" t="s">
        <v>2385</v>
      </c>
      <c r="C273" t="s">
        <v>1464</v>
      </c>
    </row>
    <row r="274" spans="1:3" x14ac:dyDescent="0.25">
      <c r="A274">
        <v>614838</v>
      </c>
      <c r="B274" t="s">
        <v>2386</v>
      </c>
      <c r="C274" t="s">
        <v>1464</v>
      </c>
    </row>
    <row r="275" spans="1:3" x14ac:dyDescent="0.25">
      <c r="A275">
        <v>614902</v>
      </c>
      <c r="B275" t="s">
        <v>2387</v>
      </c>
      <c r="C275" t="s">
        <v>1464</v>
      </c>
    </row>
    <row r="276" spans="1:3" x14ac:dyDescent="0.25">
      <c r="A276">
        <v>614905</v>
      </c>
      <c r="B276" t="s">
        <v>2061</v>
      </c>
      <c r="C276" t="s">
        <v>1464</v>
      </c>
    </row>
    <row r="277" spans="1:3" x14ac:dyDescent="0.25">
      <c r="A277">
        <v>614906</v>
      </c>
      <c r="B277" t="s">
        <v>2388</v>
      </c>
      <c r="C277" t="s">
        <v>1464</v>
      </c>
    </row>
    <row r="278" spans="1:3" x14ac:dyDescent="0.25">
      <c r="A278">
        <v>614910</v>
      </c>
      <c r="B278" t="s">
        <v>2389</v>
      </c>
      <c r="C278" t="s">
        <v>1464</v>
      </c>
    </row>
    <row r="279" spans="1:3" x14ac:dyDescent="0.25">
      <c r="A279">
        <v>614911</v>
      </c>
      <c r="B279" t="s">
        <v>1953</v>
      </c>
      <c r="C279" t="s">
        <v>1464</v>
      </c>
    </row>
    <row r="280" spans="1:3" x14ac:dyDescent="0.25">
      <c r="A280">
        <v>614922</v>
      </c>
      <c r="B280" t="s">
        <v>1753</v>
      </c>
      <c r="C280" t="s">
        <v>1464</v>
      </c>
    </row>
    <row r="281" spans="1:3" x14ac:dyDescent="0.25">
      <c r="A281">
        <v>614925</v>
      </c>
      <c r="B281" t="s">
        <v>1754</v>
      </c>
      <c r="C281" t="s">
        <v>1464</v>
      </c>
    </row>
    <row r="282" spans="1:3" x14ac:dyDescent="0.25">
      <c r="A282">
        <v>615020</v>
      </c>
      <c r="B282" t="s">
        <v>2180</v>
      </c>
      <c r="C282" t="s">
        <v>1464</v>
      </c>
    </row>
    <row r="283" spans="1:3" x14ac:dyDescent="0.25">
      <c r="A283">
        <v>615060</v>
      </c>
      <c r="B283" t="s">
        <v>2390</v>
      </c>
      <c r="C283" t="s">
        <v>1464</v>
      </c>
    </row>
    <row r="284" spans="1:3" x14ac:dyDescent="0.25">
      <c r="A284">
        <v>615072</v>
      </c>
      <c r="B284" t="s">
        <v>2391</v>
      </c>
      <c r="C284" t="s">
        <v>1464</v>
      </c>
    </row>
    <row r="285" spans="1:3" x14ac:dyDescent="0.25">
      <c r="A285">
        <v>615075</v>
      </c>
      <c r="B285" t="s">
        <v>2392</v>
      </c>
      <c r="C285" t="s">
        <v>1464</v>
      </c>
    </row>
    <row r="286" spans="1:3" x14ac:dyDescent="0.25">
      <c r="A286">
        <v>615104</v>
      </c>
      <c r="B286" t="s">
        <v>2148</v>
      </c>
      <c r="C286" t="s">
        <v>1464</v>
      </c>
    </row>
    <row r="287" spans="1:3" x14ac:dyDescent="0.25">
      <c r="A287">
        <v>615110</v>
      </c>
      <c r="B287" t="s">
        <v>2393</v>
      </c>
      <c r="C287" t="s">
        <v>1464</v>
      </c>
    </row>
    <row r="288" spans="1:3" x14ac:dyDescent="0.25">
      <c r="A288">
        <v>615150</v>
      </c>
      <c r="B288" t="s">
        <v>1746</v>
      </c>
      <c r="C288" t="s">
        <v>1464</v>
      </c>
    </row>
    <row r="289" spans="1:3" x14ac:dyDescent="0.25">
      <c r="A289">
        <v>615185</v>
      </c>
      <c r="B289" t="s">
        <v>2394</v>
      </c>
      <c r="C289" t="s">
        <v>1464</v>
      </c>
    </row>
    <row r="290" spans="1:3" x14ac:dyDescent="0.25">
      <c r="A290">
        <v>615252</v>
      </c>
      <c r="B290" t="s">
        <v>2395</v>
      </c>
      <c r="C290" t="s">
        <v>1464</v>
      </c>
    </row>
    <row r="291" spans="1:3" x14ac:dyDescent="0.25">
      <c r="A291">
        <v>615255</v>
      </c>
      <c r="B291" t="s">
        <v>2396</v>
      </c>
      <c r="C291" t="s">
        <v>1464</v>
      </c>
    </row>
    <row r="292" spans="1:3" x14ac:dyDescent="0.25">
      <c r="A292">
        <v>615273</v>
      </c>
      <c r="B292" t="s">
        <v>1834</v>
      </c>
      <c r="C292" t="s">
        <v>1464</v>
      </c>
    </row>
    <row r="293" spans="1:3" x14ac:dyDescent="0.25">
      <c r="A293">
        <v>615354</v>
      </c>
      <c r="B293" t="s">
        <v>1771</v>
      </c>
      <c r="C293" t="s">
        <v>1464</v>
      </c>
    </row>
    <row r="294" spans="1:3" x14ac:dyDescent="0.25">
      <c r="A294">
        <v>615371</v>
      </c>
      <c r="B294" t="s">
        <v>1892</v>
      </c>
      <c r="C294" t="s">
        <v>1464</v>
      </c>
    </row>
    <row r="295" spans="1:3" x14ac:dyDescent="0.25">
      <c r="A295">
        <v>615420</v>
      </c>
      <c r="B295" t="s">
        <v>2397</v>
      </c>
      <c r="C295" t="s">
        <v>1464</v>
      </c>
    </row>
    <row r="296" spans="1:3" x14ac:dyDescent="0.25">
      <c r="A296">
        <v>615500</v>
      </c>
      <c r="B296" t="s">
        <v>1827</v>
      </c>
      <c r="C296" t="s">
        <v>1464</v>
      </c>
    </row>
    <row r="297" spans="1:3" x14ac:dyDescent="0.25">
      <c r="A297">
        <v>615506</v>
      </c>
      <c r="B297" t="s">
        <v>1893</v>
      </c>
      <c r="C297" t="s">
        <v>1464</v>
      </c>
    </row>
    <row r="298" spans="1:3" x14ac:dyDescent="0.25">
      <c r="A298">
        <v>615515</v>
      </c>
      <c r="B298" t="s">
        <v>2269</v>
      </c>
      <c r="C298" t="s">
        <v>1464</v>
      </c>
    </row>
    <row r="299" spans="1:3" x14ac:dyDescent="0.25">
      <c r="A299">
        <v>615530</v>
      </c>
      <c r="B299" t="s">
        <v>1756</v>
      </c>
      <c r="C299" t="s">
        <v>1464</v>
      </c>
    </row>
    <row r="300" spans="1:3" x14ac:dyDescent="0.25">
      <c r="A300">
        <v>615533</v>
      </c>
      <c r="B300" t="s">
        <v>2398</v>
      </c>
      <c r="C300" t="s">
        <v>1464</v>
      </c>
    </row>
    <row r="301" spans="1:3" x14ac:dyDescent="0.25">
      <c r="A301">
        <v>615538</v>
      </c>
      <c r="B301" t="s">
        <v>1779</v>
      </c>
      <c r="C301" t="s">
        <v>1464</v>
      </c>
    </row>
    <row r="302" spans="1:3" x14ac:dyDescent="0.25">
      <c r="A302">
        <v>615539</v>
      </c>
      <c r="B302" t="s">
        <v>2055</v>
      </c>
      <c r="C302" t="s">
        <v>1464</v>
      </c>
    </row>
    <row r="303" spans="1:3" x14ac:dyDescent="0.25">
      <c r="A303">
        <v>615540</v>
      </c>
      <c r="B303" t="s">
        <v>2399</v>
      </c>
      <c r="C303" t="s">
        <v>1464</v>
      </c>
    </row>
    <row r="304" spans="1:3" x14ac:dyDescent="0.25">
      <c r="A304">
        <v>615541</v>
      </c>
      <c r="B304" t="s">
        <v>1865</v>
      </c>
      <c r="C304" t="s">
        <v>1464</v>
      </c>
    </row>
    <row r="305" spans="1:3" x14ac:dyDescent="0.25">
      <c r="A305">
        <v>615560</v>
      </c>
      <c r="B305" t="s">
        <v>2059</v>
      </c>
      <c r="C305" t="s">
        <v>1464</v>
      </c>
    </row>
    <row r="306" spans="1:3" x14ac:dyDescent="0.25">
      <c r="A306">
        <v>615563</v>
      </c>
      <c r="B306" t="s">
        <v>2031</v>
      </c>
      <c r="C306" t="s">
        <v>1464</v>
      </c>
    </row>
    <row r="307" spans="1:3" x14ac:dyDescent="0.25">
      <c r="A307">
        <v>615687</v>
      </c>
      <c r="B307" t="s">
        <v>2059</v>
      </c>
      <c r="C307" t="s">
        <v>1464</v>
      </c>
    </row>
    <row r="308" spans="1:3" x14ac:dyDescent="0.25">
      <c r="A308">
        <v>615688</v>
      </c>
      <c r="B308" t="s">
        <v>2400</v>
      </c>
      <c r="C308" t="s">
        <v>1464</v>
      </c>
    </row>
    <row r="309" spans="1:3" x14ac:dyDescent="0.25">
      <c r="A309">
        <v>615692</v>
      </c>
      <c r="B309" t="s">
        <v>2235</v>
      </c>
      <c r="C309" t="s">
        <v>1464</v>
      </c>
    </row>
    <row r="310" spans="1:3" x14ac:dyDescent="0.25">
      <c r="A310">
        <v>615694</v>
      </c>
      <c r="B310" t="s">
        <v>2401</v>
      </c>
      <c r="C310" t="s">
        <v>1464</v>
      </c>
    </row>
    <row r="311" spans="1:3" x14ac:dyDescent="0.25">
      <c r="A311">
        <v>615700</v>
      </c>
      <c r="B311" t="s">
        <v>2164</v>
      </c>
      <c r="C311" t="s">
        <v>1464</v>
      </c>
    </row>
    <row r="312" spans="1:3" x14ac:dyDescent="0.25">
      <c r="A312">
        <v>615704</v>
      </c>
      <c r="B312" t="s">
        <v>2168</v>
      </c>
      <c r="C312" t="s">
        <v>1464</v>
      </c>
    </row>
    <row r="313" spans="1:3" x14ac:dyDescent="0.25">
      <c r="A313">
        <v>615717</v>
      </c>
      <c r="B313" t="s">
        <v>2402</v>
      </c>
      <c r="C313" t="s">
        <v>1464</v>
      </c>
    </row>
    <row r="314" spans="1:3" x14ac:dyDescent="0.25">
      <c r="A314">
        <v>615722</v>
      </c>
      <c r="B314" t="s">
        <v>2403</v>
      </c>
      <c r="C314" t="s">
        <v>1464</v>
      </c>
    </row>
    <row r="315" spans="1:3" x14ac:dyDescent="0.25">
      <c r="A315">
        <v>615745</v>
      </c>
      <c r="B315" t="s">
        <v>2012</v>
      </c>
      <c r="C315" t="s">
        <v>1464</v>
      </c>
    </row>
    <row r="316" spans="1:3" x14ac:dyDescent="0.25">
      <c r="A316">
        <v>615775</v>
      </c>
      <c r="B316" t="s">
        <v>2009</v>
      </c>
      <c r="C316" t="s">
        <v>1464</v>
      </c>
    </row>
    <row r="317" spans="1:3" x14ac:dyDescent="0.25">
      <c r="A317">
        <v>615780</v>
      </c>
      <c r="B317" t="s">
        <v>1928</v>
      </c>
      <c r="C317" t="s">
        <v>1464</v>
      </c>
    </row>
    <row r="318" spans="1:3" x14ac:dyDescent="0.25">
      <c r="A318">
        <v>615784</v>
      </c>
      <c r="B318" t="s">
        <v>1830</v>
      </c>
      <c r="C318" t="s">
        <v>1464</v>
      </c>
    </row>
    <row r="319" spans="1:3" x14ac:dyDescent="0.25">
      <c r="A319">
        <v>615785</v>
      </c>
      <c r="B319" t="s">
        <v>2404</v>
      </c>
      <c r="C319" t="s">
        <v>1464</v>
      </c>
    </row>
    <row r="320" spans="1:3" x14ac:dyDescent="0.25">
      <c r="A320">
        <v>615789</v>
      </c>
      <c r="B320" t="s">
        <v>2109</v>
      </c>
      <c r="C320" t="s">
        <v>1464</v>
      </c>
    </row>
    <row r="321" spans="1:3" x14ac:dyDescent="0.25">
      <c r="A321">
        <v>615810</v>
      </c>
      <c r="B321" t="s">
        <v>2224</v>
      </c>
      <c r="C321" t="s">
        <v>1464</v>
      </c>
    </row>
    <row r="322" spans="1:3" x14ac:dyDescent="0.25">
      <c r="A322">
        <v>615873</v>
      </c>
      <c r="B322" t="s">
        <v>2405</v>
      </c>
      <c r="C322" t="s">
        <v>1464</v>
      </c>
    </row>
    <row r="323" spans="1:3" x14ac:dyDescent="0.25">
      <c r="A323">
        <v>615874</v>
      </c>
      <c r="B323" t="s">
        <v>2406</v>
      </c>
      <c r="C323" t="s">
        <v>1464</v>
      </c>
    </row>
    <row r="324" spans="1:3" x14ac:dyDescent="0.25">
      <c r="A324">
        <v>615891</v>
      </c>
      <c r="B324" t="s">
        <v>1943</v>
      </c>
      <c r="C324" t="s">
        <v>1464</v>
      </c>
    </row>
    <row r="325" spans="1:3" x14ac:dyDescent="0.25">
      <c r="A325">
        <v>615894</v>
      </c>
      <c r="B325" t="s">
        <v>2077</v>
      </c>
      <c r="C325" t="s">
        <v>1464</v>
      </c>
    </row>
    <row r="326" spans="1:3" x14ac:dyDescent="0.25">
      <c r="A326">
        <v>615899</v>
      </c>
      <c r="B326" t="s">
        <v>1770</v>
      </c>
      <c r="C326" t="s">
        <v>1464</v>
      </c>
    </row>
    <row r="327" spans="1:3" x14ac:dyDescent="0.25">
      <c r="A327">
        <v>615900</v>
      </c>
      <c r="B327" t="s">
        <v>1770</v>
      </c>
      <c r="C327" t="s">
        <v>1464</v>
      </c>
    </row>
    <row r="328" spans="1:3" x14ac:dyDescent="0.25">
      <c r="A328">
        <v>615906</v>
      </c>
      <c r="B328" t="s">
        <v>2407</v>
      </c>
      <c r="C328" t="s">
        <v>1464</v>
      </c>
    </row>
    <row r="329" spans="1:3" x14ac:dyDescent="0.25">
      <c r="A329">
        <v>615908</v>
      </c>
      <c r="B329" t="s">
        <v>2074</v>
      </c>
      <c r="C329" t="s">
        <v>1464</v>
      </c>
    </row>
    <row r="330" spans="1:3" x14ac:dyDescent="0.25">
      <c r="A330">
        <v>615994</v>
      </c>
      <c r="B330" t="s">
        <v>2047</v>
      </c>
      <c r="C330" t="s">
        <v>1464</v>
      </c>
    </row>
    <row r="331" spans="1:3" x14ac:dyDescent="0.25">
      <c r="A331">
        <v>616025</v>
      </c>
      <c r="B331" t="s">
        <v>1828</v>
      </c>
      <c r="C331" t="s">
        <v>1464</v>
      </c>
    </row>
    <row r="332" spans="1:3" x14ac:dyDescent="0.25">
      <c r="A332">
        <v>616090</v>
      </c>
      <c r="B332" t="s">
        <v>2067</v>
      </c>
      <c r="C332" t="s">
        <v>1464</v>
      </c>
    </row>
    <row r="333" spans="1:3" x14ac:dyDescent="0.25">
      <c r="A333">
        <v>616096</v>
      </c>
      <c r="B333" t="s">
        <v>1780</v>
      </c>
      <c r="C333" t="s">
        <v>1464</v>
      </c>
    </row>
    <row r="334" spans="1:3" x14ac:dyDescent="0.25">
      <c r="A334">
        <v>616109</v>
      </c>
      <c r="B334" t="s">
        <v>1845</v>
      </c>
      <c r="C334" t="s">
        <v>1464</v>
      </c>
    </row>
    <row r="335" spans="1:3" x14ac:dyDescent="0.25">
      <c r="A335">
        <v>616111</v>
      </c>
      <c r="B335" t="s">
        <v>1546</v>
      </c>
      <c r="C335" t="s">
        <v>1464</v>
      </c>
    </row>
    <row r="336" spans="1:3" x14ac:dyDescent="0.25">
      <c r="A336">
        <v>616117</v>
      </c>
      <c r="B336" t="s">
        <v>2408</v>
      </c>
      <c r="C336" t="s">
        <v>1464</v>
      </c>
    </row>
    <row r="337" spans="1:3" x14ac:dyDescent="0.25">
      <c r="A337">
        <v>616118</v>
      </c>
      <c r="B337" t="s">
        <v>1895</v>
      </c>
      <c r="C337" t="s">
        <v>1464</v>
      </c>
    </row>
    <row r="338" spans="1:3" x14ac:dyDescent="0.25">
      <c r="A338">
        <v>616123</v>
      </c>
      <c r="B338" t="s">
        <v>2409</v>
      </c>
      <c r="C338" t="s">
        <v>1464</v>
      </c>
    </row>
    <row r="339" spans="1:3" x14ac:dyDescent="0.25">
      <c r="A339">
        <v>616128</v>
      </c>
      <c r="B339" t="s">
        <v>2066</v>
      </c>
      <c r="C339" t="s">
        <v>1464</v>
      </c>
    </row>
    <row r="340" spans="1:3" x14ac:dyDescent="0.25">
      <c r="A340">
        <v>616140</v>
      </c>
      <c r="B340" t="s">
        <v>2410</v>
      </c>
      <c r="C340" t="s">
        <v>1464</v>
      </c>
    </row>
    <row r="341" spans="1:3" x14ac:dyDescent="0.25">
      <c r="A341">
        <v>616176</v>
      </c>
      <c r="B341" t="s">
        <v>1945</v>
      </c>
      <c r="C341" t="s">
        <v>1464</v>
      </c>
    </row>
    <row r="342" spans="1:3" x14ac:dyDescent="0.25">
      <c r="A342">
        <v>616198</v>
      </c>
      <c r="B342" t="s">
        <v>2411</v>
      </c>
      <c r="C342" t="s">
        <v>1464</v>
      </c>
    </row>
    <row r="343" spans="1:3" x14ac:dyDescent="0.25">
      <c r="A343">
        <v>616225</v>
      </c>
      <c r="B343" t="s">
        <v>2007</v>
      </c>
      <c r="C343" t="s">
        <v>1464</v>
      </c>
    </row>
    <row r="344" spans="1:3" x14ac:dyDescent="0.25">
      <c r="A344">
        <v>616244</v>
      </c>
      <c r="B344" t="s">
        <v>2014</v>
      </c>
      <c r="C344" t="s">
        <v>1464</v>
      </c>
    </row>
    <row r="345" spans="1:3" x14ac:dyDescent="0.25">
      <c r="A345">
        <v>616274</v>
      </c>
      <c r="B345" t="s">
        <v>1690</v>
      </c>
      <c r="C345" t="s">
        <v>1464</v>
      </c>
    </row>
    <row r="346" spans="1:3" x14ac:dyDescent="0.25">
      <c r="A346">
        <v>616290</v>
      </c>
      <c r="B346" t="s">
        <v>2412</v>
      </c>
      <c r="C346" t="s">
        <v>1464</v>
      </c>
    </row>
    <row r="347" spans="1:3" x14ac:dyDescent="0.25">
      <c r="A347">
        <v>616350</v>
      </c>
      <c r="B347" t="s">
        <v>2413</v>
      </c>
      <c r="C347" t="s">
        <v>1464</v>
      </c>
    </row>
    <row r="348" spans="1:3" x14ac:dyDescent="0.25">
      <c r="A348">
        <v>616355</v>
      </c>
      <c r="B348" t="s">
        <v>2186</v>
      </c>
      <c r="C348" t="s">
        <v>1464</v>
      </c>
    </row>
    <row r="349" spans="1:3" x14ac:dyDescent="0.25">
      <c r="A349">
        <v>616360</v>
      </c>
      <c r="B349" t="s">
        <v>2072</v>
      </c>
      <c r="C349" t="s">
        <v>1464</v>
      </c>
    </row>
    <row r="350" spans="1:3" x14ac:dyDescent="0.25">
      <c r="A350">
        <v>616362</v>
      </c>
      <c r="B350" t="s">
        <v>2034</v>
      </c>
      <c r="C350" t="s">
        <v>1464</v>
      </c>
    </row>
    <row r="351" spans="1:3" x14ac:dyDescent="0.25">
      <c r="A351">
        <v>616510</v>
      </c>
      <c r="B351" t="s">
        <v>1906</v>
      </c>
      <c r="C351" t="s">
        <v>1464</v>
      </c>
    </row>
    <row r="352" spans="1:3" x14ac:dyDescent="0.25">
      <c r="A352">
        <v>616530</v>
      </c>
      <c r="B352" t="s">
        <v>1819</v>
      </c>
      <c r="C352" t="s">
        <v>1464</v>
      </c>
    </row>
    <row r="353" spans="1:3" x14ac:dyDescent="0.25">
      <c r="A353">
        <v>616536</v>
      </c>
      <c r="B353" t="s">
        <v>2121</v>
      </c>
      <c r="C353" t="s">
        <v>1464</v>
      </c>
    </row>
    <row r="354" spans="1:3" x14ac:dyDescent="0.25">
      <c r="A354">
        <v>616542</v>
      </c>
      <c r="B354" t="s">
        <v>2414</v>
      </c>
      <c r="C354" t="s">
        <v>1464</v>
      </c>
    </row>
    <row r="355" spans="1:3" x14ac:dyDescent="0.25">
      <c r="A355">
        <v>616603</v>
      </c>
      <c r="B355" t="s">
        <v>1937</v>
      </c>
      <c r="C355" t="s">
        <v>1464</v>
      </c>
    </row>
    <row r="356" spans="1:3" x14ac:dyDescent="0.25">
      <c r="A356">
        <v>616605</v>
      </c>
      <c r="B356" t="s">
        <v>2415</v>
      </c>
      <c r="C356" t="s">
        <v>1464</v>
      </c>
    </row>
    <row r="357" spans="1:3" x14ac:dyDescent="0.25">
      <c r="A357">
        <v>616607</v>
      </c>
      <c r="B357" t="s">
        <v>1912</v>
      </c>
      <c r="C357" t="s">
        <v>1464</v>
      </c>
    </row>
    <row r="358" spans="1:3" x14ac:dyDescent="0.25">
      <c r="A358">
        <v>616609</v>
      </c>
      <c r="B358" t="s">
        <v>2416</v>
      </c>
      <c r="C358" t="s">
        <v>1464</v>
      </c>
    </row>
    <row r="359" spans="1:3" x14ac:dyDescent="0.25">
      <c r="A359">
        <v>616620</v>
      </c>
      <c r="B359" t="s">
        <v>1871</v>
      </c>
      <c r="C359" t="s">
        <v>1464</v>
      </c>
    </row>
    <row r="360" spans="1:3" x14ac:dyDescent="0.25">
      <c r="A360">
        <v>616624</v>
      </c>
      <c r="B360" t="s">
        <v>2417</v>
      </c>
      <c r="C360" t="s">
        <v>1464</v>
      </c>
    </row>
    <row r="361" spans="1:3" x14ac:dyDescent="0.25">
      <c r="A361">
        <v>616625</v>
      </c>
      <c r="B361" t="s">
        <v>2418</v>
      </c>
      <c r="C361" t="s">
        <v>1464</v>
      </c>
    </row>
    <row r="362" spans="1:3" x14ac:dyDescent="0.25">
      <c r="A362">
        <v>616626</v>
      </c>
      <c r="B362" t="s">
        <v>1612</v>
      </c>
      <c r="C362" t="s">
        <v>1464</v>
      </c>
    </row>
    <row r="363" spans="1:3" x14ac:dyDescent="0.25">
      <c r="A363">
        <v>616627</v>
      </c>
      <c r="B363" t="s">
        <v>2419</v>
      </c>
      <c r="C363" t="s">
        <v>1464</v>
      </c>
    </row>
    <row r="364" spans="1:3" x14ac:dyDescent="0.25">
      <c r="A364">
        <v>616628</v>
      </c>
      <c r="B364" t="s">
        <v>1536</v>
      </c>
      <c r="C364" t="s">
        <v>1464</v>
      </c>
    </row>
    <row r="365" spans="1:3" x14ac:dyDescent="0.25">
      <c r="A365">
        <v>616629</v>
      </c>
      <c r="B365" t="s">
        <v>1970</v>
      </c>
      <c r="C365" t="s">
        <v>1464</v>
      </c>
    </row>
    <row r="366" spans="1:3" x14ac:dyDescent="0.25">
      <c r="A366">
        <v>616630</v>
      </c>
      <c r="B366" t="s">
        <v>2056</v>
      </c>
      <c r="C366" t="s">
        <v>1464</v>
      </c>
    </row>
    <row r="367" spans="1:3" x14ac:dyDescent="0.25">
      <c r="A367">
        <v>616634</v>
      </c>
      <c r="B367" t="s">
        <v>1933</v>
      </c>
      <c r="C367" t="s">
        <v>1464</v>
      </c>
    </row>
    <row r="368" spans="1:3" x14ac:dyDescent="0.25">
      <c r="A368">
        <v>616640</v>
      </c>
      <c r="B368" t="s">
        <v>1794</v>
      </c>
      <c r="C368" t="s">
        <v>1464</v>
      </c>
    </row>
    <row r="369" spans="1:3" x14ac:dyDescent="0.25">
      <c r="A369">
        <v>616641</v>
      </c>
      <c r="B369" t="s">
        <v>2420</v>
      </c>
      <c r="C369" t="s">
        <v>1464</v>
      </c>
    </row>
    <row r="370" spans="1:3" x14ac:dyDescent="0.25">
      <c r="A370">
        <v>616642</v>
      </c>
      <c r="B370" t="s">
        <v>2421</v>
      </c>
      <c r="C370" t="s">
        <v>1464</v>
      </c>
    </row>
    <row r="371" spans="1:3" x14ac:dyDescent="0.25">
      <c r="A371">
        <v>616664</v>
      </c>
      <c r="B371" t="s">
        <v>1920</v>
      </c>
      <c r="C371" t="s">
        <v>1464</v>
      </c>
    </row>
    <row r="372" spans="1:3" x14ac:dyDescent="0.25">
      <c r="A372">
        <v>616666</v>
      </c>
      <c r="B372" t="s">
        <v>2126</v>
      </c>
      <c r="C372" t="s">
        <v>1464</v>
      </c>
    </row>
    <row r="373" spans="1:3" x14ac:dyDescent="0.25">
      <c r="A373">
        <v>616700</v>
      </c>
      <c r="B373" t="s">
        <v>1918</v>
      </c>
      <c r="C373" t="s">
        <v>1464</v>
      </c>
    </row>
    <row r="374" spans="1:3" x14ac:dyDescent="0.25">
      <c r="A374">
        <v>616757</v>
      </c>
      <c r="B374" t="s">
        <v>2422</v>
      </c>
      <c r="C374" t="s">
        <v>1464</v>
      </c>
    </row>
    <row r="375" spans="1:3" x14ac:dyDescent="0.25">
      <c r="A375">
        <v>616770</v>
      </c>
      <c r="B375" t="s">
        <v>2017</v>
      </c>
      <c r="C375" t="s">
        <v>1464</v>
      </c>
    </row>
    <row r="376" spans="1:3" x14ac:dyDescent="0.25">
      <c r="A376">
        <v>616800</v>
      </c>
      <c r="B376" t="s">
        <v>2423</v>
      </c>
      <c r="C376" t="s">
        <v>1464</v>
      </c>
    </row>
    <row r="377" spans="1:3" x14ac:dyDescent="0.25">
      <c r="A377">
        <v>616810</v>
      </c>
      <c r="B377" t="s">
        <v>2424</v>
      </c>
      <c r="C377" t="s">
        <v>1464</v>
      </c>
    </row>
    <row r="378" spans="1:3" x14ac:dyDescent="0.25">
      <c r="A378">
        <v>616830</v>
      </c>
      <c r="B378" t="s">
        <v>2425</v>
      </c>
      <c r="C378" t="s">
        <v>1464</v>
      </c>
    </row>
    <row r="379" spans="1:3" x14ac:dyDescent="0.25">
      <c r="A379">
        <v>616835</v>
      </c>
      <c r="B379" t="s">
        <v>2106</v>
      </c>
      <c r="C379" t="s">
        <v>1464</v>
      </c>
    </row>
    <row r="380" spans="1:3" x14ac:dyDescent="0.25">
      <c r="A380">
        <v>616842</v>
      </c>
      <c r="B380" t="s">
        <v>2195</v>
      </c>
      <c r="C380" t="s">
        <v>1464</v>
      </c>
    </row>
    <row r="381" spans="1:3" x14ac:dyDescent="0.25">
      <c r="A381">
        <v>616845</v>
      </c>
      <c r="B381" t="s">
        <v>1717</v>
      </c>
      <c r="C381" t="s">
        <v>1464</v>
      </c>
    </row>
    <row r="382" spans="1:3" x14ac:dyDescent="0.25">
      <c r="A382">
        <v>616860</v>
      </c>
      <c r="B382" t="s">
        <v>2137</v>
      </c>
      <c r="C382" t="s">
        <v>1464</v>
      </c>
    </row>
    <row r="383" spans="1:3" x14ac:dyDescent="0.25">
      <c r="A383">
        <v>617059</v>
      </c>
      <c r="B383" t="s">
        <v>1919</v>
      </c>
      <c r="C383" t="s">
        <v>1464</v>
      </c>
    </row>
    <row r="384" spans="1:3" x14ac:dyDescent="0.25">
      <c r="A384">
        <v>617060</v>
      </c>
      <c r="B384" t="s">
        <v>2426</v>
      </c>
      <c r="C384" t="s">
        <v>1464</v>
      </c>
    </row>
    <row r="385" spans="1:3" x14ac:dyDescent="0.25">
      <c r="A385">
        <v>617117</v>
      </c>
      <c r="B385" t="s">
        <v>1984</v>
      </c>
      <c r="C385" t="s">
        <v>1464</v>
      </c>
    </row>
    <row r="386" spans="1:3" x14ac:dyDescent="0.25">
      <c r="A386">
        <v>617118</v>
      </c>
      <c r="B386" t="s">
        <v>2427</v>
      </c>
      <c r="C386" t="s">
        <v>1464</v>
      </c>
    </row>
    <row r="387" spans="1:3" x14ac:dyDescent="0.25">
      <c r="A387">
        <v>617119</v>
      </c>
      <c r="B387" t="s">
        <v>2428</v>
      </c>
      <c r="C387" t="s">
        <v>1464</v>
      </c>
    </row>
    <row r="388" spans="1:3" x14ac:dyDescent="0.25">
      <c r="A388">
        <v>617237</v>
      </c>
      <c r="B388" t="s">
        <v>1908</v>
      </c>
      <c r="C388" t="s">
        <v>1464</v>
      </c>
    </row>
    <row r="389" spans="1:3" x14ac:dyDescent="0.25">
      <c r="A389">
        <v>617235</v>
      </c>
      <c r="B389" t="s">
        <v>1950</v>
      </c>
      <c r="C389" t="s">
        <v>1464</v>
      </c>
    </row>
    <row r="390" spans="1:3" x14ac:dyDescent="0.25">
      <c r="A390">
        <v>617240</v>
      </c>
      <c r="B390" t="s">
        <v>1689</v>
      </c>
      <c r="C390" t="s">
        <v>1464</v>
      </c>
    </row>
    <row r="391" spans="1:3" x14ac:dyDescent="0.25">
      <c r="A391">
        <v>617283</v>
      </c>
      <c r="B391" t="s">
        <v>2429</v>
      </c>
      <c r="C391" t="s">
        <v>1464</v>
      </c>
    </row>
    <row r="392" spans="1:3" x14ac:dyDescent="0.25">
      <c r="A392">
        <v>617288</v>
      </c>
      <c r="B392" t="s">
        <v>2228</v>
      </c>
      <c r="C392" t="s">
        <v>1464</v>
      </c>
    </row>
    <row r="393" spans="1:3" x14ac:dyDescent="0.25">
      <c r="A393">
        <v>617290</v>
      </c>
      <c r="B393" t="s">
        <v>2430</v>
      </c>
      <c r="C393" t="s">
        <v>1464</v>
      </c>
    </row>
    <row r="394" spans="1:3" x14ac:dyDescent="0.25">
      <c r="A394">
        <v>617319</v>
      </c>
      <c r="B394" t="s">
        <v>2089</v>
      </c>
      <c r="C394" t="s">
        <v>1464</v>
      </c>
    </row>
    <row r="395" spans="1:3" x14ac:dyDescent="0.25">
      <c r="A395">
        <v>617320</v>
      </c>
      <c r="B395" t="s">
        <v>2188</v>
      </c>
      <c r="C395" t="s">
        <v>1464</v>
      </c>
    </row>
    <row r="396" spans="1:3" x14ac:dyDescent="0.25">
      <c r="A396">
        <v>617325</v>
      </c>
      <c r="B396" t="s">
        <v>1940</v>
      </c>
      <c r="C396" t="s">
        <v>1464</v>
      </c>
    </row>
    <row r="397" spans="1:3" x14ac:dyDescent="0.25">
      <c r="A397">
        <v>617326</v>
      </c>
      <c r="B397" t="s">
        <v>1941</v>
      </c>
      <c r="C397" t="s">
        <v>1464</v>
      </c>
    </row>
    <row r="398" spans="1:3" x14ac:dyDescent="0.25">
      <c r="A398">
        <v>617470</v>
      </c>
      <c r="B398" t="s">
        <v>1861</v>
      </c>
      <c r="C398" t="s">
        <v>1464</v>
      </c>
    </row>
    <row r="399" spans="1:3" x14ac:dyDescent="0.25">
      <c r="A399">
        <v>617471</v>
      </c>
      <c r="B399" t="s">
        <v>1862</v>
      </c>
      <c r="C399" t="s">
        <v>1464</v>
      </c>
    </row>
    <row r="400" spans="1:3" x14ac:dyDescent="0.25">
      <c r="A400">
        <v>617490</v>
      </c>
      <c r="B400" t="s">
        <v>1977</v>
      </c>
      <c r="C400" t="s">
        <v>1464</v>
      </c>
    </row>
    <row r="401" spans="1:3" x14ac:dyDescent="0.25">
      <c r="A401">
        <v>617500</v>
      </c>
      <c r="B401" t="s">
        <v>2431</v>
      </c>
      <c r="C401" t="s">
        <v>1464</v>
      </c>
    </row>
    <row r="402" spans="1:3" x14ac:dyDescent="0.25">
      <c r="A402">
        <v>617520</v>
      </c>
      <c r="B402" t="s">
        <v>2432</v>
      </c>
      <c r="C402" t="s">
        <v>1464</v>
      </c>
    </row>
    <row r="403" spans="1:3" x14ac:dyDescent="0.25">
      <c r="A403">
        <v>617550</v>
      </c>
      <c r="B403" t="s">
        <v>2054</v>
      </c>
      <c r="C403" t="s">
        <v>1464</v>
      </c>
    </row>
    <row r="404" spans="1:3" x14ac:dyDescent="0.25">
      <c r="A404">
        <v>617553</v>
      </c>
      <c r="B404" t="s">
        <v>1966</v>
      </c>
      <c r="C404" t="s">
        <v>1464</v>
      </c>
    </row>
    <row r="405" spans="1:3" x14ac:dyDescent="0.25">
      <c r="A405">
        <v>617587</v>
      </c>
      <c r="B405" t="s">
        <v>1997</v>
      </c>
      <c r="C405" t="s">
        <v>1464</v>
      </c>
    </row>
    <row r="406" spans="1:3" x14ac:dyDescent="0.25">
      <c r="A406">
        <v>617633</v>
      </c>
      <c r="B406" t="s">
        <v>1829</v>
      </c>
      <c r="C406" t="s">
        <v>1464</v>
      </c>
    </row>
    <row r="407" spans="1:3" x14ac:dyDescent="0.25">
      <c r="A407">
        <v>617635</v>
      </c>
      <c r="B407" t="s">
        <v>2018</v>
      </c>
      <c r="C407" t="s">
        <v>1464</v>
      </c>
    </row>
    <row r="408" spans="1:3" x14ac:dyDescent="0.25">
      <c r="A408">
        <v>617688</v>
      </c>
      <c r="B408" t="s">
        <v>2092</v>
      </c>
      <c r="C408" t="s">
        <v>1464</v>
      </c>
    </row>
    <row r="409" spans="1:3" x14ac:dyDescent="0.25">
      <c r="A409">
        <v>617690</v>
      </c>
      <c r="B409" t="s">
        <v>2433</v>
      </c>
      <c r="C409" t="s">
        <v>1464</v>
      </c>
    </row>
    <row r="410" spans="1:3" x14ac:dyDescent="0.25">
      <c r="A410">
        <v>617693</v>
      </c>
      <c r="B410" t="s">
        <v>1836</v>
      </c>
      <c r="C410" t="s">
        <v>1464</v>
      </c>
    </row>
    <row r="411" spans="1:3" x14ac:dyDescent="0.25">
      <c r="A411">
        <v>617761</v>
      </c>
      <c r="B411" t="s">
        <v>1847</v>
      </c>
      <c r="C411" t="s">
        <v>1464</v>
      </c>
    </row>
    <row r="412" spans="1:3" x14ac:dyDescent="0.25">
      <c r="A412">
        <v>617765</v>
      </c>
      <c r="B412" t="s">
        <v>2098</v>
      </c>
      <c r="C412" t="s">
        <v>1464</v>
      </c>
    </row>
    <row r="413" spans="1:3" x14ac:dyDescent="0.25">
      <c r="A413">
        <v>617766</v>
      </c>
      <c r="B413" t="s">
        <v>2097</v>
      </c>
      <c r="C413" t="s">
        <v>1464</v>
      </c>
    </row>
    <row r="414" spans="1:3" x14ac:dyDescent="0.25">
      <c r="A414">
        <v>617822</v>
      </c>
      <c r="B414" t="s">
        <v>1831</v>
      </c>
      <c r="C414" t="s">
        <v>1464</v>
      </c>
    </row>
    <row r="415" spans="1:3" x14ac:dyDescent="0.25">
      <c r="A415">
        <v>617825</v>
      </c>
      <c r="B415" t="s">
        <v>1831</v>
      </c>
      <c r="C415" t="s">
        <v>1464</v>
      </c>
    </row>
    <row r="416" spans="1:3" x14ac:dyDescent="0.25">
      <c r="A416">
        <v>617948</v>
      </c>
      <c r="B416" t="s">
        <v>2434</v>
      </c>
      <c r="C416" t="s">
        <v>1464</v>
      </c>
    </row>
    <row r="417" spans="1:3" x14ac:dyDescent="0.25">
      <c r="A417">
        <v>617980</v>
      </c>
      <c r="B417" t="s">
        <v>2041</v>
      </c>
      <c r="C417" t="s">
        <v>1464</v>
      </c>
    </row>
    <row r="418" spans="1:3" x14ac:dyDescent="0.25">
      <c r="A418">
        <v>617982</v>
      </c>
      <c r="B418" t="s">
        <v>2435</v>
      </c>
      <c r="C418" t="s">
        <v>1464</v>
      </c>
    </row>
    <row r="419" spans="1:3" x14ac:dyDescent="0.25">
      <c r="A419">
        <v>618013</v>
      </c>
      <c r="B419" t="s">
        <v>2436</v>
      </c>
      <c r="C419" t="s">
        <v>1464</v>
      </c>
    </row>
    <row r="420" spans="1:3" x14ac:dyDescent="0.25">
      <c r="A420">
        <v>618015</v>
      </c>
      <c r="B420" t="s">
        <v>2437</v>
      </c>
      <c r="C420" t="s">
        <v>1464</v>
      </c>
    </row>
    <row r="421" spans="1:3" x14ac:dyDescent="0.25">
      <c r="A421">
        <v>618016</v>
      </c>
      <c r="B421" t="s">
        <v>1691</v>
      </c>
      <c r="C421" t="s">
        <v>1464</v>
      </c>
    </row>
    <row r="422" spans="1:3" x14ac:dyDescent="0.25">
      <c r="A422">
        <v>618017</v>
      </c>
      <c r="B422" t="s">
        <v>1795</v>
      </c>
      <c r="C422" t="s">
        <v>1464</v>
      </c>
    </row>
    <row r="423" spans="1:3" x14ac:dyDescent="0.25">
      <c r="A423">
        <v>618018</v>
      </c>
      <c r="B423" t="s">
        <v>1846</v>
      </c>
      <c r="C423" t="s">
        <v>1464</v>
      </c>
    </row>
    <row r="424" spans="1:3" x14ac:dyDescent="0.25">
      <c r="A424">
        <v>618035</v>
      </c>
      <c r="B424" t="s">
        <v>1875</v>
      </c>
      <c r="C424" t="s">
        <v>1464</v>
      </c>
    </row>
    <row r="425" spans="1:3" x14ac:dyDescent="0.25">
      <c r="A425">
        <v>618046</v>
      </c>
      <c r="B425" t="s">
        <v>2159</v>
      </c>
      <c r="C425" t="s">
        <v>1464</v>
      </c>
    </row>
    <row r="426" spans="1:3" x14ac:dyDescent="0.25">
      <c r="A426">
        <v>618093</v>
      </c>
      <c r="B426" t="s">
        <v>1922</v>
      </c>
      <c r="C426" t="s">
        <v>1464</v>
      </c>
    </row>
    <row r="427" spans="1:3" x14ac:dyDescent="0.25">
      <c r="A427">
        <v>618112</v>
      </c>
      <c r="B427" t="s">
        <v>2438</v>
      </c>
      <c r="C427" t="s">
        <v>1464</v>
      </c>
    </row>
    <row r="428" spans="1:3" x14ac:dyDescent="0.25">
      <c r="A428">
        <v>618158</v>
      </c>
      <c r="B428" t="s">
        <v>1763</v>
      </c>
      <c r="C428" t="s">
        <v>1464</v>
      </c>
    </row>
    <row r="429" spans="1:3" x14ac:dyDescent="0.25">
      <c r="A429">
        <v>618230</v>
      </c>
      <c r="B429" t="s">
        <v>2439</v>
      </c>
      <c r="C429" t="s">
        <v>1464</v>
      </c>
    </row>
    <row r="430" spans="1:3" x14ac:dyDescent="0.25">
      <c r="A430">
        <v>618240</v>
      </c>
      <c r="B430" t="s">
        <v>2030</v>
      </c>
      <c r="C430" t="s">
        <v>1464</v>
      </c>
    </row>
    <row r="431" spans="1:3" x14ac:dyDescent="0.25">
      <c r="A431">
        <v>618254</v>
      </c>
      <c r="B431" t="s">
        <v>2440</v>
      </c>
      <c r="C431" t="s">
        <v>1464</v>
      </c>
    </row>
    <row r="432" spans="1:3" x14ac:dyDescent="0.25">
      <c r="A432">
        <v>618269</v>
      </c>
      <c r="B432" t="s">
        <v>2261</v>
      </c>
      <c r="C432" t="s">
        <v>1464</v>
      </c>
    </row>
    <row r="433" spans="1:3" x14ac:dyDescent="0.25">
      <c r="A433">
        <v>618272</v>
      </c>
      <c r="B433" t="s">
        <v>1796</v>
      </c>
      <c r="C433" t="s">
        <v>1464</v>
      </c>
    </row>
    <row r="434" spans="1:3" x14ac:dyDescent="0.25">
      <c r="A434">
        <v>618273</v>
      </c>
      <c r="B434" t="s">
        <v>1868</v>
      </c>
      <c r="C434" t="s">
        <v>1464</v>
      </c>
    </row>
    <row r="435" spans="1:3" x14ac:dyDescent="0.25">
      <c r="A435">
        <v>618276</v>
      </c>
      <c r="B435" t="s">
        <v>1759</v>
      </c>
      <c r="C435" t="s">
        <v>1464</v>
      </c>
    </row>
    <row r="436" spans="1:3" x14ac:dyDescent="0.25">
      <c r="A436">
        <v>618280</v>
      </c>
      <c r="B436" t="s">
        <v>1774</v>
      </c>
      <c r="C436" t="s">
        <v>1464</v>
      </c>
    </row>
    <row r="437" spans="1:3" x14ac:dyDescent="0.25">
      <c r="A437">
        <v>618350</v>
      </c>
      <c r="B437" t="s">
        <v>2211</v>
      </c>
      <c r="C437" t="s">
        <v>1464</v>
      </c>
    </row>
    <row r="438" spans="1:3" x14ac:dyDescent="0.25">
      <c r="A438">
        <v>618391</v>
      </c>
      <c r="B438" t="s">
        <v>2441</v>
      </c>
      <c r="C438" t="s">
        <v>1464</v>
      </c>
    </row>
    <row r="439" spans="1:3" x14ac:dyDescent="0.25">
      <c r="A439">
        <v>618394</v>
      </c>
      <c r="B439" t="s">
        <v>1870</v>
      </c>
      <c r="C439" t="s">
        <v>1464</v>
      </c>
    </row>
    <row r="440" spans="1:3" x14ac:dyDescent="0.25">
      <c r="A440">
        <v>618395</v>
      </c>
      <c r="B440" t="s">
        <v>2154</v>
      </c>
      <c r="C440" t="s">
        <v>1464</v>
      </c>
    </row>
    <row r="441" spans="1:3" x14ac:dyDescent="0.25">
      <c r="A441">
        <v>618420</v>
      </c>
      <c r="B441" t="s">
        <v>2442</v>
      </c>
      <c r="C441" t="s">
        <v>1464</v>
      </c>
    </row>
    <row r="442" spans="1:3" x14ac:dyDescent="0.25">
      <c r="A442">
        <v>618453</v>
      </c>
      <c r="B442" t="s">
        <v>2443</v>
      </c>
      <c r="C442" t="s">
        <v>1464</v>
      </c>
    </row>
    <row r="443" spans="1:3" x14ac:dyDescent="0.25">
      <c r="A443">
        <v>618459</v>
      </c>
      <c r="B443" t="s">
        <v>1913</v>
      </c>
      <c r="C443" t="s">
        <v>1464</v>
      </c>
    </row>
    <row r="444" spans="1:3" x14ac:dyDescent="0.25">
      <c r="A444">
        <v>618465</v>
      </c>
      <c r="B444" t="s">
        <v>1778</v>
      </c>
      <c r="C444" t="s">
        <v>1464</v>
      </c>
    </row>
    <row r="445" spans="1:3" x14ac:dyDescent="0.25">
      <c r="A445">
        <v>618466</v>
      </c>
      <c r="B445" t="s">
        <v>1877</v>
      </c>
      <c r="C445" t="s">
        <v>1464</v>
      </c>
    </row>
    <row r="446" spans="1:3" x14ac:dyDescent="0.25">
      <c r="A446">
        <v>618468</v>
      </c>
      <c r="B446" t="s">
        <v>1877</v>
      </c>
      <c r="C446" t="s">
        <v>1464</v>
      </c>
    </row>
    <row r="447" spans="1:3" x14ac:dyDescent="0.25">
      <c r="A447">
        <v>618471</v>
      </c>
      <c r="B447" t="s">
        <v>1848</v>
      </c>
      <c r="C447" t="s">
        <v>1464</v>
      </c>
    </row>
    <row r="448" spans="1:3" x14ac:dyDescent="0.25">
      <c r="A448">
        <v>618483</v>
      </c>
      <c r="B448" t="s">
        <v>1769</v>
      </c>
      <c r="C448" t="s">
        <v>1464</v>
      </c>
    </row>
    <row r="449" spans="1:3" x14ac:dyDescent="0.25">
      <c r="A449">
        <v>618486</v>
      </c>
      <c r="B449" t="s">
        <v>2070</v>
      </c>
      <c r="C449" t="s">
        <v>1464</v>
      </c>
    </row>
    <row r="450" spans="1:3" x14ac:dyDescent="0.25">
      <c r="A450">
        <v>618503</v>
      </c>
      <c r="B450" t="s">
        <v>1778</v>
      </c>
      <c r="C450" t="s">
        <v>1464</v>
      </c>
    </row>
    <row r="451" spans="1:3" x14ac:dyDescent="0.25">
      <c r="A451">
        <v>618508</v>
      </c>
      <c r="B451" t="s">
        <v>1778</v>
      </c>
      <c r="C451" t="s">
        <v>1464</v>
      </c>
    </row>
    <row r="452" spans="1:3" x14ac:dyDescent="0.25">
      <c r="A452">
        <v>618510</v>
      </c>
      <c r="B452" t="s">
        <v>1768</v>
      </c>
      <c r="C452" t="s">
        <v>1464</v>
      </c>
    </row>
    <row r="453" spans="1:3" x14ac:dyDescent="0.25">
      <c r="A453">
        <v>618511</v>
      </c>
      <c r="B453" t="s">
        <v>2166</v>
      </c>
      <c r="C453" t="s">
        <v>1464</v>
      </c>
    </row>
    <row r="454" spans="1:3" x14ac:dyDescent="0.25">
      <c r="A454">
        <v>618515</v>
      </c>
      <c r="B454" t="s">
        <v>2142</v>
      </c>
      <c r="C454" t="s">
        <v>1464</v>
      </c>
    </row>
    <row r="455" spans="1:3" x14ac:dyDescent="0.25">
      <c r="A455">
        <v>618517</v>
      </c>
      <c r="B455" t="s">
        <v>1790</v>
      </c>
      <c r="C455" t="s">
        <v>1464</v>
      </c>
    </row>
    <row r="456" spans="1:3" x14ac:dyDescent="0.25">
      <c r="A456">
        <v>618523</v>
      </c>
      <c r="B456" t="s">
        <v>2039</v>
      </c>
      <c r="C456" t="s">
        <v>1464</v>
      </c>
    </row>
    <row r="457" spans="1:3" x14ac:dyDescent="0.25">
      <c r="A457">
        <v>618547</v>
      </c>
      <c r="B457" t="s">
        <v>1772</v>
      </c>
      <c r="C457" t="s">
        <v>1464</v>
      </c>
    </row>
    <row r="458" spans="1:3" x14ac:dyDescent="0.25">
      <c r="A458">
        <v>618549</v>
      </c>
      <c r="B458" t="s">
        <v>1944</v>
      </c>
      <c r="C458" t="s">
        <v>1464</v>
      </c>
    </row>
    <row r="459" spans="1:3" x14ac:dyDescent="0.25">
      <c r="A459">
        <v>618557</v>
      </c>
      <c r="B459" t="s">
        <v>2193</v>
      </c>
      <c r="C459" t="s">
        <v>1464</v>
      </c>
    </row>
    <row r="460" spans="1:3" x14ac:dyDescent="0.25">
      <c r="A460">
        <v>618560</v>
      </c>
      <c r="B460" t="s">
        <v>2216</v>
      </c>
      <c r="C460" t="s">
        <v>1464</v>
      </c>
    </row>
    <row r="461" spans="1:3" x14ac:dyDescent="0.25">
      <c r="A461">
        <v>618569</v>
      </c>
      <c r="B461" t="s">
        <v>1650</v>
      </c>
      <c r="C461" t="s">
        <v>1464</v>
      </c>
    </row>
    <row r="462" spans="1:3" x14ac:dyDescent="0.25">
      <c r="A462">
        <v>618578</v>
      </c>
      <c r="B462" t="s">
        <v>1903</v>
      </c>
      <c r="C462" t="s">
        <v>1464</v>
      </c>
    </row>
    <row r="463" spans="1:3" x14ac:dyDescent="0.25">
      <c r="A463">
        <v>618579</v>
      </c>
      <c r="B463" t="s">
        <v>1923</v>
      </c>
      <c r="C463" t="s">
        <v>1464</v>
      </c>
    </row>
    <row r="464" spans="1:3" x14ac:dyDescent="0.25">
      <c r="A464">
        <v>618627</v>
      </c>
      <c r="B464" t="s">
        <v>2444</v>
      </c>
      <c r="C464" t="s">
        <v>1464</v>
      </c>
    </row>
    <row r="465" spans="1:3" x14ac:dyDescent="0.25">
      <c r="A465">
        <v>618631</v>
      </c>
      <c r="B465" t="s">
        <v>1925</v>
      </c>
      <c r="C465" t="s">
        <v>1464</v>
      </c>
    </row>
    <row r="466" spans="1:3" x14ac:dyDescent="0.25">
      <c r="A466">
        <v>618650</v>
      </c>
      <c r="B466" t="s">
        <v>1783</v>
      </c>
      <c r="C466" t="s">
        <v>1464</v>
      </c>
    </row>
    <row r="467" spans="1:3" x14ac:dyDescent="0.25">
      <c r="A467">
        <v>618655</v>
      </c>
      <c r="B467" t="s">
        <v>1725</v>
      </c>
      <c r="C467" t="s">
        <v>1464</v>
      </c>
    </row>
    <row r="468" spans="1:3" x14ac:dyDescent="0.25">
      <c r="A468">
        <v>618771</v>
      </c>
      <c r="B468" t="s">
        <v>2445</v>
      </c>
      <c r="C468" t="s">
        <v>1464</v>
      </c>
    </row>
    <row r="469" spans="1:3" x14ac:dyDescent="0.25">
      <c r="A469">
        <v>618936</v>
      </c>
      <c r="B469" t="s">
        <v>1926</v>
      </c>
      <c r="C469" t="s">
        <v>1464</v>
      </c>
    </row>
    <row r="470" spans="1:3" x14ac:dyDescent="0.25">
      <c r="A470">
        <v>618940</v>
      </c>
      <c r="B470" t="s">
        <v>2086</v>
      </c>
      <c r="C470" t="s">
        <v>1464</v>
      </c>
    </row>
    <row r="471" spans="1:3" x14ac:dyDescent="0.25">
      <c r="A471">
        <v>618958</v>
      </c>
      <c r="B471" t="s">
        <v>1764</v>
      </c>
      <c r="C471" t="s">
        <v>1464</v>
      </c>
    </row>
    <row r="472" spans="1:3" x14ac:dyDescent="0.25">
      <c r="A472">
        <v>618959</v>
      </c>
      <c r="B472" t="s">
        <v>1765</v>
      </c>
      <c r="C472" t="s">
        <v>1464</v>
      </c>
    </row>
    <row r="473" spans="1:3" x14ac:dyDescent="0.25">
      <c r="A473">
        <v>618963</v>
      </c>
      <c r="B473" t="s">
        <v>1961</v>
      </c>
      <c r="C473" t="s">
        <v>1464</v>
      </c>
    </row>
    <row r="474" spans="1:3" x14ac:dyDescent="0.25">
      <c r="A474">
        <v>618973</v>
      </c>
      <c r="B474" t="s">
        <v>2446</v>
      </c>
      <c r="C474" t="s">
        <v>1464</v>
      </c>
    </row>
    <row r="475" spans="1:3" x14ac:dyDescent="0.25">
      <c r="A475">
        <v>618978</v>
      </c>
      <c r="B475" t="s">
        <v>2447</v>
      </c>
      <c r="C475" t="s">
        <v>1464</v>
      </c>
    </row>
    <row r="476" spans="1:3" x14ac:dyDescent="0.25">
      <c r="A476">
        <v>618980</v>
      </c>
      <c r="B476" t="s">
        <v>1867</v>
      </c>
      <c r="C476" t="s">
        <v>1464</v>
      </c>
    </row>
    <row r="477" spans="1:3" x14ac:dyDescent="0.25">
      <c r="A477">
        <v>619031</v>
      </c>
      <c r="B477" t="s">
        <v>2448</v>
      </c>
      <c r="C477" t="s">
        <v>1464</v>
      </c>
    </row>
    <row r="478" spans="1:3" x14ac:dyDescent="0.25">
      <c r="A478">
        <v>619088</v>
      </c>
      <c r="B478" t="s">
        <v>2085</v>
      </c>
      <c r="C478" t="s">
        <v>1464</v>
      </c>
    </row>
    <row r="479" spans="1:3" x14ac:dyDescent="0.25">
      <c r="A479">
        <v>619090</v>
      </c>
      <c r="B479" t="s">
        <v>2449</v>
      </c>
      <c r="C479" t="s">
        <v>1464</v>
      </c>
    </row>
    <row r="480" spans="1:3" x14ac:dyDescent="0.25">
      <c r="A480">
        <v>619091</v>
      </c>
      <c r="B480" t="s">
        <v>1964</v>
      </c>
      <c r="C480" t="s">
        <v>1464</v>
      </c>
    </row>
    <row r="481" spans="1:3" x14ac:dyDescent="0.25">
      <c r="A481">
        <v>619125</v>
      </c>
      <c r="B481" t="s">
        <v>1720</v>
      </c>
      <c r="C481" t="s">
        <v>1464</v>
      </c>
    </row>
    <row r="482" spans="1:3" x14ac:dyDescent="0.25">
      <c r="A482">
        <v>619152</v>
      </c>
      <c r="B482" t="s">
        <v>2450</v>
      </c>
      <c r="C482" t="s">
        <v>1464</v>
      </c>
    </row>
    <row r="483" spans="1:3" x14ac:dyDescent="0.25">
      <c r="A483">
        <v>619153</v>
      </c>
      <c r="B483" t="s">
        <v>2221</v>
      </c>
      <c r="C483" t="s">
        <v>1464</v>
      </c>
    </row>
    <row r="484" spans="1:3" x14ac:dyDescent="0.25">
      <c r="A484">
        <v>619154</v>
      </c>
      <c r="B484" t="s">
        <v>1949</v>
      </c>
      <c r="C484" t="s">
        <v>1464</v>
      </c>
    </row>
    <row r="485" spans="1:3" x14ac:dyDescent="0.25">
      <c r="A485">
        <v>619155</v>
      </c>
      <c r="B485" t="s">
        <v>1760</v>
      </c>
      <c r="C485" t="s">
        <v>1464</v>
      </c>
    </row>
    <row r="486" spans="1:3" x14ac:dyDescent="0.25">
      <c r="A486">
        <v>619157</v>
      </c>
      <c r="B486" t="s">
        <v>1967</v>
      </c>
      <c r="C486" t="s">
        <v>1464</v>
      </c>
    </row>
    <row r="487" spans="1:3" x14ac:dyDescent="0.25">
      <c r="A487">
        <v>619169</v>
      </c>
      <c r="B487" t="s">
        <v>1973</v>
      </c>
      <c r="C487" t="s">
        <v>1464</v>
      </c>
    </row>
    <row r="488" spans="1:3" x14ac:dyDescent="0.25">
      <c r="A488">
        <v>619170</v>
      </c>
      <c r="B488" t="s">
        <v>1973</v>
      </c>
      <c r="C488" t="s">
        <v>1464</v>
      </c>
    </row>
    <row r="489" spans="1:3" x14ac:dyDescent="0.25">
      <c r="A489">
        <v>619178</v>
      </c>
      <c r="B489" t="s">
        <v>2451</v>
      </c>
      <c r="C489" t="s">
        <v>1464</v>
      </c>
    </row>
    <row r="490" spans="1:3" x14ac:dyDescent="0.25">
      <c r="A490">
        <v>619183</v>
      </c>
      <c r="B490" t="s">
        <v>2169</v>
      </c>
      <c r="C490" t="s">
        <v>1464</v>
      </c>
    </row>
    <row r="491" spans="1:3" x14ac:dyDescent="0.25">
      <c r="A491">
        <v>619240</v>
      </c>
      <c r="B491" t="s">
        <v>2036</v>
      </c>
      <c r="C491" t="s">
        <v>1464</v>
      </c>
    </row>
    <row r="492" spans="1:3" x14ac:dyDescent="0.25">
      <c r="A492">
        <v>619255</v>
      </c>
      <c r="B492" t="s">
        <v>2246</v>
      </c>
      <c r="C492" t="s">
        <v>1464</v>
      </c>
    </row>
    <row r="493" spans="1:3" x14ac:dyDescent="0.25">
      <c r="A493">
        <v>619256</v>
      </c>
      <c r="B493" t="s">
        <v>2248</v>
      </c>
      <c r="C493" t="s">
        <v>1464</v>
      </c>
    </row>
    <row r="494" spans="1:3" x14ac:dyDescent="0.25">
      <c r="A494">
        <v>619258</v>
      </c>
      <c r="B494" t="s">
        <v>1766</v>
      </c>
      <c r="C494" t="s">
        <v>1464</v>
      </c>
    </row>
    <row r="495" spans="1:3" x14ac:dyDescent="0.25">
      <c r="A495">
        <v>619259</v>
      </c>
      <c r="B495" t="s">
        <v>2452</v>
      </c>
      <c r="C495" t="s">
        <v>1464</v>
      </c>
    </row>
    <row r="496" spans="1:3" x14ac:dyDescent="0.25">
      <c r="A496">
        <v>619262</v>
      </c>
      <c r="B496" t="s">
        <v>2453</v>
      </c>
      <c r="C496" t="s">
        <v>1464</v>
      </c>
    </row>
    <row r="497" spans="1:3" x14ac:dyDescent="0.25">
      <c r="A497">
        <v>619264</v>
      </c>
      <c r="B497" t="s">
        <v>2107</v>
      </c>
      <c r="C497" t="s">
        <v>1464</v>
      </c>
    </row>
    <row r="498" spans="1:3" x14ac:dyDescent="0.25">
      <c r="A498">
        <v>619270</v>
      </c>
      <c r="B498" t="s">
        <v>2454</v>
      </c>
      <c r="C498" t="s">
        <v>1464</v>
      </c>
    </row>
    <row r="499" spans="1:3" x14ac:dyDescent="0.25">
      <c r="A499">
        <v>619277</v>
      </c>
      <c r="B499" t="s">
        <v>2455</v>
      </c>
      <c r="C499" t="s">
        <v>1464</v>
      </c>
    </row>
    <row r="500" spans="1:3" x14ac:dyDescent="0.25">
      <c r="A500">
        <v>619319</v>
      </c>
      <c r="B500" t="s">
        <v>2223</v>
      </c>
      <c r="C500" t="s">
        <v>1464</v>
      </c>
    </row>
    <row r="501" spans="1:3" x14ac:dyDescent="0.25">
      <c r="A501">
        <v>619350</v>
      </c>
      <c r="B501" t="s">
        <v>2010</v>
      </c>
      <c r="C501" t="s">
        <v>1464</v>
      </c>
    </row>
    <row r="502" spans="1:3" x14ac:dyDescent="0.25">
      <c r="A502">
        <v>619360</v>
      </c>
      <c r="B502" t="s">
        <v>1722</v>
      </c>
      <c r="C502" t="s">
        <v>1464</v>
      </c>
    </row>
    <row r="503" spans="1:3" x14ac:dyDescent="0.25">
      <c r="A503">
        <v>619372</v>
      </c>
      <c r="B503" t="s">
        <v>1817</v>
      </c>
      <c r="C503" t="s">
        <v>1464</v>
      </c>
    </row>
    <row r="504" spans="1:3" x14ac:dyDescent="0.25">
      <c r="A504">
        <v>619398</v>
      </c>
      <c r="B504" t="s">
        <v>1786</v>
      </c>
      <c r="C504" t="s">
        <v>1464</v>
      </c>
    </row>
    <row r="505" spans="1:3" x14ac:dyDescent="0.25">
      <c r="A505">
        <v>619399</v>
      </c>
      <c r="B505" t="s">
        <v>1786</v>
      </c>
      <c r="C505" t="s">
        <v>1464</v>
      </c>
    </row>
    <row r="506" spans="1:3" x14ac:dyDescent="0.25">
      <c r="A506">
        <v>619489</v>
      </c>
      <c r="B506" t="s">
        <v>1608</v>
      </c>
      <c r="C506" t="s">
        <v>1464</v>
      </c>
    </row>
    <row r="507" spans="1:3" x14ac:dyDescent="0.25">
      <c r="A507">
        <v>619490</v>
      </c>
      <c r="B507" t="s">
        <v>1927</v>
      </c>
      <c r="C507" t="s">
        <v>1464</v>
      </c>
    </row>
    <row r="508" spans="1:3" x14ac:dyDescent="0.25">
      <c r="A508">
        <v>619493</v>
      </c>
      <c r="B508" t="s">
        <v>1932</v>
      </c>
      <c r="C508" t="s">
        <v>1464</v>
      </c>
    </row>
    <row r="509" spans="1:3" x14ac:dyDescent="0.25">
      <c r="A509">
        <v>619497</v>
      </c>
      <c r="B509" t="s">
        <v>2456</v>
      </c>
      <c r="C509" t="s">
        <v>1464</v>
      </c>
    </row>
    <row r="510" spans="1:3" x14ac:dyDescent="0.25">
      <c r="A510">
        <v>619498</v>
      </c>
      <c r="B510" t="s">
        <v>1840</v>
      </c>
      <c r="C510" t="s">
        <v>1464</v>
      </c>
    </row>
    <row r="511" spans="1:3" x14ac:dyDescent="0.25">
      <c r="A511">
        <v>619520</v>
      </c>
      <c r="B511" t="s">
        <v>1716</v>
      </c>
      <c r="C511" t="s">
        <v>1464</v>
      </c>
    </row>
    <row r="512" spans="1:3" x14ac:dyDescent="0.25">
      <c r="A512">
        <v>619555</v>
      </c>
      <c r="B512" t="s">
        <v>2457</v>
      </c>
      <c r="C512" t="s">
        <v>1464</v>
      </c>
    </row>
    <row r="513" spans="1:3" x14ac:dyDescent="0.25">
      <c r="A513">
        <v>619560</v>
      </c>
      <c r="B513" t="s">
        <v>1859</v>
      </c>
      <c r="C513" t="s">
        <v>1464</v>
      </c>
    </row>
    <row r="514" spans="1:3" x14ac:dyDescent="0.25">
      <c r="A514">
        <v>619568</v>
      </c>
      <c r="B514" t="s">
        <v>2458</v>
      </c>
      <c r="C514" t="s">
        <v>1464</v>
      </c>
    </row>
    <row r="515" spans="1:3" x14ac:dyDescent="0.25">
      <c r="A515">
        <v>619580</v>
      </c>
      <c r="B515" t="s">
        <v>2459</v>
      </c>
      <c r="C515" t="s">
        <v>1464</v>
      </c>
    </row>
    <row r="516" spans="1:3" x14ac:dyDescent="0.25">
      <c r="A516">
        <v>619626</v>
      </c>
      <c r="B516" t="s">
        <v>2460</v>
      </c>
      <c r="C516" t="s">
        <v>1464</v>
      </c>
    </row>
    <row r="517" spans="1:3" x14ac:dyDescent="0.25">
      <c r="A517">
        <v>619628</v>
      </c>
      <c r="B517" t="s">
        <v>2461</v>
      </c>
      <c r="C517" t="s">
        <v>1464</v>
      </c>
    </row>
    <row r="518" spans="1:3" x14ac:dyDescent="0.25">
      <c r="A518">
        <v>619629</v>
      </c>
      <c r="B518" t="s">
        <v>2462</v>
      </c>
      <c r="C518" t="s">
        <v>1464</v>
      </c>
    </row>
    <row r="519" spans="1:3" x14ac:dyDescent="0.25">
      <c r="A519">
        <v>619630</v>
      </c>
      <c r="B519" t="s">
        <v>1749</v>
      </c>
      <c r="C519" t="s">
        <v>1464</v>
      </c>
    </row>
    <row r="520" spans="1:3" x14ac:dyDescent="0.25">
      <c r="A520">
        <v>619633</v>
      </c>
      <c r="B520" t="s">
        <v>1529</v>
      </c>
      <c r="C520" t="s">
        <v>1464</v>
      </c>
    </row>
    <row r="521" spans="1:3" x14ac:dyDescent="0.25">
      <c r="A521">
        <v>619635</v>
      </c>
      <c r="B521" t="s">
        <v>1854</v>
      </c>
      <c r="C521" t="s">
        <v>1464</v>
      </c>
    </row>
    <row r="522" spans="1:3" x14ac:dyDescent="0.25">
      <c r="A522">
        <v>619745</v>
      </c>
      <c r="B522" t="s">
        <v>2463</v>
      </c>
      <c r="C522" t="s">
        <v>1464</v>
      </c>
    </row>
    <row r="523" spans="1:3" x14ac:dyDescent="0.25">
      <c r="A523">
        <v>619748</v>
      </c>
      <c r="B523" t="s">
        <v>2464</v>
      </c>
      <c r="C523" t="s">
        <v>1464</v>
      </c>
    </row>
    <row r="524" spans="1:3" x14ac:dyDescent="0.25">
      <c r="A524">
        <v>619751</v>
      </c>
      <c r="B524" t="s">
        <v>2058</v>
      </c>
      <c r="C524" t="s">
        <v>1464</v>
      </c>
    </row>
    <row r="525" spans="1:3" x14ac:dyDescent="0.25">
      <c r="A525">
        <v>619752</v>
      </c>
      <c r="B525" t="s">
        <v>1800</v>
      </c>
      <c r="C525" t="s">
        <v>1464</v>
      </c>
    </row>
    <row r="526" spans="1:3" x14ac:dyDescent="0.25">
      <c r="A526">
        <v>619755</v>
      </c>
      <c r="B526" t="s">
        <v>2185</v>
      </c>
      <c r="C526" t="s">
        <v>1464</v>
      </c>
    </row>
    <row r="527" spans="1:3" x14ac:dyDescent="0.25">
      <c r="A527">
        <v>619758</v>
      </c>
      <c r="B527" t="s">
        <v>1752</v>
      </c>
      <c r="C527" t="s">
        <v>1464</v>
      </c>
    </row>
    <row r="528" spans="1:3" x14ac:dyDescent="0.25">
      <c r="A528">
        <v>619761</v>
      </c>
      <c r="B528" t="s">
        <v>2038</v>
      </c>
      <c r="C528" t="s">
        <v>1464</v>
      </c>
    </row>
    <row r="529" spans="1:3" x14ac:dyDescent="0.25">
      <c r="A529">
        <v>619775</v>
      </c>
      <c r="B529" t="s">
        <v>2138</v>
      </c>
      <c r="C529" t="s">
        <v>1464</v>
      </c>
    </row>
    <row r="530" spans="1:3" x14ac:dyDescent="0.25">
      <c r="A530">
        <v>619795</v>
      </c>
      <c r="B530" t="s">
        <v>2037</v>
      </c>
      <c r="C530" t="s">
        <v>1464</v>
      </c>
    </row>
    <row r="531" spans="1:3" x14ac:dyDescent="0.25">
      <c r="A531">
        <v>619800</v>
      </c>
      <c r="B531" t="s">
        <v>2465</v>
      </c>
      <c r="C531" t="s">
        <v>1464</v>
      </c>
    </row>
    <row r="532" spans="1:3" x14ac:dyDescent="0.25">
      <c r="A532">
        <v>619802</v>
      </c>
      <c r="B532" t="s">
        <v>1788</v>
      </c>
      <c r="C532" t="s">
        <v>1464</v>
      </c>
    </row>
    <row r="533" spans="1:3" x14ac:dyDescent="0.25">
      <c r="A533">
        <v>619820</v>
      </c>
      <c r="B533" t="s">
        <v>2099</v>
      </c>
      <c r="C533" t="s">
        <v>1464</v>
      </c>
    </row>
    <row r="534" spans="1:3" x14ac:dyDescent="0.25">
      <c r="A534">
        <v>619822</v>
      </c>
      <c r="B534" t="s">
        <v>2027</v>
      </c>
      <c r="C534" t="s">
        <v>1464</v>
      </c>
    </row>
    <row r="535" spans="1:3" x14ac:dyDescent="0.25">
      <c r="A535">
        <v>619825</v>
      </c>
      <c r="B535" t="s">
        <v>1987</v>
      </c>
      <c r="C535" t="s">
        <v>1464</v>
      </c>
    </row>
    <row r="536" spans="1:3" x14ac:dyDescent="0.25">
      <c r="A536">
        <v>619833</v>
      </c>
      <c r="B536" t="s">
        <v>2466</v>
      </c>
      <c r="C536" t="s">
        <v>1464</v>
      </c>
    </row>
    <row r="537" spans="1:3" x14ac:dyDescent="0.25">
      <c r="A537">
        <v>619838</v>
      </c>
      <c r="B537" t="s">
        <v>2467</v>
      </c>
      <c r="C537" t="s">
        <v>1464</v>
      </c>
    </row>
    <row r="538" spans="1:3" x14ac:dyDescent="0.25">
      <c r="A538">
        <v>619932</v>
      </c>
      <c r="B538" t="s">
        <v>2133</v>
      </c>
      <c r="C538" t="s">
        <v>1464</v>
      </c>
    </row>
    <row r="539" spans="1:3" x14ac:dyDescent="0.25">
      <c r="A539">
        <v>619945</v>
      </c>
      <c r="B539" t="s">
        <v>2468</v>
      </c>
      <c r="C539" t="s">
        <v>1464</v>
      </c>
    </row>
    <row r="540" spans="1:3" x14ac:dyDescent="0.25">
      <c r="A540">
        <v>619995</v>
      </c>
      <c r="B540" t="s">
        <v>2469</v>
      </c>
      <c r="C540" t="s">
        <v>1464</v>
      </c>
    </row>
    <row r="541" spans="1:3" x14ac:dyDescent="0.25">
      <c r="A541">
        <v>619997</v>
      </c>
      <c r="B541" t="s">
        <v>1801</v>
      </c>
      <c r="C541" t="s">
        <v>1464</v>
      </c>
    </row>
    <row r="542" spans="1:3" x14ac:dyDescent="0.25">
      <c r="A542">
        <v>100100</v>
      </c>
      <c r="B542" t="s">
        <v>1558</v>
      </c>
      <c r="C542" t="s">
        <v>1464</v>
      </c>
    </row>
    <row r="543" spans="1:3" x14ac:dyDescent="0.25">
      <c r="A543">
        <v>100200</v>
      </c>
      <c r="B543" t="s">
        <v>1670</v>
      </c>
      <c r="C543" t="s">
        <v>1464</v>
      </c>
    </row>
    <row r="544" spans="1:3" x14ac:dyDescent="0.25">
      <c r="A544">
        <v>100300</v>
      </c>
      <c r="B544" t="s">
        <v>2020</v>
      </c>
      <c r="C544" t="s">
        <v>1464</v>
      </c>
    </row>
    <row r="545" spans="1:4" x14ac:dyDescent="0.25">
      <c r="A545">
        <v>100400</v>
      </c>
      <c r="B545" t="s">
        <v>2470</v>
      </c>
      <c r="C545" t="s">
        <v>1464</v>
      </c>
    </row>
    <row r="546" spans="1:4" x14ac:dyDescent="0.25">
      <c r="A546">
        <v>100500</v>
      </c>
      <c r="B546" t="s">
        <v>1560</v>
      </c>
      <c r="C546" t="s">
        <v>1464</v>
      </c>
    </row>
    <row r="547" spans="1:4" x14ac:dyDescent="0.25">
      <c r="A547">
        <v>100600</v>
      </c>
      <c r="B547" t="s">
        <v>1549</v>
      </c>
      <c r="C547" t="s">
        <v>1464</v>
      </c>
    </row>
    <row r="548" spans="1:4" x14ac:dyDescent="0.25">
      <c r="A548">
        <v>100700</v>
      </c>
      <c r="B548" t="s">
        <v>1705</v>
      </c>
      <c r="C548" t="s">
        <v>1464</v>
      </c>
    </row>
    <row r="549" spans="1:4" x14ac:dyDescent="0.25">
      <c r="A549">
        <v>100800</v>
      </c>
      <c r="B549" t="s">
        <v>2471</v>
      </c>
      <c r="C549" t="s">
        <v>1464</v>
      </c>
    </row>
    <row r="550" spans="1:4" x14ac:dyDescent="0.25">
      <c r="A550">
        <v>100900</v>
      </c>
      <c r="B550" t="s">
        <v>1663</v>
      </c>
      <c r="C550" t="s">
        <v>1464</v>
      </c>
    </row>
    <row r="551" spans="1:4" x14ac:dyDescent="0.25">
      <c r="A551">
        <v>101000</v>
      </c>
      <c r="B551" t="s">
        <v>1554</v>
      </c>
      <c r="C551" t="s">
        <v>1464</v>
      </c>
    </row>
    <row r="552" spans="1:4" x14ac:dyDescent="0.25">
      <c r="A552">
        <v>101100</v>
      </c>
      <c r="B552" t="s">
        <v>1651</v>
      </c>
      <c r="C552" t="s">
        <v>1464</v>
      </c>
    </row>
    <row r="553" spans="1:4" x14ac:dyDescent="0.25">
      <c r="A553">
        <v>101200</v>
      </c>
      <c r="B553" t="s">
        <v>1857</v>
      </c>
      <c r="C553" t="s">
        <v>1464</v>
      </c>
    </row>
    <row r="554" spans="1:4" x14ac:dyDescent="0.25">
      <c r="A554">
        <v>101300</v>
      </c>
      <c r="B554" t="s">
        <v>1654</v>
      </c>
      <c r="C554" t="s">
        <v>1464</v>
      </c>
    </row>
    <row r="555" spans="1:4" x14ac:dyDescent="0.25">
      <c r="A555">
        <v>101400</v>
      </c>
      <c r="B555" t="s">
        <v>1980</v>
      </c>
      <c r="C555" t="s">
        <v>1464</v>
      </c>
    </row>
    <row r="556" spans="1:4" x14ac:dyDescent="0.25">
      <c r="A556">
        <v>101500</v>
      </c>
      <c r="B556" t="s">
        <v>2472</v>
      </c>
      <c r="C556" t="s">
        <v>1464</v>
      </c>
      <c r="D556" t="s">
        <v>3062</v>
      </c>
    </row>
    <row r="557" spans="1:4" x14ac:dyDescent="0.25">
      <c r="A557">
        <v>101600</v>
      </c>
      <c r="B557" t="s">
        <v>2473</v>
      </c>
      <c r="C557" t="s">
        <v>1464</v>
      </c>
    </row>
    <row r="558" spans="1:4" x14ac:dyDescent="0.25">
      <c r="A558">
        <v>101700</v>
      </c>
      <c r="B558" t="s">
        <v>1492</v>
      </c>
      <c r="C558" t="s">
        <v>1464</v>
      </c>
    </row>
    <row r="559" spans="1:4" x14ac:dyDescent="0.25">
      <c r="A559">
        <v>101800</v>
      </c>
      <c r="B559" t="s">
        <v>2236</v>
      </c>
      <c r="C559" t="s">
        <v>1464</v>
      </c>
    </row>
    <row r="560" spans="1:4" x14ac:dyDescent="0.25">
      <c r="A560">
        <v>101900</v>
      </c>
      <c r="B560" t="s">
        <v>2151</v>
      </c>
      <c r="C560" t="s">
        <v>1464</v>
      </c>
    </row>
    <row r="561" spans="1:3" x14ac:dyDescent="0.25">
      <c r="A561">
        <v>102000</v>
      </c>
      <c r="B561" t="s">
        <v>2156</v>
      </c>
      <c r="C561" t="s">
        <v>1464</v>
      </c>
    </row>
    <row r="562" spans="1:3" x14ac:dyDescent="0.25">
      <c r="A562">
        <v>102100</v>
      </c>
      <c r="B562" t="s">
        <v>2474</v>
      </c>
      <c r="C562" t="s">
        <v>1464</v>
      </c>
    </row>
    <row r="563" spans="1:3" x14ac:dyDescent="0.25">
      <c r="A563">
        <v>102200</v>
      </c>
      <c r="B563" t="s">
        <v>1735</v>
      </c>
      <c r="C563" t="s">
        <v>1464</v>
      </c>
    </row>
    <row r="564" spans="1:3" x14ac:dyDescent="0.25">
      <c r="A564">
        <v>102300</v>
      </c>
      <c r="B564" t="s">
        <v>2475</v>
      </c>
      <c r="C564" t="s">
        <v>1464</v>
      </c>
    </row>
    <row r="565" spans="1:3" x14ac:dyDescent="0.25">
      <c r="A565">
        <v>102400</v>
      </c>
      <c r="B565" t="s">
        <v>1669</v>
      </c>
      <c r="C565" t="s">
        <v>1464</v>
      </c>
    </row>
    <row r="566" spans="1:3" x14ac:dyDescent="0.25">
      <c r="A566">
        <v>102500</v>
      </c>
      <c r="B566" t="s">
        <v>2476</v>
      </c>
      <c r="C566" t="s">
        <v>1464</v>
      </c>
    </row>
    <row r="567" spans="1:3" x14ac:dyDescent="0.25">
      <c r="A567">
        <v>102600</v>
      </c>
      <c r="B567" t="s">
        <v>1639</v>
      </c>
      <c r="C567" t="s">
        <v>1464</v>
      </c>
    </row>
    <row r="568" spans="1:3" x14ac:dyDescent="0.25">
      <c r="A568">
        <v>102700</v>
      </c>
      <c r="B568" t="s">
        <v>2477</v>
      </c>
      <c r="C568" t="s">
        <v>1464</v>
      </c>
    </row>
    <row r="569" spans="1:3" x14ac:dyDescent="0.25">
      <c r="A569">
        <v>102800</v>
      </c>
      <c r="B569" t="s">
        <v>2478</v>
      </c>
      <c r="C569" t="s">
        <v>1464</v>
      </c>
    </row>
    <row r="570" spans="1:3" x14ac:dyDescent="0.25">
      <c r="A570">
        <v>102900</v>
      </c>
      <c r="B570" t="s">
        <v>2479</v>
      </c>
      <c r="C570" t="s">
        <v>1464</v>
      </c>
    </row>
    <row r="571" spans="1:3" x14ac:dyDescent="0.25">
      <c r="A571">
        <v>103000</v>
      </c>
      <c r="B571" t="s">
        <v>1523</v>
      </c>
      <c r="C571" t="s">
        <v>1464</v>
      </c>
    </row>
    <row r="572" spans="1:3" x14ac:dyDescent="0.25">
      <c r="A572">
        <v>103100</v>
      </c>
      <c r="B572" t="s">
        <v>2128</v>
      </c>
      <c r="C572" t="s">
        <v>1464</v>
      </c>
    </row>
    <row r="573" spans="1:3" x14ac:dyDescent="0.25">
      <c r="A573">
        <v>103200</v>
      </c>
      <c r="B573" t="s">
        <v>2480</v>
      </c>
      <c r="C573" t="s">
        <v>1464</v>
      </c>
    </row>
    <row r="574" spans="1:3" x14ac:dyDescent="0.25">
      <c r="A574">
        <v>103300</v>
      </c>
      <c r="B574" t="s">
        <v>1713</v>
      </c>
      <c r="C574" t="s">
        <v>1464</v>
      </c>
    </row>
    <row r="575" spans="1:3" x14ac:dyDescent="0.25">
      <c r="A575">
        <v>103301</v>
      </c>
      <c r="B575" t="s">
        <v>2481</v>
      </c>
      <c r="C575" t="s">
        <v>1464</v>
      </c>
    </row>
    <row r="576" spans="1:3" x14ac:dyDescent="0.25">
      <c r="A576">
        <v>103304</v>
      </c>
      <c r="B576" t="s">
        <v>2482</v>
      </c>
      <c r="C576" t="s">
        <v>1464</v>
      </c>
    </row>
    <row r="577" spans="1:3" x14ac:dyDescent="0.25">
      <c r="A577">
        <v>103400</v>
      </c>
      <c r="B577" t="s">
        <v>2483</v>
      </c>
      <c r="C577" t="s">
        <v>1464</v>
      </c>
    </row>
    <row r="578" spans="1:3" x14ac:dyDescent="0.25">
      <c r="A578">
        <v>103500</v>
      </c>
      <c r="B578" t="s">
        <v>1491</v>
      </c>
      <c r="C578" t="s">
        <v>1464</v>
      </c>
    </row>
    <row r="579" spans="1:3" x14ac:dyDescent="0.25">
      <c r="A579">
        <v>103600</v>
      </c>
      <c r="B579" t="s">
        <v>2484</v>
      </c>
      <c r="C579" t="s">
        <v>1464</v>
      </c>
    </row>
    <row r="580" spans="1:3" x14ac:dyDescent="0.25">
      <c r="A580">
        <v>103700</v>
      </c>
      <c r="B580" t="s">
        <v>2485</v>
      </c>
      <c r="C580" t="s">
        <v>1464</v>
      </c>
    </row>
    <row r="581" spans="1:3" x14ac:dyDescent="0.25">
      <c r="A581">
        <v>103800</v>
      </c>
      <c r="B581" t="s">
        <v>2486</v>
      </c>
      <c r="C581" t="s">
        <v>1464</v>
      </c>
    </row>
    <row r="582" spans="1:3" x14ac:dyDescent="0.25">
      <c r="A582">
        <v>103900</v>
      </c>
      <c r="B582" t="s">
        <v>2487</v>
      </c>
      <c r="C582" t="s">
        <v>1464</v>
      </c>
    </row>
    <row r="583" spans="1:3" x14ac:dyDescent="0.25">
      <c r="A583">
        <v>104000</v>
      </c>
      <c r="B583" t="s">
        <v>2488</v>
      </c>
      <c r="C583" t="s">
        <v>1464</v>
      </c>
    </row>
    <row r="584" spans="1:3" x14ac:dyDescent="0.25">
      <c r="A584">
        <v>104100</v>
      </c>
      <c r="B584" t="s">
        <v>2489</v>
      </c>
      <c r="C584" t="s">
        <v>1464</v>
      </c>
    </row>
    <row r="585" spans="1:3" x14ac:dyDescent="0.25">
      <c r="A585">
        <v>104200</v>
      </c>
      <c r="B585" t="s">
        <v>1620</v>
      </c>
      <c r="C585" t="s">
        <v>1464</v>
      </c>
    </row>
    <row r="586" spans="1:3" x14ac:dyDescent="0.25">
      <c r="A586">
        <v>104300</v>
      </c>
      <c r="B586" t="s">
        <v>2490</v>
      </c>
      <c r="C586" t="s">
        <v>1464</v>
      </c>
    </row>
    <row r="587" spans="1:3" x14ac:dyDescent="0.25">
      <c r="A587">
        <v>104400</v>
      </c>
      <c r="B587" t="s">
        <v>2491</v>
      </c>
      <c r="C587" t="s">
        <v>1464</v>
      </c>
    </row>
    <row r="588" spans="1:3" x14ac:dyDescent="0.25">
      <c r="A588">
        <v>104500</v>
      </c>
      <c r="B588" t="s">
        <v>2492</v>
      </c>
      <c r="C588" t="s">
        <v>1464</v>
      </c>
    </row>
    <row r="589" spans="1:3" x14ac:dyDescent="0.25">
      <c r="A589">
        <v>104600</v>
      </c>
      <c r="B589" t="s">
        <v>2493</v>
      </c>
      <c r="C589" t="s">
        <v>1464</v>
      </c>
    </row>
    <row r="590" spans="1:3" x14ac:dyDescent="0.25">
      <c r="A590">
        <v>104700</v>
      </c>
      <c r="B590" t="s">
        <v>2494</v>
      </c>
      <c r="C590" t="s">
        <v>1464</v>
      </c>
    </row>
    <row r="591" spans="1:3" x14ac:dyDescent="0.25">
      <c r="A591">
        <v>104800</v>
      </c>
      <c r="B591" t="s">
        <v>1703</v>
      </c>
      <c r="C591" t="s">
        <v>1464</v>
      </c>
    </row>
    <row r="592" spans="1:3" x14ac:dyDescent="0.25">
      <c r="A592">
        <v>104900</v>
      </c>
      <c r="B592" t="s">
        <v>2495</v>
      </c>
      <c r="C592" t="s">
        <v>1464</v>
      </c>
    </row>
    <row r="593" spans="1:3" x14ac:dyDescent="0.25">
      <c r="A593">
        <v>105000</v>
      </c>
      <c r="B593" t="s">
        <v>2496</v>
      </c>
      <c r="C593" t="s">
        <v>1464</v>
      </c>
    </row>
    <row r="594" spans="1:3" x14ac:dyDescent="0.25">
      <c r="A594">
        <v>105100</v>
      </c>
      <c r="B594" t="s">
        <v>2497</v>
      </c>
      <c r="C594" t="s">
        <v>1464</v>
      </c>
    </row>
    <row r="595" spans="1:3" x14ac:dyDescent="0.25">
      <c r="A595">
        <v>105200</v>
      </c>
      <c r="B595" t="s">
        <v>1613</v>
      </c>
      <c r="C595" t="s">
        <v>1464</v>
      </c>
    </row>
    <row r="596" spans="1:3" x14ac:dyDescent="0.25">
      <c r="A596">
        <v>105300</v>
      </c>
      <c r="B596" t="s">
        <v>2498</v>
      </c>
      <c r="C596" t="s">
        <v>1464</v>
      </c>
    </row>
    <row r="597" spans="1:3" x14ac:dyDescent="0.25">
      <c r="A597">
        <v>105400</v>
      </c>
      <c r="B597" t="s">
        <v>2499</v>
      </c>
      <c r="C597" t="s">
        <v>1464</v>
      </c>
    </row>
    <row r="598" spans="1:3" x14ac:dyDescent="0.25">
      <c r="A598">
        <v>105500</v>
      </c>
      <c r="B598" t="s">
        <v>1559</v>
      </c>
      <c r="C598" t="s">
        <v>1464</v>
      </c>
    </row>
    <row r="599" spans="1:3" x14ac:dyDescent="0.25">
      <c r="A599">
        <v>105600</v>
      </c>
      <c r="B599" t="s">
        <v>2500</v>
      </c>
      <c r="C599" t="s">
        <v>1464</v>
      </c>
    </row>
    <row r="600" spans="1:3" x14ac:dyDescent="0.25">
      <c r="A600">
        <v>105700</v>
      </c>
      <c r="B600" t="s">
        <v>2501</v>
      </c>
      <c r="C600" t="s">
        <v>1464</v>
      </c>
    </row>
    <row r="601" spans="1:3" x14ac:dyDescent="0.25">
      <c r="A601">
        <v>105701</v>
      </c>
      <c r="B601" t="s">
        <v>2502</v>
      </c>
      <c r="C601" t="s">
        <v>1464</v>
      </c>
    </row>
    <row r="602" spans="1:3" x14ac:dyDescent="0.25">
      <c r="A602">
        <v>105800</v>
      </c>
      <c r="B602" t="s">
        <v>2503</v>
      </c>
      <c r="C602" t="s">
        <v>1464</v>
      </c>
    </row>
    <row r="603" spans="1:3" x14ac:dyDescent="0.25">
      <c r="A603">
        <v>105900</v>
      </c>
      <c r="B603" t="s">
        <v>2144</v>
      </c>
      <c r="C603" t="s">
        <v>1464</v>
      </c>
    </row>
    <row r="604" spans="1:3" x14ac:dyDescent="0.25">
      <c r="A604">
        <v>106000</v>
      </c>
      <c r="B604" t="s">
        <v>1952</v>
      </c>
      <c r="C604" t="s">
        <v>1464</v>
      </c>
    </row>
    <row r="605" spans="1:3" x14ac:dyDescent="0.25">
      <c r="A605">
        <v>106100</v>
      </c>
      <c r="B605" t="s">
        <v>2504</v>
      </c>
      <c r="C605" t="s">
        <v>1464</v>
      </c>
    </row>
    <row r="606" spans="1:3" x14ac:dyDescent="0.25">
      <c r="A606">
        <v>106200</v>
      </c>
      <c r="B606" t="s">
        <v>2060</v>
      </c>
      <c r="C606" t="s">
        <v>1464</v>
      </c>
    </row>
    <row r="607" spans="1:3" x14ac:dyDescent="0.25">
      <c r="A607">
        <v>106300</v>
      </c>
      <c r="B607" t="s">
        <v>1561</v>
      </c>
      <c r="C607" t="s">
        <v>1464</v>
      </c>
    </row>
    <row r="608" spans="1:3" x14ac:dyDescent="0.25">
      <c r="A608">
        <v>106400</v>
      </c>
      <c r="B608" t="s">
        <v>2505</v>
      </c>
      <c r="C608" t="s">
        <v>1464</v>
      </c>
    </row>
    <row r="609" spans="1:3" x14ac:dyDescent="0.25">
      <c r="A609">
        <v>106500</v>
      </c>
      <c r="B609" t="s">
        <v>2506</v>
      </c>
      <c r="C609" t="s">
        <v>1464</v>
      </c>
    </row>
    <row r="610" spans="1:3" x14ac:dyDescent="0.25">
      <c r="A610">
        <v>106600</v>
      </c>
      <c r="B610" t="s">
        <v>2507</v>
      </c>
      <c r="C610" t="s">
        <v>1464</v>
      </c>
    </row>
    <row r="611" spans="1:3" x14ac:dyDescent="0.25">
      <c r="A611">
        <v>106700</v>
      </c>
      <c r="B611" t="s">
        <v>2023</v>
      </c>
      <c r="C611" t="s">
        <v>1464</v>
      </c>
    </row>
    <row r="612" spans="1:3" x14ac:dyDescent="0.25">
      <c r="A612">
        <v>106800</v>
      </c>
      <c r="B612" t="s">
        <v>1615</v>
      </c>
      <c r="C612" t="s">
        <v>1464</v>
      </c>
    </row>
    <row r="613" spans="1:3" x14ac:dyDescent="0.25">
      <c r="A613">
        <v>106900</v>
      </c>
      <c r="B613" t="s">
        <v>2508</v>
      </c>
      <c r="C613" t="s">
        <v>1464</v>
      </c>
    </row>
    <row r="614" spans="1:3" x14ac:dyDescent="0.25">
      <c r="A614">
        <v>107000</v>
      </c>
      <c r="B614" t="s">
        <v>1896</v>
      </c>
      <c r="C614" t="s">
        <v>1464</v>
      </c>
    </row>
    <row r="615" spans="1:3" x14ac:dyDescent="0.25">
      <c r="A615">
        <v>107100</v>
      </c>
      <c r="B615" t="s">
        <v>1978</v>
      </c>
      <c r="C615" t="s">
        <v>1464</v>
      </c>
    </row>
    <row r="616" spans="1:3" x14ac:dyDescent="0.25">
      <c r="A616">
        <v>107200</v>
      </c>
      <c r="B616" t="s">
        <v>2021</v>
      </c>
      <c r="C616" t="s">
        <v>1464</v>
      </c>
    </row>
    <row r="617" spans="1:3" x14ac:dyDescent="0.25">
      <c r="A617">
        <v>107300</v>
      </c>
      <c r="B617" t="s">
        <v>2229</v>
      </c>
      <c r="C617" t="s">
        <v>1464</v>
      </c>
    </row>
    <row r="618" spans="1:3" x14ac:dyDescent="0.25">
      <c r="A618">
        <v>107400</v>
      </c>
      <c r="B618" t="s">
        <v>1983</v>
      </c>
      <c r="C618" t="s">
        <v>1464</v>
      </c>
    </row>
    <row r="619" spans="1:3" x14ac:dyDescent="0.25">
      <c r="A619">
        <v>107500</v>
      </c>
      <c r="B619" t="s">
        <v>2509</v>
      </c>
      <c r="C619" t="s">
        <v>1464</v>
      </c>
    </row>
    <row r="620" spans="1:3" x14ac:dyDescent="0.25">
      <c r="A620">
        <v>107700</v>
      </c>
      <c r="B620" t="s">
        <v>1671</v>
      </c>
      <c r="C620" t="s">
        <v>1464</v>
      </c>
    </row>
    <row r="621" spans="1:3" x14ac:dyDescent="0.25">
      <c r="A621">
        <v>107800</v>
      </c>
      <c r="B621" t="s">
        <v>2510</v>
      </c>
      <c r="C621" t="s">
        <v>1464</v>
      </c>
    </row>
    <row r="622" spans="1:3" x14ac:dyDescent="0.25">
      <c r="A622">
        <v>107900</v>
      </c>
      <c r="B622" t="s">
        <v>1525</v>
      </c>
      <c r="C622" t="s">
        <v>1464</v>
      </c>
    </row>
    <row r="623" spans="1:3" x14ac:dyDescent="0.25">
      <c r="A623">
        <v>108000</v>
      </c>
      <c r="B623" t="s">
        <v>2511</v>
      </c>
      <c r="C623" t="s">
        <v>1464</v>
      </c>
    </row>
    <row r="624" spans="1:3" x14ac:dyDescent="0.25">
      <c r="A624">
        <v>108100</v>
      </c>
      <c r="B624" t="s">
        <v>1527</v>
      </c>
      <c r="C624" t="s">
        <v>1464</v>
      </c>
    </row>
    <row r="625" spans="1:3" x14ac:dyDescent="0.25">
      <c r="A625">
        <v>108200</v>
      </c>
      <c r="B625" t="s">
        <v>1634</v>
      </c>
      <c r="C625" t="s">
        <v>1464</v>
      </c>
    </row>
    <row r="626" spans="1:3" x14ac:dyDescent="0.25">
      <c r="A626">
        <v>108500</v>
      </c>
      <c r="B626" t="s">
        <v>2512</v>
      </c>
      <c r="C626" t="s">
        <v>1464</v>
      </c>
    </row>
    <row r="627" spans="1:3" x14ac:dyDescent="0.25">
      <c r="A627">
        <v>108600</v>
      </c>
      <c r="B627" t="s">
        <v>1695</v>
      </c>
      <c r="C627" t="s">
        <v>1464</v>
      </c>
    </row>
    <row r="628" spans="1:3" x14ac:dyDescent="0.25">
      <c r="A628">
        <v>108601</v>
      </c>
      <c r="B628" t="s">
        <v>1729</v>
      </c>
      <c r="C628" t="s">
        <v>1464</v>
      </c>
    </row>
    <row r="629" spans="1:3" x14ac:dyDescent="0.25">
      <c r="A629">
        <v>108800</v>
      </c>
      <c r="B629" t="s">
        <v>2513</v>
      </c>
      <c r="C629" t="s">
        <v>1464</v>
      </c>
    </row>
    <row r="630" spans="1:3" x14ac:dyDescent="0.25">
      <c r="A630">
        <v>108900</v>
      </c>
      <c r="B630" t="s">
        <v>1751</v>
      </c>
      <c r="C630" t="s">
        <v>1464</v>
      </c>
    </row>
    <row r="631" spans="1:3" x14ac:dyDescent="0.25">
      <c r="A631">
        <v>109000</v>
      </c>
      <c r="B631" t="s">
        <v>2514</v>
      </c>
      <c r="C631" t="s">
        <v>1464</v>
      </c>
    </row>
    <row r="632" spans="1:3" x14ac:dyDescent="0.25">
      <c r="A632">
        <v>109100</v>
      </c>
      <c r="B632" t="s">
        <v>2515</v>
      </c>
      <c r="C632" t="s">
        <v>1464</v>
      </c>
    </row>
    <row r="633" spans="1:3" x14ac:dyDescent="0.25">
      <c r="A633">
        <v>109200</v>
      </c>
      <c r="B633" t="s">
        <v>1680</v>
      </c>
      <c r="C633" t="s">
        <v>1464</v>
      </c>
    </row>
    <row r="634" spans="1:3" x14ac:dyDescent="0.25">
      <c r="A634">
        <v>109300</v>
      </c>
      <c r="B634" t="s">
        <v>2516</v>
      </c>
      <c r="C634" t="s">
        <v>1464</v>
      </c>
    </row>
    <row r="635" spans="1:3" x14ac:dyDescent="0.25">
      <c r="A635">
        <v>109400</v>
      </c>
      <c r="B635" t="s">
        <v>1596</v>
      </c>
      <c r="C635" t="s">
        <v>1464</v>
      </c>
    </row>
    <row r="636" spans="1:3" x14ac:dyDescent="0.25">
      <c r="A636">
        <v>109500</v>
      </c>
      <c r="B636" t="s">
        <v>2517</v>
      </c>
      <c r="C636" t="s">
        <v>1464</v>
      </c>
    </row>
    <row r="637" spans="1:3" x14ac:dyDescent="0.25">
      <c r="A637">
        <v>109800</v>
      </c>
      <c r="B637" t="s">
        <v>2518</v>
      </c>
      <c r="C637" t="s">
        <v>1464</v>
      </c>
    </row>
    <row r="638" spans="1:3" x14ac:dyDescent="0.25">
      <c r="A638">
        <v>109900</v>
      </c>
      <c r="B638" t="s">
        <v>1601</v>
      </c>
      <c r="C638" t="s">
        <v>1464</v>
      </c>
    </row>
    <row r="639" spans="1:3" x14ac:dyDescent="0.25">
      <c r="A639">
        <v>110000</v>
      </c>
      <c r="B639" t="s">
        <v>2189</v>
      </c>
      <c r="C639" t="s">
        <v>1464</v>
      </c>
    </row>
    <row r="640" spans="1:3" x14ac:dyDescent="0.25">
      <c r="A640">
        <v>110100</v>
      </c>
      <c r="B640" t="s">
        <v>2519</v>
      </c>
      <c r="C640" t="s">
        <v>1464</v>
      </c>
    </row>
    <row r="641" spans="1:3" x14ac:dyDescent="0.25">
      <c r="A641">
        <v>110200</v>
      </c>
      <c r="B641" t="s">
        <v>1744</v>
      </c>
      <c r="C641" t="s">
        <v>1464</v>
      </c>
    </row>
    <row r="642" spans="1:3" x14ac:dyDescent="0.25">
      <c r="A642">
        <v>110300</v>
      </c>
      <c r="B642" t="s">
        <v>1731</v>
      </c>
      <c r="C642" t="s">
        <v>1464</v>
      </c>
    </row>
    <row r="643" spans="1:3" x14ac:dyDescent="0.25">
      <c r="A643">
        <v>110400</v>
      </c>
      <c r="B643" t="s">
        <v>1565</v>
      </c>
      <c r="C643" t="s">
        <v>1464</v>
      </c>
    </row>
    <row r="644" spans="1:3" x14ac:dyDescent="0.25">
      <c r="A644">
        <v>110500</v>
      </c>
      <c r="B644" t="s">
        <v>2112</v>
      </c>
      <c r="C644" t="s">
        <v>1464</v>
      </c>
    </row>
    <row r="645" spans="1:3" x14ac:dyDescent="0.25">
      <c r="A645">
        <v>110600</v>
      </c>
      <c r="B645" t="s">
        <v>2146</v>
      </c>
      <c r="C645" t="s">
        <v>1464</v>
      </c>
    </row>
    <row r="646" spans="1:3" x14ac:dyDescent="0.25">
      <c r="A646">
        <v>110800</v>
      </c>
      <c r="B646" t="s">
        <v>1880</v>
      </c>
      <c r="C646" t="s">
        <v>1464</v>
      </c>
    </row>
    <row r="647" spans="1:3" x14ac:dyDescent="0.25">
      <c r="A647">
        <v>110900</v>
      </c>
      <c r="B647" t="s">
        <v>2145</v>
      </c>
      <c r="C647" t="s">
        <v>1464</v>
      </c>
    </row>
    <row r="648" spans="1:3" x14ac:dyDescent="0.25">
      <c r="A648">
        <v>111000</v>
      </c>
      <c r="B648" t="s">
        <v>2129</v>
      </c>
      <c r="C648" t="s">
        <v>1464</v>
      </c>
    </row>
    <row r="649" spans="1:3" x14ac:dyDescent="0.25">
      <c r="A649">
        <v>111100</v>
      </c>
      <c r="B649" t="s">
        <v>2132</v>
      </c>
      <c r="C649" t="s">
        <v>1464</v>
      </c>
    </row>
    <row r="650" spans="1:3" x14ac:dyDescent="0.25">
      <c r="A650">
        <v>111200</v>
      </c>
      <c r="B650" t="s">
        <v>1265</v>
      </c>
      <c r="C650" t="s">
        <v>1464</v>
      </c>
    </row>
    <row r="651" spans="1:3" x14ac:dyDescent="0.25">
      <c r="A651">
        <v>200100</v>
      </c>
      <c r="B651" t="s">
        <v>1555</v>
      </c>
      <c r="C651" t="s">
        <v>1464</v>
      </c>
    </row>
    <row r="652" spans="1:3" x14ac:dyDescent="0.25">
      <c r="A652">
        <v>200200</v>
      </c>
      <c r="B652" t="s">
        <v>2520</v>
      </c>
      <c r="C652" t="s">
        <v>1464</v>
      </c>
    </row>
    <row r="653" spans="1:3" x14ac:dyDescent="0.25">
      <c r="A653">
        <v>200300</v>
      </c>
      <c r="B653" t="s">
        <v>2521</v>
      </c>
      <c r="C653" t="s">
        <v>1464</v>
      </c>
    </row>
    <row r="654" spans="1:3" x14ac:dyDescent="0.25">
      <c r="A654">
        <v>200400</v>
      </c>
      <c r="B654" t="s">
        <v>2522</v>
      </c>
      <c r="C654" t="s">
        <v>1464</v>
      </c>
    </row>
    <row r="655" spans="1:3" x14ac:dyDescent="0.25">
      <c r="A655">
        <v>200500</v>
      </c>
      <c r="B655" t="s">
        <v>2523</v>
      </c>
      <c r="C655" t="s">
        <v>1464</v>
      </c>
    </row>
    <row r="656" spans="1:3" x14ac:dyDescent="0.25">
      <c r="A656">
        <v>200600</v>
      </c>
      <c r="B656" t="s">
        <v>2524</v>
      </c>
      <c r="C656" t="s">
        <v>1464</v>
      </c>
    </row>
    <row r="657" spans="1:3" x14ac:dyDescent="0.25">
      <c r="A657">
        <v>200700</v>
      </c>
      <c r="B657" t="s">
        <v>2525</v>
      </c>
      <c r="C657" t="s">
        <v>1464</v>
      </c>
    </row>
    <row r="658" spans="1:3" x14ac:dyDescent="0.25">
      <c r="A658">
        <v>200800</v>
      </c>
      <c r="B658" t="s">
        <v>1507</v>
      </c>
      <c r="C658" t="s">
        <v>1464</v>
      </c>
    </row>
    <row r="659" spans="1:3" x14ac:dyDescent="0.25">
      <c r="A659">
        <v>200900</v>
      </c>
      <c r="B659" t="s">
        <v>1453</v>
      </c>
      <c r="C659" t="s">
        <v>1464</v>
      </c>
    </row>
    <row r="660" spans="1:3" x14ac:dyDescent="0.25">
      <c r="A660">
        <v>201100</v>
      </c>
      <c r="B660" t="s">
        <v>1736</v>
      </c>
      <c r="C660" t="s">
        <v>1464</v>
      </c>
    </row>
    <row r="661" spans="1:3" x14ac:dyDescent="0.25">
      <c r="A661">
        <v>201200</v>
      </c>
      <c r="B661" t="s">
        <v>2526</v>
      </c>
      <c r="C661" t="s">
        <v>1464</v>
      </c>
    </row>
    <row r="662" spans="1:3" x14ac:dyDescent="0.25">
      <c r="A662">
        <v>201300</v>
      </c>
      <c r="B662" t="s">
        <v>2527</v>
      </c>
      <c r="C662" t="s">
        <v>1464</v>
      </c>
    </row>
    <row r="663" spans="1:3" x14ac:dyDescent="0.25">
      <c r="A663">
        <v>201400</v>
      </c>
      <c r="B663" t="s">
        <v>1631</v>
      </c>
      <c r="C663" t="s">
        <v>1464</v>
      </c>
    </row>
    <row r="664" spans="1:3" x14ac:dyDescent="0.25">
      <c r="A664">
        <v>201500</v>
      </c>
      <c r="B664" t="s">
        <v>2528</v>
      </c>
      <c r="C664" t="s">
        <v>1464</v>
      </c>
    </row>
    <row r="665" spans="1:3" x14ac:dyDescent="0.25">
      <c r="A665">
        <v>201600</v>
      </c>
      <c r="B665" t="s">
        <v>2529</v>
      </c>
      <c r="C665" t="s">
        <v>1464</v>
      </c>
    </row>
    <row r="666" spans="1:3" x14ac:dyDescent="0.25">
      <c r="A666">
        <v>201800</v>
      </c>
      <c r="B666" t="s">
        <v>2140</v>
      </c>
      <c r="C666" t="s">
        <v>1464</v>
      </c>
    </row>
    <row r="667" spans="1:3" x14ac:dyDescent="0.25">
      <c r="A667">
        <v>201900</v>
      </c>
      <c r="B667" t="s">
        <v>2530</v>
      </c>
      <c r="C667" t="s">
        <v>1464</v>
      </c>
    </row>
    <row r="668" spans="1:3" x14ac:dyDescent="0.25">
      <c r="A668">
        <v>202000</v>
      </c>
      <c r="B668" t="s">
        <v>2531</v>
      </c>
      <c r="C668" t="s">
        <v>1464</v>
      </c>
    </row>
    <row r="669" spans="1:3" x14ac:dyDescent="0.25">
      <c r="A669">
        <v>202100</v>
      </c>
      <c r="B669" t="s">
        <v>2532</v>
      </c>
      <c r="C669" t="s">
        <v>1464</v>
      </c>
    </row>
    <row r="670" spans="1:3" x14ac:dyDescent="0.25">
      <c r="A670">
        <v>202200</v>
      </c>
      <c r="B670" t="s">
        <v>1705</v>
      </c>
      <c r="C670" t="s">
        <v>1464</v>
      </c>
    </row>
    <row r="671" spans="1:3" x14ac:dyDescent="0.25">
      <c r="A671">
        <v>202300</v>
      </c>
      <c r="B671" t="s">
        <v>1506</v>
      </c>
      <c r="C671" t="s">
        <v>1464</v>
      </c>
    </row>
    <row r="672" spans="1:3" x14ac:dyDescent="0.25">
      <c r="A672">
        <v>202400</v>
      </c>
      <c r="B672" t="s">
        <v>2533</v>
      </c>
      <c r="C672" t="s">
        <v>1464</v>
      </c>
    </row>
    <row r="673" spans="1:3" x14ac:dyDescent="0.25">
      <c r="A673">
        <v>202500</v>
      </c>
      <c r="B673" t="s">
        <v>2201</v>
      </c>
      <c r="C673" t="s">
        <v>1464</v>
      </c>
    </row>
    <row r="674" spans="1:3" x14ac:dyDescent="0.25">
      <c r="A674">
        <v>202600</v>
      </c>
      <c r="B674" t="s">
        <v>1626</v>
      </c>
      <c r="C674" t="s">
        <v>1464</v>
      </c>
    </row>
    <row r="675" spans="1:3" x14ac:dyDescent="0.25">
      <c r="A675">
        <v>202700</v>
      </c>
      <c r="B675" t="s">
        <v>2534</v>
      </c>
      <c r="C675" t="s">
        <v>1464</v>
      </c>
    </row>
    <row r="676" spans="1:3" x14ac:dyDescent="0.25">
      <c r="A676">
        <v>202900</v>
      </c>
      <c r="B676" t="s">
        <v>2535</v>
      </c>
      <c r="C676" t="s">
        <v>1464</v>
      </c>
    </row>
    <row r="677" spans="1:3" x14ac:dyDescent="0.25">
      <c r="A677">
        <v>203000</v>
      </c>
      <c r="B677" t="s">
        <v>2536</v>
      </c>
      <c r="C677" t="s">
        <v>1464</v>
      </c>
    </row>
    <row r="678" spans="1:3" x14ac:dyDescent="0.25">
      <c r="A678">
        <v>203100</v>
      </c>
      <c r="B678" t="s">
        <v>2537</v>
      </c>
      <c r="C678" t="s">
        <v>1464</v>
      </c>
    </row>
    <row r="679" spans="1:3" x14ac:dyDescent="0.25">
      <c r="A679">
        <v>203400</v>
      </c>
      <c r="B679" t="s">
        <v>1629</v>
      </c>
      <c r="C679" t="s">
        <v>1464</v>
      </c>
    </row>
    <row r="680" spans="1:3" x14ac:dyDescent="0.25">
      <c r="A680">
        <v>203500</v>
      </c>
      <c r="B680" t="s">
        <v>2136</v>
      </c>
      <c r="C680" t="s">
        <v>1464</v>
      </c>
    </row>
    <row r="681" spans="1:3" x14ac:dyDescent="0.25">
      <c r="A681">
        <v>203600</v>
      </c>
      <c r="B681" t="s">
        <v>1931</v>
      </c>
      <c r="C681" t="s">
        <v>1464</v>
      </c>
    </row>
    <row r="682" spans="1:3" x14ac:dyDescent="0.25">
      <c r="A682">
        <v>300100</v>
      </c>
      <c r="B682" t="s">
        <v>1495</v>
      </c>
      <c r="C682" t="s">
        <v>1464</v>
      </c>
    </row>
    <row r="683" spans="1:3" x14ac:dyDescent="0.25">
      <c r="A683">
        <v>300110</v>
      </c>
      <c r="B683" t="s">
        <v>1622</v>
      </c>
      <c r="C683" t="s">
        <v>1464</v>
      </c>
    </row>
    <row r="684" spans="1:3" x14ac:dyDescent="0.25">
      <c r="A684">
        <v>300111</v>
      </c>
      <c r="B684" t="s">
        <v>1623</v>
      </c>
      <c r="C684" t="s">
        <v>1464</v>
      </c>
    </row>
    <row r="685" spans="1:3" x14ac:dyDescent="0.25">
      <c r="A685">
        <v>300200</v>
      </c>
      <c r="B685" t="s">
        <v>2538</v>
      </c>
      <c r="C685" t="s">
        <v>1464</v>
      </c>
    </row>
    <row r="686" spans="1:3" x14ac:dyDescent="0.25">
      <c r="A686">
        <v>300201</v>
      </c>
      <c r="B686" t="s">
        <v>2539</v>
      </c>
      <c r="C686" t="s">
        <v>1464</v>
      </c>
    </row>
    <row r="687" spans="1:3" x14ac:dyDescent="0.25">
      <c r="A687">
        <v>300210</v>
      </c>
      <c r="B687" t="s">
        <v>2540</v>
      </c>
      <c r="C687" t="s">
        <v>1464</v>
      </c>
    </row>
    <row r="688" spans="1:3" x14ac:dyDescent="0.25">
      <c r="A688">
        <v>300400</v>
      </c>
      <c r="B688" t="s">
        <v>1577</v>
      </c>
      <c r="C688" t="s">
        <v>1464</v>
      </c>
    </row>
    <row r="689" spans="1:3" x14ac:dyDescent="0.25">
      <c r="A689">
        <v>300401</v>
      </c>
      <c r="B689" t="s">
        <v>2541</v>
      </c>
      <c r="C689" t="s">
        <v>1464</v>
      </c>
    </row>
    <row r="690" spans="1:3" x14ac:dyDescent="0.25">
      <c r="A690">
        <v>300402</v>
      </c>
      <c r="B690" t="s">
        <v>1630</v>
      </c>
      <c r="C690" t="s">
        <v>1464</v>
      </c>
    </row>
    <row r="691" spans="1:3" x14ac:dyDescent="0.25">
      <c r="A691">
        <v>300410</v>
      </c>
      <c r="B691" t="s">
        <v>1520</v>
      </c>
      <c r="C691" t="s">
        <v>1464</v>
      </c>
    </row>
    <row r="692" spans="1:3" x14ac:dyDescent="0.25">
      <c r="A692">
        <v>300411</v>
      </c>
      <c r="B692" t="s">
        <v>1576</v>
      </c>
      <c r="C692" t="s">
        <v>1464</v>
      </c>
    </row>
    <row r="693" spans="1:3" x14ac:dyDescent="0.25">
      <c r="A693">
        <v>300500</v>
      </c>
      <c r="B693" t="s">
        <v>2542</v>
      </c>
      <c r="C693" t="s">
        <v>1464</v>
      </c>
    </row>
    <row r="694" spans="1:3" x14ac:dyDescent="0.25">
      <c r="A694">
        <v>300510</v>
      </c>
      <c r="B694" t="s">
        <v>2543</v>
      </c>
      <c r="C694" t="s">
        <v>1464</v>
      </c>
    </row>
    <row r="695" spans="1:3" x14ac:dyDescent="0.25">
      <c r="A695">
        <v>300600</v>
      </c>
      <c r="B695" t="s">
        <v>2025</v>
      </c>
      <c r="C695" t="s">
        <v>1464</v>
      </c>
    </row>
    <row r="696" spans="1:3" x14ac:dyDescent="0.25">
      <c r="A696">
        <v>300601</v>
      </c>
      <c r="B696" t="s">
        <v>1696</v>
      </c>
      <c r="C696" t="s">
        <v>1464</v>
      </c>
    </row>
    <row r="697" spans="1:3" x14ac:dyDescent="0.25">
      <c r="A697">
        <v>300700</v>
      </c>
      <c r="B697" t="s">
        <v>1573</v>
      </c>
      <c r="C697" t="s">
        <v>1464</v>
      </c>
    </row>
    <row r="698" spans="1:3" x14ac:dyDescent="0.25">
      <c r="A698">
        <v>300710</v>
      </c>
      <c r="B698" t="s">
        <v>2544</v>
      </c>
      <c r="C698" t="s">
        <v>1464</v>
      </c>
    </row>
    <row r="699" spans="1:3" x14ac:dyDescent="0.25">
      <c r="A699">
        <v>300720</v>
      </c>
      <c r="B699" t="s">
        <v>2545</v>
      </c>
      <c r="C699" t="s">
        <v>1464</v>
      </c>
    </row>
    <row r="700" spans="1:3" x14ac:dyDescent="0.25">
      <c r="A700">
        <v>300800</v>
      </c>
      <c r="B700" t="s">
        <v>1697</v>
      </c>
      <c r="C700" t="s">
        <v>1464</v>
      </c>
    </row>
    <row r="701" spans="1:3" x14ac:dyDescent="0.25">
      <c r="A701">
        <v>300801</v>
      </c>
      <c r="B701" t="s">
        <v>1698</v>
      </c>
      <c r="C701" t="s">
        <v>1464</v>
      </c>
    </row>
    <row r="702" spans="1:3" x14ac:dyDescent="0.25">
      <c r="A702">
        <v>300810</v>
      </c>
      <c r="B702" t="s">
        <v>1574</v>
      </c>
      <c r="C702" t="s">
        <v>1464</v>
      </c>
    </row>
    <row r="703" spans="1:3" x14ac:dyDescent="0.25">
      <c r="A703">
        <v>300900</v>
      </c>
      <c r="B703" t="s">
        <v>2546</v>
      </c>
      <c r="C703" t="s">
        <v>1464</v>
      </c>
    </row>
    <row r="704" spans="1:3" x14ac:dyDescent="0.25">
      <c r="A704">
        <v>300902</v>
      </c>
      <c r="B704" t="s">
        <v>2547</v>
      </c>
      <c r="C704" t="s">
        <v>1464</v>
      </c>
    </row>
    <row r="705" spans="1:4" x14ac:dyDescent="0.25">
      <c r="A705">
        <v>300903</v>
      </c>
      <c r="B705" t="s">
        <v>2548</v>
      </c>
      <c r="C705" t="s">
        <v>1464</v>
      </c>
    </row>
    <row r="706" spans="1:4" x14ac:dyDescent="0.25">
      <c r="A706">
        <v>300904</v>
      </c>
      <c r="B706" t="s">
        <v>2549</v>
      </c>
      <c r="C706" t="s">
        <v>1464</v>
      </c>
    </row>
    <row r="707" spans="1:4" x14ac:dyDescent="0.25">
      <c r="A707">
        <v>300910</v>
      </c>
      <c r="B707" t="s">
        <v>2550</v>
      </c>
      <c r="C707" t="s">
        <v>1464</v>
      </c>
    </row>
    <row r="708" spans="1:4" x14ac:dyDescent="0.25">
      <c r="A708">
        <v>301000</v>
      </c>
      <c r="B708" t="s">
        <v>2551</v>
      </c>
      <c r="C708" t="s">
        <v>1464</v>
      </c>
    </row>
    <row r="709" spans="1:4" x14ac:dyDescent="0.25">
      <c r="A709">
        <v>301010</v>
      </c>
      <c r="B709" t="s">
        <v>2552</v>
      </c>
      <c r="C709" t="s">
        <v>1464</v>
      </c>
    </row>
    <row r="710" spans="1:4" x14ac:dyDescent="0.25">
      <c r="A710">
        <v>301100</v>
      </c>
      <c r="B710" t="s">
        <v>1706</v>
      </c>
      <c r="C710" t="s">
        <v>1464</v>
      </c>
      <c r="D710" t="s">
        <v>3062</v>
      </c>
    </row>
    <row r="711" spans="1:4" x14ac:dyDescent="0.25">
      <c r="A711">
        <v>301104</v>
      </c>
      <c r="B711" t="s">
        <v>2553</v>
      </c>
      <c r="C711" t="s">
        <v>1464</v>
      </c>
      <c r="D711" t="s">
        <v>3062</v>
      </c>
    </row>
    <row r="712" spans="1:4" x14ac:dyDescent="0.25">
      <c r="A712">
        <v>301111</v>
      </c>
      <c r="B712" t="s">
        <v>1498</v>
      </c>
      <c r="C712" t="s">
        <v>1464</v>
      </c>
      <c r="D712" t="s">
        <v>3062</v>
      </c>
    </row>
    <row r="713" spans="1:4" x14ac:dyDescent="0.25">
      <c r="A713">
        <v>301112</v>
      </c>
      <c r="B713" t="s">
        <v>2554</v>
      </c>
      <c r="C713" t="s">
        <v>1464</v>
      </c>
      <c r="D713" t="s">
        <v>3062</v>
      </c>
    </row>
    <row r="714" spans="1:4" x14ac:dyDescent="0.25">
      <c r="A714">
        <v>301114</v>
      </c>
      <c r="B714" t="s">
        <v>1740</v>
      </c>
      <c r="C714" t="s">
        <v>1464</v>
      </c>
      <c r="D714" t="s">
        <v>3062</v>
      </c>
    </row>
    <row r="715" spans="1:4" x14ac:dyDescent="0.25">
      <c r="A715">
        <v>301115</v>
      </c>
      <c r="B715" t="s">
        <v>2555</v>
      </c>
      <c r="C715" t="s">
        <v>1464</v>
      </c>
      <c r="D715" t="s">
        <v>3062</v>
      </c>
    </row>
    <row r="716" spans="1:4" x14ac:dyDescent="0.25">
      <c r="A716">
        <v>301200</v>
      </c>
      <c r="B716" t="s">
        <v>1707</v>
      </c>
      <c r="C716" t="s">
        <v>1464</v>
      </c>
    </row>
    <row r="717" spans="1:4" x14ac:dyDescent="0.25">
      <c r="A717">
        <v>301300</v>
      </c>
      <c r="B717" t="s">
        <v>2556</v>
      </c>
      <c r="C717" t="s">
        <v>1464</v>
      </c>
    </row>
    <row r="718" spans="1:4" x14ac:dyDescent="0.25">
      <c r="A718">
        <v>301400</v>
      </c>
      <c r="B718" t="s">
        <v>2024</v>
      </c>
      <c r="C718" t="s">
        <v>1464</v>
      </c>
    </row>
    <row r="719" spans="1:4" x14ac:dyDescent="0.25">
      <c r="A719">
        <v>301500</v>
      </c>
      <c r="B719" t="s">
        <v>2083</v>
      </c>
      <c r="C719" t="s">
        <v>1464</v>
      </c>
    </row>
    <row r="720" spans="1:4" x14ac:dyDescent="0.25">
      <c r="A720">
        <v>301600</v>
      </c>
      <c r="B720" t="s">
        <v>1569</v>
      </c>
      <c r="C720" t="s">
        <v>1464</v>
      </c>
    </row>
    <row r="721" spans="1:3" x14ac:dyDescent="0.25">
      <c r="A721">
        <v>301610</v>
      </c>
      <c r="B721" t="s">
        <v>1655</v>
      </c>
      <c r="C721" t="s">
        <v>1464</v>
      </c>
    </row>
    <row r="722" spans="1:3" x14ac:dyDescent="0.25">
      <c r="A722">
        <v>301620</v>
      </c>
      <c r="B722" t="s">
        <v>1621</v>
      </c>
      <c r="C722" t="s">
        <v>1464</v>
      </c>
    </row>
    <row r="723" spans="1:3" x14ac:dyDescent="0.25">
      <c r="A723">
        <v>301700</v>
      </c>
      <c r="B723" t="s">
        <v>2557</v>
      </c>
      <c r="C723" t="s">
        <v>1464</v>
      </c>
    </row>
    <row r="724" spans="1:3" x14ac:dyDescent="0.25">
      <c r="A724">
        <v>301800</v>
      </c>
      <c r="B724" t="s">
        <v>1511</v>
      </c>
      <c r="C724" t="s">
        <v>1464</v>
      </c>
    </row>
    <row r="725" spans="1:3" x14ac:dyDescent="0.25">
      <c r="A725">
        <v>301900</v>
      </c>
      <c r="B725" t="s">
        <v>1990</v>
      </c>
      <c r="C725" t="s">
        <v>1464</v>
      </c>
    </row>
    <row r="726" spans="1:3" x14ac:dyDescent="0.25">
      <c r="A726">
        <v>302000</v>
      </c>
      <c r="B726" t="s">
        <v>1575</v>
      </c>
      <c r="C726" t="s">
        <v>1464</v>
      </c>
    </row>
    <row r="727" spans="1:3" x14ac:dyDescent="0.25">
      <c r="A727">
        <v>302100</v>
      </c>
      <c r="B727" t="s">
        <v>2558</v>
      </c>
      <c r="C727" t="s">
        <v>1464</v>
      </c>
    </row>
    <row r="728" spans="1:3" x14ac:dyDescent="0.25">
      <c r="A728">
        <v>302200</v>
      </c>
      <c r="B728" t="s">
        <v>2559</v>
      </c>
      <c r="C728" t="s">
        <v>1464</v>
      </c>
    </row>
    <row r="729" spans="1:3" x14ac:dyDescent="0.25">
      <c r="A729">
        <v>302400</v>
      </c>
      <c r="B729" t="s">
        <v>2560</v>
      </c>
      <c r="C729" t="s">
        <v>1464</v>
      </c>
    </row>
    <row r="730" spans="1:3" x14ac:dyDescent="0.25">
      <c r="A730">
        <v>302500</v>
      </c>
      <c r="B730" t="s">
        <v>2561</v>
      </c>
      <c r="C730" t="s">
        <v>1464</v>
      </c>
    </row>
    <row r="731" spans="1:3" x14ac:dyDescent="0.25">
      <c r="A731">
        <v>302501</v>
      </c>
      <c r="B731" t="s">
        <v>2562</v>
      </c>
      <c r="C731" t="s">
        <v>1464</v>
      </c>
    </row>
    <row r="732" spans="1:3" x14ac:dyDescent="0.25">
      <c r="A732">
        <v>302510</v>
      </c>
      <c r="B732" t="s">
        <v>2563</v>
      </c>
      <c r="C732" t="s">
        <v>1464</v>
      </c>
    </row>
    <row r="733" spans="1:3" x14ac:dyDescent="0.25">
      <c r="A733">
        <v>302511</v>
      </c>
      <c r="B733" t="s">
        <v>2564</v>
      </c>
      <c r="C733" t="s">
        <v>1464</v>
      </c>
    </row>
    <row r="734" spans="1:3" x14ac:dyDescent="0.25">
      <c r="A734">
        <v>302512</v>
      </c>
      <c r="B734" t="s">
        <v>2565</v>
      </c>
      <c r="C734" t="s">
        <v>1464</v>
      </c>
    </row>
    <row r="735" spans="1:3" x14ac:dyDescent="0.25">
      <c r="A735">
        <v>302513</v>
      </c>
      <c r="B735" t="s">
        <v>2566</v>
      </c>
      <c r="C735" t="s">
        <v>1464</v>
      </c>
    </row>
    <row r="736" spans="1:3" x14ac:dyDescent="0.25">
      <c r="A736">
        <v>302600</v>
      </c>
      <c r="B736" t="s">
        <v>1643</v>
      </c>
      <c r="C736" t="s">
        <v>1464</v>
      </c>
    </row>
    <row r="737" spans="1:3" x14ac:dyDescent="0.25">
      <c r="A737">
        <v>302610</v>
      </c>
      <c r="B737" t="s">
        <v>1557</v>
      </c>
      <c r="C737" t="s">
        <v>1464</v>
      </c>
    </row>
    <row r="738" spans="1:3" x14ac:dyDescent="0.25">
      <c r="A738">
        <v>302700</v>
      </c>
      <c r="B738" t="s">
        <v>2105</v>
      </c>
      <c r="C738" t="s">
        <v>1464</v>
      </c>
    </row>
    <row r="739" spans="1:3" x14ac:dyDescent="0.25">
      <c r="A739">
        <v>302710</v>
      </c>
      <c r="B739" t="s">
        <v>2567</v>
      </c>
      <c r="C739" t="s">
        <v>1464</v>
      </c>
    </row>
    <row r="740" spans="1:3" x14ac:dyDescent="0.25">
      <c r="A740">
        <v>302711</v>
      </c>
      <c r="B740" t="s">
        <v>2568</v>
      </c>
      <c r="C740" t="s">
        <v>1464</v>
      </c>
    </row>
    <row r="741" spans="1:3" x14ac:dyDescent="0.25">
      <c r="A741">
        <v>302800</v>
      </c>
      <c r="B741" t="s">
        <v>2569</v>
      </c>
      <c r="C741" t="s">
        <v>1464</v>
      </c>
    </row>
    <row r="742" spans="1:3" x14ac:dyDescent="0.25">
      <c r="A742">
        <v>302801</v>
      </c>
      <c r="B742" t="s">
        <v>1991</v>
      </c>
      <c r="C742" t="s">
        <v>1464</v>
      </c>
    </row>
    <row r="743" spans="1:3" x14ac:dyDescent="0.25">
      <c r="A743">
        <v>302802</v>
      </c>
      <c r="B743" t="s">
        <v>1566</v>
      </c>
      <c r="C743" t="s">
        <v>1464</v>
      </c>
    </row>
    <row r="744" spans="1:3" x14ac:dyDescent="0.25">
      <c r="A744">
        <v>302803</v>
      </c>
      <c r="B744" t="s">
        <v>1579</v>
      </c>
      <c r="C744" t="s">
        <v>1464</v>
      </c>
    </row>
    <row r="745" spans="1:3" x14ac:dyDescent="0.25">
      <c r="A745">
        <v>303000</v>
      </c>
      <c r="B745" t="s">
        <v>2255</v>
      </c>
      <c r="C745" t="s">
        <v>1464</v>
      </c>
    </row>
    <row r="746" spans="1:3" x14ac:dyDescent="0.25">
      <c r="A746">
        <v>303001</v>
      </c>
      <c r="B746" t="s">
        <v>2570</v>
      </c>
      <c r="C746" t="s">
        <v>1464</v>
      </c>
    </row>
    <row r="747" spans="1:3" x14ac:dyDescent="0.25">
      <c r="A747">
        <v>303002</v>
      </c>
      <c r="B747" t="s">
        <v>2139</v>
      </c>
      <c r="C747" t="s">
        <v>1464</v>
      </c>
    </row>
    <row r="748" spans="1:3" x14ac:dyDescent="0.25">
      <c r="A748">
        <v>303003</v>
      </c>
      <c r="B748" t="s">
        <v>2571</v>
      </c>
      <c r="C748" t="s">
        <v>1464</v>
      </c>
    </row>
    <row r="749" spans="1:3" x14ac:dyDescent="0.25">
      <c r="A749">
        <v>303100</v>
      </c>
      <c r="B749" t="s">
        <v>1673</v>
      </c>
      <c r="C749" t="s">
        <v>1464</v>
      </c>
    </row>
    <row r="750" spans="1:3" x14ac:dyDescent="0.25">
      <c r="A750">
        <v>303110</v>
      </c>
      <c r="B750" t="s">
        <v>1679</v>
      </c>
      <c r="C750" t="s">
        <v>1464</v>
      </c>
    </row>
    <row r="751" spans="1:3" x14ac:dyDescent="0.25">
      <c r="A751">
        <v>303200</v>
      </c>
      <c r="B751" t="s">
        <v>2572</v>
      </c>
      <c r="C751" t="s">
        <v>1464</v>
      </c>
    </row>
    <row r="752" spans="1:3" x14ac:dyDescent="0.25">
      <c r="A752">
        <v>303300</v>
      </c>
      <c r="B752" t="s">
        <v>2573</v>
      </c>
      <c r="C752" t="s">
        <v>1464</v>
      </c>
    </row>
    <row r="753" spans="1:3" x14ac:dyDescent="0.25">
      <c r="A753">
        <v>303400</v>
      </c>
      <c r="B753" t="s">
        <v>2574</v>
      </c>
      <c r="C753" t="s">
        <v>1464</v>
      </c>
    </row>
    <row r="754" spans="1:3" x14ac:dyDescent="0.25">
      <c r="A754">
        <v>303500</v>
      </c>
      <c r="B754" t="s">
        <v>2575</v>
      </c>
      <c r="C754" t="s">
        <v>1464</v>
      </c>
    </row>
    <row r="755" spans="1:3" x14ac:dyDescent="0.25">
      <c r="A755">
        <v>303600</v>
      </c>
      <c r="B755" t="s">
        <v>2576</v>
      </c>
      <c r="C755" t="s">
        <v>1464</v>
      </c>
    </row>
    <row r="756" spans="1:3" x14ac:dyDescent="0.25">
      <c r="A756">
        <v>303700</v>
      </c>
      <c r="B756" t="s">
        <v>2577</v>
      </c>
      <c r="C756" t="s">
        <v>1464</v>
      </c>
    </row>
    <row r="757" spans="1:3" x14ac:dyDescent="0.25">
      <c r="A757">
        <v>303800</v>
      </c>
      <c r="B757" t="s">
        <v>2578</v>
      </c>
      <c r="C757" t="s">
        <v>1464</v>
      </c>
    </row>
    <row r="758" spans="1:3" x14ac:dyDescent="0.25">
      <c r="A758">
        <v>303900</v>
      </c>
      <c r="B758" t="s">
        <v>2579</v>
      </c>
      <c r="C758" t="s">
        <v>1464</v>
      </c>
    </row>
    <row r="759" spans="1:3" x14ac:dyDescent="0.25">
      <c r="A759">
        <v>303901</v>
      </c>
      <c r="B759" t="s">
        <v>2580</v>
      </c>
      <c r="C759" t="s">
        <v>1464</v>
      </c>
    </row>
    <row r="760" spans="1:3" x14ac:dyDescent="0.25">
      <c r="A760">
        <v>304000</v>
      </c>
      <c r="B760" t="s">
        <v>2581</v>
      </c>
      <c r="C760" t="s">
        <v>1464</v>
      </c>
    </row>
    <row r="761" spans="1:3" x14ac:dyDescent="0.25">
      <c r="A761">
        <v>304100</v>
      </c>
      <c r="B761" t="s">
        <v>2582</v>
      </c>
      <c r="C761" t="s">
        <v>1464</v>
      </c>
    </row>
    <row r="762" spans="1:3" x14ac:dyDescent="0.25">
      <c r="A762">
        <v>304300</v>
      </c>
      <c r="B762" t="s">
        <v>2583</v>
      </c>
      <c r="C762" t="s">
        <v>1464</v>
      </c>
    </row>
    <row r="763" spans="1:3" x14ac:dyDescent="0.25">
      <c r="A763">
        <v>304400</v>
      </c>
      <c r="B763" t="s">
        <v>2584</v>
      </c>
      <c r="C763" t="s">
        <v>1464</v>
      </c>
    </row>
    <row r="764" spans="1:3" x14ac:dyDescent="0.25">
      <c r="A764">
        <v>304500</v>
      </c>
      <c r="B764" t="s">
        <v>2585</v>
      </c>
      <c r="C764" t="s">
        <v>1464</v>
      </c>
    </row>
    <row r="765" spans="1:3" x14ac:dyDescent="0.25">
      <c r="A765">
        <v>304600</v>
      </c>
      <c r="B765" t="s">
        <v>2586</v>
      </c>
      <c r="C765" t="s">
        <v>1464</v>
      </c>
    </row>
    <row r="766" spans="1:3" x14ac:dyDescent="0.25">
      <c r="A766">
        <v>304700</v>
      </c>
      <c r="B766" t="s">
        <v>1656</v>
      </c>
      <c r="C766" t="s">
        <v>1464</v>
      </c>
    </row>
    <row r="767" spans="1:3" x14ac:dyDescent="0.25">
      <c r="A767">
        <v>304800</v>
      </c>
      <c r="B767" t="s">
        <v>2587</v>
      </c>
      <c r="C767" t="s">
        <v>1464</v>
      </c>
    </row>
    <row r="768" spans="1:3" x14ac:dyDescent="0.25">
      <c r="A768">
        <v>304900</v>
      </c>
      <c r="B768" t="s">
        <v>2588</v>
      </c>
      <c r="C768" t="s">
        <v>1464</v>
      </c>
    </row>
    <row r="769" spans="1:3" x14ac:dyDescent="0.25">
      <c r="A769">
        <v>305000</v>
      </c>
      <c r="B769" t="s">
        <v>2589</v>
      </c>
      <c r="C769" t="s">
        <v>1464</v>
      </c>
    </row>
    <row r="770" spans="1:3" x14ac:dyDescent="0.25">
      <c r="A770">
        <v>305100</v>
      </c>
      <c r="B770" t="s">
        <v>2590</v>
      </c>
      <c r="C770" t="s">
        <v>1464</v>
      </c>
    </row>
    <row r="771" spans="1:3" x14ac:dyDescent="0.25">
      <c r="A771">
        <v>305200</v>
      </c>
      <c r="B771" t="s">
        <v>2591</v>
      </c>
      <c r="C771" t="s">
        <v>1464</v>
      </c>
    </row>
    <row r="772" spans="1:3" x14ac:dyDescent="0.25">
      <c r="A772">
        <v>305400</v>
      </c>
      <c r="B772" t="s">
        <v>2592</v>
      </c>
      <c r="C772" t="s">
        <v>1464</v>
      </c>
    </row>
    <row r="773" spans="1:3" x14ac:dyDescent="0.25">
      <c r="A773">
        <v>305410</v>
      </c>
      <c r="B773" t="s">
        <v>2593</v>
      </c>
      <c r="C773" t="s">
        <v>1464</v>
      </c>
    </row>
    <row r="774" spans="1:3" x14ac:dyDescent="0.25">
      <c r="A774">
        <v>305500</v>
      </c>
      <c r="B774" t="s">
        <v>2594</v>
      </c>
      <c r="C774" t="s">
        <v>1464</v>
      </c>
    </row>
    <row r="775" spans="1:3" x14ac:dyDescent="0.25">
      <c r="A775">
        <v>305520</v>
      </c>
      <c r="B775" t="s">
        <v>2595</v>
      </c>
      <c r="C775" t="s">
        <v>1464</v>
      </c>
    </row>
    <row r="776" spans="1:3" x14ac:dyDescent="0.25">
      <c r="A776">
        <v>305600</v>
      </c>
      <c r="B776" t="s">
        <v>2596</v>
      </c>
      <c r="C776" t="s">
        <v>1464</v>
      </c>
    </row>
    <row r="777" spans="1:3" x14ac:dyDescent="0.25">
      <c r="A777">
        <v>305700</v>
      </c>
      <c r="B777" t="s">
        <v>1586</v>
      </c>
      <c r="C777" t="s">
        <v>1464</v>
      </c>
    </row>
    <row r="778" spans="1:3" x14ac:dyDescent="0.25">
      <c r="A778">
        <v>305710</v>
      </c>
      <c r="B778" t="s">
        <v>1456</v>
      </c>
      <c r="C778" t="s">
        <v>1464</v>
      </c>
    </row>
    <row r="779" spans="1:3" x14ac:dyDescent="0.25">
      <c r="A779">
        <v>305711</v>
      </c>
      <c r="B779" t="s">
        <v>1493</v>
      </c>
      <c r="C779" t="s">
        <v>1464</v>
      </c>
    </row>
    <row r="780" spans="1:3" x14ac:dyDescent="0.25">
      <c r="A780">
        <v>305712</v>
      </c>
      <c r="B780" t="s">
        <v>1632</v>
      </c>
      <c r="C780" t="s">
        <v>1464</v>
      </c>
    </row>
    <row r="781" spans="1:3" x14ac:dyDescent="0.25">
      <c r="A781">
        <v>305713</v>
      </c>
      <c r="B781" t="s">
        <v>1587</v>
      </c>
      <c r="C781" t="s">
        <v>1464</v>
      </c>
    </row>
    <row r="782" spans="1:3" x14ac:dyDescent="0.25">
      <c r="A782">
        <v>305714</v>
      </c>
      <c r="B782" t="s">
        <v>1588</v>
      </c>
      <c r="C782" t="s">
        <v>1464</v>
      </c>
    </row>
    <row r="783" spans="1:3" x14ac:dyDescent="0.25">
      <c r="A783">
        <v>305715</v>
      </c>
      <c r="B783" t="s">
        <v>1709</v>
      </c>
      <c r="C783" t="s">
        <v>1464</v>
      </c>
    </row>
    <row r="784" spans="1:3" x14ac:dyDescent="0.25">
      <c r="A784">
        <v>305716</v>
      </c>
      <c r="B784" t="s">
        <v>1468</v>
      </c>
      <c r="C784" t="s">
        <v>1464</v>
      </c>
    </row>
    <row r="785" spans="1:3" x14ac:dyDescent="0.25">
      <c r="A785">
        <v>305717</v>
      </c>
      <c r="B785" t="s">
        <v>1518</v>
      </c>
      <c r="C785" t="s">
        <v>1464</v>
      </c>
    </row>
    <row r="786" spans="1:3" x14ac:dyDescent="0.25">
      <c r="A786">
        <v>305718</v>
      </c>
      <c r="B786" t="s">
        <v>1743</v>
      </c>
      <c r="C786" t="s">
        <v>1464</v>
      </c>
    </row>
    <row r="787" spans="1:3" x14ac:dyDescent="0.25">
      <c r="A787">
        <v>305720</v>
      </c>
      <c r="B787" t="s">
        <v>1517</v>
      </c>
      <c r="C787" t="s">
        <v>1464</v>
      </c>
    </row>
    <row r="788" spans="1:3" x14ac:dyDescent="0.25">
      <c r="A788">
        <v>305800</v>
      </c>
      <c r="B788" t="s">
        <v>1489</v>
      </c>
      <c r="C788" t="s">
        <v>1464</v>
      </c>
    </row>
    <row r="789" spans="1:3" x14ac:dyDescent="0.25">
      <c r="A789">
        <v>305810</v>
      </c>
      <c r="B789" t="s">
        <v>2230</v>
      </c>
      <c r="C789" t="s">
        <v>1464</v>
      </c>
    </row>
    <row r="790" spans="1:3" x14ac:dyDescent="0.25">
      <c r="A790">
        <v>305820</v>
      </c>
      <c r="B790" t="s">
        <v>1564</v>
      </c>
      <c r="C790" t="s">
        <v>1464</v>
      </c>
    </row>
    <row r="791" spans="1:3" x14ac:dyDescent="0.25">
      <c r="A791">
        <v>305821</v>
      </c>
      <c r="B791" t="s">
        <v>2597</v>
      </c>
      <c r="C791" t="s">
        <v>1464</v>
      </c>
    </row>
    <row r="792" spans="1:3" x14ac:dyDescent="0.25">
      <c r="A792">
        <v>305822</v>
      </c>
      <c r="B792" t="s">
        <v>2082</v>
      </c>
      <c r="C792" t="s">
        <v>1464</v>
      </c>
    </row>
    <row r="793" spans="1:3" x14ac:dyDescent="0.25">
      <c r="A793">
        <v>305823</v>
      </c>
      <c r="B793" t="s">
        <v>2101</v>
      </c>
      <c r="C793" t="s">
        <v>1464</v>
      </c>
    </row>
    <row r="794" spans="1:3" x14ac:dyDescent="0.25">
      <c r="A794">
        <v>306400</v>
      </c>
      <c r="B794" t="s">
        <v>2598</v>
      </c>
      <c r="C794" t="s">
        <v>1464</v>
      </c>
    </row>
    <row r="795" spans="1:3" x14ac:dyDescent="0.25">
      <c r="A795">
        <v>306500</v>
      </c>
      <c r="B795" t="s">
        <v>1741</v>
      </c>
      <c r="C795" t="s">
        <v>1464</v>
      </c>
    </row>
    <row r="796" spans="1:3" x14ac:dyDescent="0.25">
      <c r="A796">
        <v>306501</v>
      </c>
      <c r="B796" t="s">
        <v>1742</v>
      </c>
      <c r="C796" t="s">
        <v>1464</v>
      </c>
    </row>
    <row r="797" spans="1:3" x14ac:dyDescent="0.25">
      <c r="A797">
        <v>306502</v>
      </c>
      <c r="B797" t="s">
        <v>2599</v>
      </c>
      <c r="C797" t="s">
        <v>1464</v>
      </c>
    </row>
    <row r="798" spans="1:3" x14ac:dyDescent="0.25">
      <c r="A798">
        <v>306600</v>
      </c>
      <c r="B798" t="s">
        <v>2600</v>
      </c>
      <c r="C798" t="s">
        <v>1464</v>
      </c>
    </row>
    <row r="799" spans="1:3" x14ac:dyDescent="0.25">
      <c r="A799">
        <v>306700</v>
      </c>
      <c r="B799" t="s">
        <v>2601</v>
      </c>
      <c r="C799" t="s">
        <v>1464</v>
      </c>
    </row>
    <row r="800" spans="1:3" x14ac:dyDescent="0.25">
      <c r="A800">
        <v>306800</v>
      </c>
      <c r="B800" t="s">
        <v>2602</v>
      </c>
      <c r="C800" t="s">
        <v>1464</v>
      </c>
    </row>
    <row r="801" spans="1:3" x14ac:dyDescent="0.25">
      <c r="A801">
        <v>306900</v>
      </c>
      <c r="B801" t="s">
        <v>2603</v>
      </c>
      <c r="C801" t="s">
        <v>1464</v>
      </c>
    </row>
    <row r="802" spans="1:3" x14ac:dyDescent="0.25">
      <c r="A802">
        <v>306910</v>
      </c>
      <c r="B802" t="s">
        <v>2604</v>
      </c>
      <c r="C802" t="s">
        <v>1464</v>
      </c>
    </row>
    <row r="803" spans="1:3" x14ac:dyDescent="0.25">
      <c r="A803">
        <v>306912</v>
      </c>
      <c r="B803" t="s">
        <v>2605</v>
      </c>
      <c r="C803" t="s">
        <v>1464</v>
      </c>
    </row>
    <row r="804" spans="1:3" x14ac:dyDescent="0.25">
      <c r="A804">
        <v>307300</v>
      </c>
      <c r="B804" t="s">
        <v>1672</v>
      </c>
      <c r="C804" t="s">
        <v>1464</v>
      </c>
    </row>
    <row r="805" spans="1:3" x14ac:dyDescent="0.25">
      <c r="A805">
        <v>307400</v>
      </c>
      <c r="B805" t="s">
        <v>1624</v>
      </c>
      <c r="C805" t="s">
        <v>1464</v>
      </c>
    </row>
    <row r="806" spans="1:3" x14ac:dyDescent="0.25">
      <c r="A806">
        <v>307500</v>
      </c>
      <c r="B806" t="s">
        <v>1578</v>
      </c>
      <c r="C806" t="s">
        <v>1464</v>
      </c>
    </row>
    <row r="807" spans="1:3" x14ac:dyDescent="0.25">
      <c r="A807">
        <v>307510</v>
      </c>
      <c r="B807" t="s">
        <v>1470</v>
      </c>
      <c r="C807" t="s">
        <v>1464</v>
      </c>
    </row>
    <row r="808" spans="1:3" x14ac:dyDescent="0.25">
      <c r="A808">
        <v>307600</v>
      </c>
      <c r="B808" t="s">
        <v>2606</v>
      </c>
      <c r="C808" t="s">
        <v>1464</v>
      </c>
    </row>
    <row r="809" spans="1:3" x14ac:dyDescent="0.25">
      <c r="A809">
        <v>307610</v>
      </c>
      <c r="B809" t="s">
        <v>2607</v>
      </c>
      <c r="C809" t="s">
        <v>1464</v>
      </c>
    </row>
    <row r="810" spans="1:3" x14ac:dyDescent="0.25">
      <c r="A810">
        <v>307700</v>
      </c>
      <c r="B810" t="s">
        <v>2608</v>
      </c>
      <c r="C810" t="s">
        <v>1464</v>
      </c>
    </row>
    <row r="811" spans="1:3" x14ac:dyDescent="0.25">
      <c r="A811">
        <v>307800</v>
      </c>
      <c r="B811" t="s">
        <v>1550</v>
      </c>
      <c r="C811" t="s">
        <v>1464</v>
      </c>
    </row>
    <row r="812" spans="1:3" x14ac:dyDescent="0.25">
      <c r="A812">
        <v>307900</v>
      </c>
      <c r="B812" t="s">
        <v>2051</v>
      </c>
      <c r="C812" t="s">
        <v>1464</v>
      </c>
    </row>
    <row r="813" spans="1:3" x14ac:dyDescent="0.25">
      <c r="A813">
        <v>308000</v>
      </c>
      <c r="B813" t="s">
        <v>1979</v>
      </c>
      <c r="C813" t="s">
        <v>1464</v>
      </c>
    </row>
    <row r="814" spans="1:3" x14ac:dyDescent="0.25">
      <c r="A814">
        <v>308100</v>
      </c>
      <c r="B814" t="s">
        <v>1665</v>
      </c>
      <c r="C814" t="s">
        <v>1464</v>
      </c>
    </row>
    <row r="815" spans="1:3" x14ac:dyDescent="0.25">
      <c r="A815">
        <v>308200</v>
      </c>
      <c r="B815" t="s">
        <v>1661</v>
      </c>
      <c r="C815" t="s">
        <v>1464</v>
      </c>
    </row>
    <row r="816" spans="1:3" x14ac:dyDescent="0.25">
      <c r="A816">
        <v>308700</v>
      </c>
      <c r="B816" t="s">
        <v>2560</v>
      </c>
      <c r="C816" t="s">
        <v>1464</v>
      </c>
    </row>
    <row r="817" spans="1:3" x14ac:dyDescent="0.25">
      <c r="A817">
        <v>309100</v>
      </c>
      <c r="B817" t="s">
        <v>2609</v>
      </c>
      <c r="C817" t="s">
        <v>1464</v>
      </c>
    </row>
    <row r="818" spans="1:3" x14ac:dyDescent="0.25">
      <c r="A818">
        <v>309200</v>
      </c>
      <c r="B818" t="s">
        <v>1571</v>
      </c>
      <c r="C818" t="s">
        <v>1464</v>
      </c>
    </row>
    <row r="819" spans="1:3" x14ac:dyDescent="0.25">
      <c r="A819">
        <v>309300</v>
      </c>
      <c r="B819" t="s">
        <v>1591</v>
      </c>
      <c r="C819" t="s">
        <v>1464</v>
      </c>
    </row>
    <row r="820" spans="1:3" x14ac:dyDescent="0.25">
      <c r="A820">
        <v>309900</v>
      </c>
      <c r="B820" t="s">
        <v>1951</v>
      </c>
      <c r="C820" t="s">
        <v>1464</v>
      </c>
    </row>
    <row r="821" spans="1:3" x14ac:dyDescent="0.25">
      <c r="A821">
        <v>310200</v>
      </c>
      <c r="B821" t="s">
        <v>1570</v>
      </c>
      <c r="C821" t="s">
        <v>1464</v>
      </c>
    </row>
    <row r="822" spans="1:3" x14ac:dyDescent="0.25">
      <c r="A822">
        <v>310300</v>
      </c>
      <c r="B822" t="s">
        <v>1692</v>
      </c>
      <c r="C822" t="s">
        <v>1464</v>
      </c>
    </row>
    <row r="823" spans="1:3" x14ac:dyDescent="0.25">
      <c r="A823">
        <v>310310</v>
      </c>
      <c r="B823" t="s">
        <v>1693</v>
      </c>
      <c r="C823" t="s">
        <v>1464</v>
      </c>
    </row>
    <row r="824" spans="1:3" x14ac:dyDescent="0.25">
      <c r="A824">
        <v>310320</v>
      </c>
      <c r="B824" t="s">
        <v>1675</v>
      </c>
      <c r="C824" t="s">
        <v>1464</v>
      </c>
    </row>
    <row r="825" spans="1:3" x14ac:dyDescent="0.25">
      <c r="A825">
        <v>310600</v>
      </c>
      <c r="B825" t="s">
        <v>2050</v>
      </c>
      <c r="C825" t="s">
        <v>1464</v>
      </c>
    </row>
    <row r="826" spans="1:3" x14ac:dyDescent="0.25">
      <c r="A826">
        <v>310700</v>
      </c>
      <c r="B826" t="s">
        <v>1469</v>
      </c>
      <c r="C826" t="s">
        <v>1464</v>
      </c>
    </row>
    <row r="827" spans="1:3" x14ac:dyDescent="0.25">
      <c r="A827">
        <v>310900</v>
      </c>
      <c r="B827" t="s">
        <v>1727</v>
      </c>
      <c r="C827" t="s">
        <v>1464</v>
      </c>
    </row>
    <row r="828" spans="1:3" x14ac:dyDescent="0.25">
      <c r="A828">
        <v>311000</v>
      </c>
      <c r="B828" t="s">
        <v>1841</v>
      </c>
      <c r="C828" t="s">
        <v>1464</v>
      </c>
    </row>
    <row r="829" spans="1:3" x14ac:dyDescent="0.25">
      <c r="A829">
        <v>311010</v>
      </c>
      <c r="B829" t="s">
        <v>1701</v>
      </c>
      <c r="C829" t="s">
        <v>1464</v>
      </c>
    </row>
    <row r="830" spans="1:3" x14ac:dyDescent="0.25">
      <c r="A830">
        <v>311100</v>
      </c>
      <c r="B830" t="s">
        <v>1929</v>
      </c>
      <c r="C830" t="s">
        <v>1464</v>
      </c>
    </row>
    <row r="831" spans="1:3" x14ac:dyDescent="0.25">
      <c r="A831">
        <v>312000</v>
      </c>
      <c r="B831" t="s">
        <v>1901</v>
      </c>
      <c r="C831" t="s">
        <v>1464</v>
      </c>
    </row>
    <row r="832" spans="1:3" x14ac:dyDescent="0.25">
      <c r="A832">
        <v>312010</v>
      </c>
      <c r="B832" t="s">
        <v>1982</v>
      </c>
      <c r="C832" t="s">
        <v>1464</v>
      </c>
    </row>
    <row r="833" spans="1:3" x14ac:dyDescent="0.25">
      <c r="A833">
        <v>400100</v>
      </c>
      <c r="B833" t="s">
        <v>2218</v>
      </c>
      <c r="C833" t="s">
        <v>1464</v>
      </c>
    </row>
    <row r="834" spans="1:3" x14ac:dyDescent="0.25">
      <c r="A834">
        <v>400200</v>
      </c>
      <c r="B834" t="s">
        <v>1580</v>
      </c>
      <c r="C834" t="s">
        <v>1464</v>
      </c>
    </row>
    <row r="835" spans="1:3" x14ac:dyDescent="0.25">
      <c r="A835">
        <v>400300</v>
      </c>
      <c r="B835" t="s">
        <v>2022</v>
      </c>
      <c r="C835" t="s">
        <v>1464</v>
      </c>
    </row>
    <row r="836" spans="1:3" x14ac:dyDescent="0.25">
      <c r="A836">
        <v>400400</v>
      </c>
      <c r="B836" t="s">
        <v>2610</v>
      </c>
      <c r="C836" t="s">
        <v>1464</v>
      </c>
    </row>
    <row r="837" spans="1:3" x14ac:dyDescent="0.25">
      <c r="A837">
        <v>400500</v>
      </c>
      <c r="B837" t="s">
        <v>2243</v>
      </c>
      <c r="C837" t="s">
        <v>1464</v>
      </c>
    </row>
    <row r="838" spans="1:3" x14ac:dyDescent="0.25">
      <c r="A838">
        <v>400600</v>
      </c>
      <c r="B838" t="s">
        <v>1704</v>
      </c>
      <c r="C838" t="s">
        <v>1464</v>
      </c>
    </row>
    <row r="839" spans="1:3" x14ac:dyDescent="0.25">
      <c r="A839">
        <v>400700</v>
      </c>
      <c r="B839" t="s">
        <v>1686</v>
      </c>
      <c r="C839" t="s">
        <v>1464</v>
      </c>
    </row>
    <row r="840" spans="1:3" x14ac:dyDescent="0.25">
      <c r="A840">
        <v>510060</v>
      </c>
      <c r="B840" t="s">
        <v>1849</v>
      </c>
      <c r="C840" t="s">
        <v>1464</v>
      </c>
    </row>
    <row r="841" spans="1:3" x14ac:dyDescent="0.25">
      <c r="A841">
        <v>510090</v>
      </c>
      <c r="B841" t="s">
        <v>1648</v>
      </c>
      <c r="C841" t="s">
        <v>1464</v>
      </c>
    </row>
    <row r="842" spans="1:3" x14ac:dyDescent="0.25">
      <c r="A842">
        <v>510230</v>
      </c>
      <c r="B842" t="s">
        <v>2161</v>
      </c>
      <c r="C842" t="s">
        <v>1464</v>
      </c>
    </row>
    <row r="843" spans="1:3" x14ac:dyDescent="0.25">
      <c r="A843">
        <v>510322</v>
      </c>
      <c r="B843" t="s">
        <v>1535</v>
      </c>
      <c r="C843" t="s">
        <v>1464</v>
      </c>
    </row>
    <row r="844" spans="1:3" x14ac:dyDescent="0.25">
      <c r="A844">
        <v>510325</v>
      </c>
      <c r="B844" t="s">
        <v>2611</v>
      </c>
      <c r="C844" t="s">
        <v>1464</v>
      </c>
    </row>
    <row r="845" spans="1:3" x14ac:dyDescent="0.25">
      <c r="A845">
        <v>510330</v>
      </c>
      <c r="B845" t="s">
        <v>1642</v>
      </c>
      <c r="C845" t="s">
        <v>1464</v>
      </c>
    </row>
    <row r="846" spans="1:3" x14ac:dyDescent="0.25">
      <c r="A846">
        <v>510400</v>
      </c>
      <c r="B846" t="s">
        <v>2612</v>
      </c>
      <c r="C846" t="s">
        <v>1464</v>
      </c>
    </row>
    <row r="847" spans="1:3" x14ac:dyDescent="0.25">
      <c r="A847">
        <v>510813</v>
      </c>
      <c r="B847" t="s">
        <v>1821</v>
      </c>
      <c r="C847" t="s">
        <v>1464</v>
      </c>
    </row>
    <row r="848" spans="1:3" x14ac:dyDescent="0.25">
      <c r="A848">
        <v>510815</v>
      </c>
      <c r="B848" t="s">
        <v>2613</v>
      </c>
      <c r="C848" t="s">
        <v>1464</v>
      </c>
    </row>
    <row r="849" spans="1:3" x14ac:dyDescent="0.25">
      <c r="A849">
        <v>510834</v>
      </c>
      <c r="B849" t="s">
        <v>1526</v>
      </c>
      <c r="C849" t="s">
        <v>1464</v>
      </c>
    </row>
    <row r="850" spans="1:3" x14ac:dyDescent="0.25">
      <c r="A850">
        <v>510840</v>
      </c>
      <c r="B850" t="s">
        <v>1477</v>
      </c>
      <c r="C850" t="s">
        <v>1464</v>
      </c>
    </row>
    <row r="851" spans="1:3" x14ac:dyDescent="0.25">
      <c r="A851">
        <v>510941</v>
      </c>
      <c r="B851" t="s">
        <v>2614</v>
      </c>
      <c r="C851" t="s">
        <v>1464</v>
      </c>
    </row>
    <row r="852" spans="1:3" x14ac:dyDescent="0.25">
      <c r="A852">
        <v>511029</v>
      </c>
      <c r="B852" t="s">
        <v>1528</v>
      </c>
      <c r="C852" t="s">
        <v>1464</v>
      </c>
    </row>
    <row r="853" spans="1:3" x14ac:dyDescent="0.25">
      <c r="A853">
        <v>511127</v>
      </c>
      <c r="B853" t="s">
        <v>2076</v>
      </c>
      <c r="C853" t="s">
        <v>1464</v>
      </c>
    </row>
    <row r="854" spans="1:3" x14ac:dyDescent="0.25">
      <c r="A854">
        <v>511140</v>
      </c>
      <c r="B854" t="s">
        <v>1617</v>
      </c>
      <c r="C854" t="s">
        <v>1464</v>
      </c>
    </row>
    <row r="855" spans="1:3" x14ac:dyDescent="0.25">
      <c r="A855">
        <v>511205</v>
      </c>
      <c r="B855" t="s">
        <v>1481</v>
      </c>
      <c r="C855" t="s">
        <v>1464</v>
      </c>
    </row>
    <row r="856" spans="1:3" x14ac:dyDescent="0.25">
      <c r="A856">
        <v>511209</v>
      </c>
      <c r="B856" t="s">
        <v>1619</v>
      </c>
      <c r="C856" t="s">
        <v>1464</v>
      </c>
    </row>
    <row r="857" spans="1:3" x14ac:dyDescent="0.25">
      <c r="A857">
        <v>511295</v>
      </c>
      <c r="B857" t="s">
        <v>1994</v>
      </c>
      <c r="C857" t="s">
        <v>1464</v>
      </c>
    </row>
    <row r="858" spans="1:3" x14ac:dyDescent="0.25">
      <c r="A858">
        <v>511599</v>
      </c>
      <c r="B858" t="s">
        <v>1815</v>
      </c>
      <c r="C858" t="s">
        <v>1464</v>
      </c>
    </row>
    <row r="859" spans="1:3" x14ac:dyDescent="0.25">
      <c r="A859">
        <v>511791</v>
      </c>
      <c r="B859" t="s">
        <v>1584</v>
      </c>
      <c r="C859" t="s">
        <v>1464</v>
      </c>
    </row>
    <row r="860" spans="1:3" x14ac:dyDescent="0.25">
      <c r="A860">
        <v>511798</v>
      </c>
      <c r="B860" t="s">
        <v>1530</v>
      </c>
      <c r="C860" t="s">
        <v>1464</v>
      </c>
    </row>
    <row r="861" spans="1:3" x14ac:dyDescent="0.25">
      <c r="A861">
        <v>511965</v>
      </c>
      <c r="B861" t="s">
        <v>2615</v>
      </c>
      <c r="C861" t="s">
        <v>1464</v>
      </c>
    </row>
    <row r="862" spans="1:3" x14ac:dyDescent="0.25">
      <c r="A862">
        <v>511969</v>
      </c>
      <c r="B862" t="s">
        <v>1652</v>
      </c>
      <c r="C862" t="s">
        <v>1464</v>
      </c>
    </row>
    <row r="863" spans="1:3" x14ac:dyDescent="0.25">
      <c r="A863">
        <v>512010</v>
      </c>
      <c r="B863" t="s">
        <v>1582</v>
      </c>
      <c r="C863" t="s">
        <v>1464</v>
      </c>
    </row>
    <row r="864" spans="1:3" x14ac:dyDescent="0.25">
      <c r="A864">
        <v>512033</v>
      </c>
      <c r="B864" t="s">
        <v>1524</v>
      </c>
      <c r="C864" t="s">
        <v>1464</v>
      </c>
    </row>
    <row r="865" spans="1:3" x14ac:dyDescent="0.25">
      <c r="A865">
        <v>512060</v>
      </c>
      <c r="B865" t="s">
        <v>2616</v>
      </c>
      <c r="C865" t="s">
        <v>1464</v>
      </c>
    </row>
    <row r="866" spans="1:3" x14ac:dyDescent="0.25">
      <c r="A866">
        <v>512110</v>
      </c>
      <c r="B866" t="s">
        <v>1683</v>
      </c>
      <c r="C866" t="s">
        <v>1464</v>
      </c>
    </row>
    <row r="867" spans="1:3" x14ac:dyDescent="0.25">
      <c r="A867">
        <v>512146</v>
      </c>
      <c r="B867" t="s">
        <v>2617</v>
      </c>
      <c r="C867" t="s">
        <v>1464</v>
      </c>
    </row>
    <row r="868" spans="1:3" x14ac:dyDescent="0.25">
      <c r="A868">
        <v>512234</v>
      </c>
      <c r="B868" t="s">
        <v>1816</v>
      </c>
      <c r="C868" t="s">
        <v>1464</v>
      </c>
    </row>
    <row r="869" spans="1:3" x14ac:dyDescent="0.25">
      <c r="A869">
        <v>512235</v>
      </c>
      <c r="B869" t="s">
        <v>1484</v>
      </c>
      <c r="C869" t="s">
        <v>1464</v>
      </c>
    </row>
    <row r="870" spans="1:3" x14ac:dyDescent="0.25">
      <c r="A870">
        <v>512238</v>
      </c>
      <c r="B870" t="s">
        <v>2143</v>
      </c>
      <c r="C870" t="s">
        <v>1464</v>
      </c>
    </row>
    <row r="871" spans="1:3" x14ac:dyDescent="0.25">
      <c r="A871">
        <v>512285</v>
      </c>
      <c r="B871" t="s">
        <v>1784</v>
      </c>
      <c r="C871" t="s">
        <v>1464</v>
      </c>
    </row>
    <row r="872" spans="1:3" x14ac:dyDescent="0.25">
      <c r="A872">
        <v>512475</v>
      </c>
      <c r="B872" t="s">
        <v>2618</v>
      </c>
      <c r="C872" t="s">
        <v>1464</v>
      </c>
    </row>
    <row r="873" spans="1:3" x14ac:dyDescent="0.25">
      <c r="A873">
        <v>512590</v>
      </c>
      <c r="B873" t="s">
        <v>1855</v>
      </c>
      <c r="C873" t="s">
        <v>1464</v>
      </c>
    </row>
    <row r="874" spans="1:3" x14ac:dyDescent="0.25">
      <c r="A874">
        <v>512591</v>
      </c>
      <c r="B874" t="s">
        <v>1958</v>
      </c>
      <c r="C874" t="s">
        <v>1464</v>
      </c>
    </row>
    <row r="875" spans="1:3" x14ac:dyDescent="0.25">
      <c r="A875">
        <v>512820</v>
      </c>
      <c r="B875" t="s">
        <v>1539</v>
      </c>
      <c r="C875" t="s">
        <v>1464</v>
      </c>
    </row>
    <row r="876" spans="1:3" x14ac:dyDescent="0.25">
      <c r="A876">
        <v>512821</v>
      </c>
      <c r="B876" t="s">
        <v>1644</v>
      </c>
      <c r="C876" t="s">
        <v>1464</v>
      </c>
    </row>
    <row r="877" spans="1:3" x14ac:dyDescent="0.25">
      <c r="A877">
        <v>512822</v>
      </c>
      <c r="B877" t="s">
        <v>2619</v>
      </c>
      <c r="C877" t="s">
        <v>1464</v>
      </c>
    </row>
    <row r="878" spans="1:3" x14ac:dyDescent="0.25">
      <c r="A878">
        <v>512823</v>
      </c>
      <c r="B878" t="s">
        <v>2266</v>
      </c>
      <c r="C878" t="s">
        <v>1464</v>
      </c>
    </row>
    <row r="879" spans="1:3" x14ac:dyDescent="0.25">
      <c r="A879">
        <v>512879</v>
      </c>
      <c r="B879" t="s">
        <v>1603</v>
      </c>
      <c r="C879" t="s">
        <v>1464</v>
      </c>
    </row>
    <row r="880" spans="1:3" x14ac:dyDescent="0.25">
      <c r="A880">
        <v>512880</v>
      </c>
      <c r="B880" t="s">
        <v>2620</v>
      </c>
      <c r="C880" t="s">
        <v>1464</v>
      </c>
    </row>
    <row r="881" spans="1:3" x14ac:dyDescent="0.25">
      <c r="A881">
        <v>512883</v>
      </c>
      <c r="B881" t="s">
        <v>2084</v>
      </c>
      <c r="C881" t="s">
        <v>1464</v>
      </c>
    </row>
    <row r="882" spans="1:3" x14ac:dyDescent="0.25">
      <c r="A882">
        <v>512884</v>
      </c>
      <c r="B882" t="s">
        <v>1667</v>
      </c>
      <c r="C882" t="s">
        <v>1464</v>
      </c>
    </row>
    <row r="883" spans="1:3" x14ac:dyDescent="0.25">
      <c r="A883">
        <v>512885</v>
      </c>
      <c r="B883" t="s">
        <v>1666</v>
      </c>
      <c r="C883" t="s">
        <v>1464</v>
      </c>
    </row>
    <row r="884" spans="1:3" x14ac:dyDescent="0.25">
      <c r="A884">
        <v>512900</v>
      </c>
      <c r="B884" t="s">
        <v>1262</v>
      </c>
      <c r="C884" t="s">
        <v>1464</v>
      </c>
    </row>
    <row r="885" spans="1:3" x14ac:dyDescent="0.25">
      <c r="A885">
        <v>512935</v>
      </c>
      <c r="B885" t="s">
        <v>2260</v>
      </c>
      <c r="C885" t="s">
        <v>1464</v>
      </c>
    </row>
    <row r="886" spans="1:3" x14ac:dyDescent="0.25">
      <c r="A886">
        <v>512965</v>
      </c>
      <c r="B886" t="s">
        <v>1604</v>
      </c>
      <c r="C886" t="s">
        <v>1464</v>
      </c>
    </row>
    <row r="887" spans="1:3" x14ac:dyDescent="0.25">
      <c r="A887">
        <v>512988</v>
      </c>
      <c r="B887" t="s">
        <v>1850</v>
      </c>
      <c r="C887" t="s">
        <v>1464</v>
      </c>
    </row>
    <row r="888" spans="1:3" x14ac:dyDescent="0.25">
      <c r="A888">
        <v>513070</v>
      </c>
      <c r="B888" t="s">
        <v>2621</v>
      </c>
      <c r="C888" t="s">
        <v>1464</v>
      </c>
    </row>
    <row r="889" spans="1:3" x14ac:dyDescent="0.25">
      <c r="A889">
        <v>513071</v>
      </c>
      <c r="B889" t="s">
        <v>2622</v>
      </c>
      <c r="C889" t="s">
        <v>1464</v>
      </c>
    </row>
    <row r="890" spans="1:3" x14ac:dyDescent="0.25">
      <c r="A890">
        <v>513072</v>
      </c>
      <c r="B890" t="s">
        <v>2623</v>
      </c>
      <c r="C890" t="s">
        <v>1464</v>
      </c>
    </row>
    <row r="891" spans="1:3" x14ac:dyDescent="0.25">
      <c r="A891">
        <v>513073</v>
      </c>
      <c r="B891" t="s">
        <v>1687</v>
      </c>
      <c r="C891" t="s">
        <v>1464</v>
      </c>
    </row>
    <row r="892" spans="1:3" x14ac:dyDescent="0.25">
      <c r="A892">
        <v>513074</v>
      </c>
      <c r="B892" t="s">
        <v>2251</v>
      </c>
      <c r="C892" t="s">
        <v>1464</v>
      </c>
    </row>
    <row r="893" spans="1:3" x14ac:dyDescent="0.25">
      <c r="A893">
        <v>513075</v>
      </c>
      <c r="B893" t="s">
        <v>1677</v>
      </c>
      <c r="C893" t="s">
        <v>1464</v>
      </c>
    </row>
    <row r="894" spans="1:3" x14ac:dyDescent="0.25">
      <c r="A894">
        <v>513158</v>
      </c>
      <c r="B894" t="s">
        <v>2624</v>
      </c>
      <c r="C894" t="s">
        <v>1464</v>
      </c>
    </row>
    <row r="895" spans="1:3" x14ac:dyDescent="0.25">
      <c r="A895">
        <v>513225</v>
      </c>
      <c r="B895" t="s">
        <v>1633</v>
      </c>
      <c r="C895" t="s">
        <v>1464</v>
      </c>
    </row>
    <row r="896" spans="1:3" x14ac:dyDescent="0.25">
      <c r="A896">
        <v>513236</v>
      </c>
      <c r="B896" t="s">
        <v>1728</v>
      </c>
      <c r="C896" t="s">
        <v>1464</v>
      </c>
    </row>
    <row r="897" spans="1:3" x14ac:dyDescent="0.25">
      <c r="A897">
        <v>513250</v>
      </c>
      <c r="B897" t="s">
        <v>1681</v>
      </c>
      <c r="C897" t="s">
        <v>1464</v>
      </c>
    </row>
    <row r="898" spans="1:3" x14ac:dyDescent="0.25">
      <c r="A898">
        <v>513475</v>
      </c>
      <c r="B898" t="s">
        <v>2625</v>
      </c>
      <c r="C898" t="s">
        <v>1464</v>
      </c>
    </row>
    <row r="899" spans="1:3" x14ac:dyDescent="0.25">
      <c r="A899">
        <v>513477</v>
      </c>
      <c r="B899" t="s">
        <v>2626</v>
      </c>
      <c r="C899" t="s">
        <v>1464</v>
      </c>
    </row>
    <row r="900" spans="1:3" x14ac:dyDescent="0.25">
      <c r="A900">
        <v>513742</v>
      </c>
      <c r="B900" t="s">
        <v>1544</v>
      </c>
      <c r="C900" t="s">
        <v>1464</v>
      </c>
    </row>
    <row r="901" spans="1:3" x14ac:dyDescent="0.25">
      <c r="A901">
        <v>513798</v>
      </c>
      <c r="B901" t="s">
        <v>1478</v>
      </c>
      <c r="C901" t="s">
        <v>1464</v>
      </c>
    </row>
    <row r="902" spans="1:3" x14ac:dyDescent="0.25">
      <c r="A902">
        <v>513800</v>
      </c>
      <c r="B902" t="s">
        <v>1478</v>
      </c>
      <c r="C902" t="s">
        <v>1464</v>
      </c>
    </row>
    <row r="903" spans="1:3" x14ac:dyDescent="0.25">
      <c r="A903">
        <v>513803</v>
      </c>
      <c r="B903" t="s">
        <v>1996</v>
      </c>
      <c r="C903" t="s">
        <v>1464</v>
      </c>
    </row>
    <row r="904" spans="1:3" x14ac:dyDescent="0.25">
      <c r="A904">
        <v>513804</v>
      </c>
      <c r="B904" t="s">
        <v>1842</v>
      </c>
      <c r="C904" t="s">
        <v>1464</v>
      </c>
    </row>
    <row r="905" spans="1:3" x14ac:dyDescent="0.25">
      <c r="A905">
        <v>513810</v>
      </c>
      <c r="B905" t="s">
        <v>1522</v>
      </c>
      <c r="C905" t="s">
        <v>1464</v>
      </c>
    </row>
    <row r="906" spans="1:3" x14ac:dyDescent="0.25">
      <c r="A906">
        <v>513885</v>
      </c>
      <c r="B906" t="s">
        <v>1618</v>
      </c>
      <c r="C906" t="s">
        <v>1464</v>
      </c>
    </row>
    <row r="907" spans="1:3" x14ac:dyDescent="0.25">
      <c r="A907">
        <v>513886</v>
      </c>
      <c r="B907" t="s">
        <v>1479</v>
      </c>
      <c r="C907" t="s">
        <v>1464</v>
      </c>
    </row>
    <row r="908" spans="1:3" x14ac:dyDescent="0.25">
      <c r="A908">
        <v>513889</v>
      </c>
      <c r="B908" t="s">
        <v>2627</v>
      </c>
      <c r="C908" t="s">
        <v>1464</v>
      </c>
    </row>
    <row r="909" spans="1:3" x14ac:dyDescent="0.25">
      <c r="A909">
        <v>513965</v>
      </c>
      <c r="B909" t="s">
        <v>1614</v>
      </c>
      <c r="C909" t="s">
        <v>1464</v>
      </c>
    </row>
    <row r="910" spans="1:3" x14ac:dyDescent="0.25">
      <c r="A910">
        <v>513968</v>
      </c>
      <c r="B910" t="s">
        <v>1975</v>
      </c>
      <c r="C910" t="s">
        <v>1464</v>
      </c>
    </row>
    <row r="911" spans="1:3" x14ac:dyDescent="0.25">
      <c r="A911">
        <v>514040</v>
      </c>
      <c r="B911" t="s">
        <v>1909</v>
      </c>
      <c r="C911" t="s">
        <v>1464</v>
      </c>
    </row>
    <row r="912" spans="1:3" x14ac:dyDescent="0.25">
      <c r="A912">
        <v>514041</v>
      </c>
      <c r="B912" t="s">
        <v>2160</v>
      </c>
      <c r="C912" t="s">
        <v>1464</v>
      </c>
    </row>
    <row r="913" spans="1:3" x14ac:dyDescent="0.25">
      <c r="A913">
        <v>514075</v>
      </c>
      <c r="B913" t="s">
        <v>1551</v>
      </c>
      <c r="C913" t="s">
        <v>1464</v>
      </c>
    </row>
    <row r="914" spans="1:3" x14ac:dyDescent="0.25">
      <c r="A914">
        <v>514077</v>
      </c>
      <c r="B914" t="s">
        <v>1726</v>
      </c>
      <c r="C914" t="s">
        <v>1464</v>
      </c>
    </row>
    <row r="915" spans="1:3" x14ac:dyDescent="0.25">
      <c r="A915">
        <v>514145</v>
      </c>
      <c r="B915" t="s">
        <v>1627</v>
      </c>
      <c r="C915" t="s">
        <v>1464</v>
      </c>
    </row>
    <row r="916" spans="1:3" x14ac:dyDescent="0.25">
      <c r="A916">
        <v>514146</v>
      </c>
      <c r="B916" t="s">
        <v>2088</v>
      </c>
      <c r="C916" t="s">
        <v>1464</v>
      </c>
    </row>
    <row r="917" spans="1:3" x14ac:dyDescent="0.25">
      <c r="A917">
        <v>514274</v>
      </c>
      <c r="B917" t="s">
        <v>2628</v>
      </c>
      <c r="C917" t="s">
        <v>1464</v>
      </c>
    </row>
    <row r="918" spans="1:3" x14ac:dyDescent="0.25">
      <c r="A918">
        <v>514290</v>
      </c>
      <c r="B918" t="s">
        <v>2629</v>
      </c>
      <c r="C918" t="s">
        <v>1464</v>
      </c>
    </row>
    <row r="919" spans="1:3" x14ac:dyDescent="0.25">
      <c r="A919">
        <v>514310</v>
      </c>
      <c r="B919" t="s">
        <v>1482</v>
      </c>
      <c r="C919" t="s">
        <v>1464</v>
      </c>
    </row>
    <row r="920" spans="1:3" x14ac:dyDescent="0.25">
      <c r="A920">
        <v>514359</v>
      </c>
      <c r="B920" t="s">
        <v>1902</v>
      </c>
      <c r="C920" t="s">
        <v>1464</v>
      </c>
    </row>
    <row r="921" spans="1:3" x14ac:dyDescent="0.25">
      <c r="A921">
        <v>514360</v>
      </c>
      <c r="B921" t="s">
        <v>2171</v>
      </c>
      <c r="C921" t="s">
        <v>1464</v>
      </c>
    </row>
    <row r="922" spans="1:3" x14ac:dyDescent="0.25">
      <c r="A922">
        <v>514452</v>
      </c>
      <c r="B922" t="s">
        <v>2117</v>
      </c>
      <c r="C922" t="s">
        <v>1464</v>
      </c>
    </row>
    <row r="923" spans="1:3" x14ac:dyDescent="0.25">
      <c r="A923">
        <v>514455</v>
      </c>
      <c r="B923" t="s">
        <v>2630</v>
      </c>
      <c r="C923" t="s">
        <v>1464</v>
      </c>
    </row>
    <row r="924" spans="1:3" x14ac:dyDescent="0.25">
      <c r="A924">
        <v>514456</v>
      </c>
      <c r="B924" t="s">
        <v>1653</v>
      </c>
      <c r="C924" t="s">
        <v>1464</v>
      </c>
    </row>
    <row r="925" spans="1:3" x14ac:dyDescent="0.25">
      <c r="A925">
        <v>514494</v>
      </c>
      <c r="B925" t="s">
        <v>1858</v>
      </c>
      <c r="C925" t="s">
        <v>1464</v>
      </c>
    </row>
    <row r="926" spans="1:3" x14ac:dyDescent="0.25">
      <c r="A926">
        <v>514644</v>
      </c>
      <c r="B926" t="s">
        <v>2053</v>
      </c>
      <c r="C926" t="s">
        <v>1464</v>
      </c>
    </row>
    <row r="927" spans="1:3" x14ac:dyDescent="0.25">
      <c r="A927">
        <v>514708</v>
      </c>
      <c r="B927" t="s">
        <v>2033</v>
      </c>
      <c r="C927" t="s">
        <v>1464</v>
      </c>
    </row>
    <row r="928" spans="1:3" x14ac:dyDescent="0.25">
      <c r="A928">
        <v>514720</v>
      </c>
      <c r="B928" t="s">
        <v>2206</v>
      </c>
      <c r="C928" t="s">
        <v>1464</v>
      </c>
    </row>
    <row r="929" spans="1:3" x14ac:dyDescent="0.25">
      <c r="A929">
        <v>515183</v>
      </c>
      <c r="B929" t="s">
        <v>2631</v>
      </c>
      <c r="C929" t="s">
        <v>1464</v>
      </c>
    </row>
    <row r="930" spans="1:3" x14ac:dyDescent="0.25">
      <c r="A930">
        <v>515256</v>
      </c>
      <c r="B930" t="s">
        <v>2632</v>
      </c>
      <c r="C930" t="s">
        <v>1464</v>
      </c>
    </row>
    <row r="931" spans="1:3" x14ac:dyDescent="0.25">
      <c r="A931">
        <v>515257</v>
      </c>
      <c r="B931" t="s">
        <v>2633</v>
      </c>
      <c r="C931" t="s">
        <v>1464</v>
      </c>
    </row>
    <row r="932" spans="1:3" x14ac:dyDescent="0.25">
      <c r="A932">
        <v>515258</v>
      </c>
      <c r="B932" t="s">
        <v>2634</v>
      </c>
      <c r="C932" t="s">
        <v>1464</v>
      </c>
    </row>
    <row r="933" spans="1:3" x14ac:dyDescent="0.25">
      <c r="A933">
        <v>515285</v>
      </c>
      <c r="B933" t="s">
        <v>1556</v>
      </c>
      <c r="C933" t="s">
        <v>1464</v>
      </c>
    </row>
    <row r="934" spans="1:3" x14ac:dyDescent="0.25">
      <c r="A934">
        <v>515495</v>
      </c>
      <c r="B934" t="s">
        <v>2635</v>
      </c>
      <c r="C934" t="s">
        <v>1464</v>
      </c>
    </row>
    <row r="935" spans="1:3" x14ac:dyDescent="0.25">
      <c r="A935">
        <v>515496</v>
      </c>
      <c r="B935" t="s">
        <v>2636</v>
      </c>
      <c r="C935" t="s">
        <v>1464</v>
      </c>
    </row>
    <row r="936" spans="1:3" x14ac:dyDescent="0.25">
      <c r="A936">
        <v>515685</v>
      </c>
      <c r="B936" t="s">
        <v>1607</v>
      </c>
      <c r="C936" t="s">
        <v>1464</v>
      </c>
    </row>
    <row r="937" spans="1:3" x14ac:dyDescent="0.25">
      <c r="A937">
        <v>515686</v>
      </c>
      <c r="B937" t="s">
        <v>2190</v>
      </c>
      <c r="C937" t="s">
        <v>1464</v>
      </c>
    </row>
    <row r="938" spans="1:3" x14ac:dyDescent="0.25">
      <c r="A938">
        <v>515689</v>
      </c>
      <c r="B938" t="s">
        <v>2174</v>
      </c>
      <c r="C938" t="s">
        <v>1464</v>
      </c>
    </row>
    <row r="939" spans="1:3" x14ac:dyDescent="0.25">
      <c r="A939">
        <v>515690</v>
      </c>
      <c r="B939" t="s">
        <v>2173</v>
      </c>
      <c r="C939" t="s">
        <v>1464</v>
      </c>
    </row>
    <row r="940" spans="1:3" x14ac:dyDescent="0.25">
      <c r="A940">
        <v>515720</v>
      </c>
      <c r="B940" t="s">
        <v>1606</v>
      </c>
      <c r="C940" t="s">
        <v>1464</v>
      </c>
    </row>
    <row r="941" spans="1:3" x14ac:dyDescent="0.25">
      <c r="A941">
        <v>515721</v>
      </c>
      <c r="B941" t="s">
        <v>2157</v>
      </c>
      <c r="C941" t="s">
        <v>1464</v>
      </c>
    </row>
    <row r="942" spans="1:3" x14ac:dyDescent="0.25">
      <c r="A942">
        <v>515743</v>
      </c>
      <c r="B942" t="s">
        <v>2212</v>
      </c>
      <c r="C942" t="s">
        <v>1464</v>
      </c>
    </row>
    <row r="943" spans="1:3" x14ac:dyDescent="0.25">
      <c r="A943">
        <v>515749</v>
      </c>
      <c r="B943" t="s">
        <v>2131</v>
      </c>
      <c r="C943" t="s">
        <v>1464</v>
      </c>
    </row>
    <row r="944" spans="1:3" x14ac:dyDescent="0.25">
      <c r="A944">
        <v>515800</v>
      </c>
      <c r="B944" t="s">
        <v>1988</v>
      </c>
      <c r="C944" t="s">
        <v>1464</v>
      </c>
    </row>
    <row r="945" spans="1:3" x14ac:dyDescent="0.25">
      <c r="A945">
        <v>515969</v>
      </c>
      <c r="B945" t="s">
        <v>1541</v>
      </c>
      <c r="C945" t="s">
        <v>1464</v>
      </c>
    </row>
    <row r="946" spans="1:3" x14ac:dyDescent="0.25">
      <c r="A946">
        <v>515998</v>
      </c>
      <c r="B946" t="s">
        <v>1471</v>
      </c>
      <c r="C946" t="s">
        <v>1464</v>
      </c>
    </row>
    <row r="947" spans="1:3" x14ac:dyDescent="0.25">
      <c r="A947">
        <v>516100</v>
      </c>
      <c r="B947" t="s">
        <v>1531</v>
      </c>
      <c r="C947" t="s">
        <v>1464</v>
      </c>
    </row>
    <row r="948" spans="1:3" x14ac:dyDescent="0.25">
      <c r="A948">
        <v>516105</v>
      </c>
      <c r="B948" t="s">
        <v>1540</v>
      </c>
      <c r="C948" t="s">
        <v>1464</v>
      </c>
    </row>
    <row r="949" spans="1:3" x14ac:dyDescent="0.25">
      <c r="A949">
        <v>516106</v>
      </c>
      <c r="B949" t="s">
        <v>2207</v>
      </c>
      <c r="C949" t="s">
        <v>1464</v>
      </c>
    </row>
    <row r="950" spans="1:3" x14ac:dyDescent="0.25">
      <c r="A950">
        <v>516116</v>
      </c>
      <c r="B950" t="s">
        <v>1860</v>
      </c>
      <c r="C950" t="s">
        <v>1464</v>
      </c>
    </row>
    <row r="951" spans="1:3" x14ac:dyDescent="0.25">
      <c r="A951">
        <v>516223</v>
      </c>
      <c r="B951" t="s">
        <v>1635</v>
      </c>
      <c r="C951" t="s">
        <v>1464</v>
      </c>
    </row>
    <row r="952" spans="1:3" x14ac:dyDescent="0.25">
      <c r="A952">
        <v>516240</v>
      </c>
      <c r="B952" t="s">
        <v>1745</v>
      </c>
      <c r="C952" t="s">
        <v>1464</v>
      </c>
    </row>
    <row r="953" spans="1:3" x14ac:dyDescent="0.25">
      <c r="A953">
        <v>516242</v>
      </c>
      <c r="B953" t="s">
        <v>2217</v>
      </c>
      <c r="C953" t="s">
        <v>1464</v>
      </c>
    </row>
    <row r="954" spans="1:3" x14ac:dyDescent="0.25">
      <c r="A954">
        <v>516265</v>
      </c>
      <c r="B954" t="s">
        <v>2637</v>
      </c>
      <c r="C954" t="s">
        <v>1464</v>
      </c>
    </row>
    <row r="955" spans="1:3" x14ac:dyDescent="0.25">
      <c r="A955">
        <v>516276</v>
      </c>
      <c r="B955" t="s">
        <v>2029</v>
      </c>
      <c r="C955" t="s">
        <v>1464</v>
      </c>
    </row>
    <row r="956" spans="1:3" x14ac:dyDescent="0.25">
      <c r="A956">
        <v>516277</v>
      </c>
      <c r="B956" t="s">
        <v>1543</v>
      </c>
      <c r="C956" t="s">
        <v>1464</v>
      </c>
    </row>
    <row r="957" spans="1:3" x14ac:dyDescent="0.25">
      <c r="A957">
        <v>516345</v>
      </c>
      <c r="B957" t="s">
        <v>1600</v>
      </c>
      <c r="C957" t="s">
        <v>1464</v>
      </c>
    </row>
    <row r="958" spans="1:3" x14ac:dyDescent="0.25">
      <c r="A958">
        <v>516353</v>
      </c>
      <c r="B958" t="s">
        <v>1714</v>
      </c>
      <c r="C958" t="s">
        <v>1464</v>
      </c>
    </row>
    <row r="959" spans="1:3" x14ac:dyDescent="0.25">
      <c r="A959">
        <v>516493</v>
      </c>
      <c r="B959" t="s">
        <v>2199</v>
      </c>
      <c r="C959" t="s">
        <v>1464</v>
      </c>
    </row>
    <row r="960" spans="1:3" x14ac:dyDescent="0.25">
      <c r="A960">
        <v>516496</v>
      </c>
      <c r="B960" t="s">
        <v>2196</v>
      </c>
      <c r="C960" t="s">
        <v>1464</v>
      </c>
    </row>
    <row r="961" spans="1:3" x14ac:dyDescent="0.25">
      <c r="A961">
        <v>516611</v>
      </c>
      <c r="B961" t="s">
        <v>2052</v>
      </c>
      <c r="C961" t="s">
        <v>1464</v>
      </c>
    </row>
    <row r="962" spans="1:3" x14ac:dyDescent="0.25">
      <c r="A962">
        <v>516632</v>
      </c>
      <c r="B962" t="s">
        <v>1636</v>
      </c>
      <c r="C962" t="s">
        <v>1464</v>
      </c>
    </row>
    <row r="963" spans="1:3" x14ac:dyDescent="0.25">
      <c r="A963">
        <v>516635</v>
      </c>
      <c r="B963" t="s">
        <v>2638</v>
      </c>
      <c r="C963" t="s">
        <v>1464</v>
      </c>
    </row>
    <row r="964" spans="1:3" x14ac:dyDescent="0.25">
      <c r="A964">
        <v>516650</v>
      </c>
      <c r="B964" t="s">
        <v>2213</v>
      </c>
      <c r="C964" t="s">
        <v>1464</v>
      </c>
    </row>
    <row r="965" spans="1:3" x14ac:dyDescent="0.25">
      <c r="A965">
        <v>516755</v>
      </c>
      <c r="B965" t="s">
        <v>2639</v>
      </c>
      <c r="C965" t="s">
        <v>1464</v>
      </c>
    </row>
    <row r="966" spans="1:3" x14ac:dyDescent="0.25">
      <c r="A966">
        <v>516756</v>
      </c>
      <c r="B966" t="s">
        <v>2640</v>
      </c>
      <c r="C966" t="s">
        <v>1464</v>
      </c>
    </row>
    <row r="967" spans="1:3" x14ac:dyDescent="0.25">
      <c r="A967">
        <v>516811</v>
      </c>
      <c r="B967" t="s">
        <v>2181</v>
      </c>
      <c r="C967" t="s">
        <v>1464</v>
      </c>
    </row>
    <row r="968" spans="1:3" x14ac:dyDescent="0.25">
      <c r="A968">
        <v>516815</v>
      </c>
      <c r="B968" t="s">
        <v>1538</v>
      </c>
      <c r="C968" t="s">
        <v>1464</v>
      </c>
    </row>
    <row r="969" spans="1:3" x14ac:dyDescent="0.25">
      <c r="A969">
        <v>516895</v>
      </c>
      <c r="B969" t="s">
        <v>1641</v>
      </c>
      <c r="C969" t="s">
        <v>1464</v>
      </c>
    </row>
    <row r="970" spans="1:3" x14ac:dyDescent="0.25">
      <c r="A970">
        <v>517055</v>
      </c>
      <c r="B970" t="s">
        <v>1545</v>
      </c>
      <c r="C970" t="s">
        <v>1464</v>
      </c>
    </row>
    <row r="971" spans="1:3" x14ac:dyDescent="0.25">
      <c r="A971">
        <v>517152</v>
      </c>
      <c r="B971" t="s">
        <v>2641</v>
      </c>
      <c r="C971" t="s">
        <v>1464</v>
      </c>
    </row>
    <row r="972" spans="1:3" x14ac:dyDescent="0.25">
      <c r="A972">
        <v>517327</v>
      </c>
      <c r="B972" t="s">
        <v>1592</v>
      </c>
      <c r="C972" t="s">
        <v>1464</v>
      </c>
    </row>
    <row r="973" spans="1:3" x14ac:dyDescent="0.25">
      <c r="A973">
        <v>517330</v>
      </c>
      <c r="B973" t="s">
        <v>1638</v>
      </c>
      <c r="C973" t="s">
        <v>1464</v>
      </c>
    </row>
    <row r="974" spans="1:3" x14ac:dyDescent="0.25">
      <c r="A974">
        <v>517385</v>
      </c>
      <c r="B974" t="s">
        <v>2182</v>
      </c>
      <c r="C974" t="s">
        <v>1464</v>
      </c>
    </row>
    <row r="975" spans="1:3" x14ac:dyDescent="0.25">
      <c r="A975">
        <v>517386</v>
      </c>
      <c r="B975" t="s">
        <v>2187</v>
      </c>
      <c r="C975" t="s">
        <v>1464</v>
      </c>
    </row>
    <row r="976" spans="1:3" x14ac:dyDescent="0.25">
      <c r="A976">
        <v>517510</v>
      </c>
      <c r="B976" t="s">
        <v>2642</v>
      </c>
      <c r="C976" t="s">
        <v>1464</v>
      </c>
    </row>
    <row r="977" spans="1:3" x14ac:dyDescent="0.25">
      <c r="A977">
        <v>517586</v>
      </c>
      <c r="B977" t="s">
        <v>1537</v>
      </c>
      <c r="C977" t="s">
        <v>1464</v>
      </c>
    </row>
    <row r="978" spans="1:3" x14ac:dyDescent="0.25">
      <c r="A978">
        <v>517588</v>
      </c>
      <c r="B978" t="s">
        <v>1583</v>
      </c>
      <c r="C978" t="s">
        <v>1464</v>
      </c>
    </row>
    <row r="979" spans="1:3" x14ac:dyDescent="0.25">
      <c r="A979">
        <v>517605</v>
      </c>
      <c r="B979" t="s">
        <v>1907</v>
      </c>
      <c r="C979" t="s">
        <v>1464</v>
      </c>
    </row>
    <row r="980" spans="1:3" x14ac:dyDescent="0.25">
      <c r="A980">
        <v>517684</v>
      </c>
      <c r="B980" t="s">
        <v>2203</v>
      </c>
      <c r="C980" t="s">
        <v>1464</v>
      </c>
    </row>
    <row r="981" spans="1:3" x14ac:dyDescent="0.25">
      <c r="A981">
        <v>517685</v>
      </c>
      <c r="B981" t="s">
        <v>2643</v>
      </c>
      <c r="C981" t="s">
        <v>1464</v>
      </c>
    </row>
    <row r="982" spans="1:3" x14ac:dyDescent="0.25">
      <c r="A982">
        <v>517770</v>
      </c>
      <c r="B982" t="s">
        <v>1597</v>
      </c>
      <c r="C982" t="s">
        <v>1464</v>
      </c>
    </row>
    <row r="983" spans="1:3" x14ac:dyDescent="0.25">
      <c r="A983">
        <v>517800</v>
      </c>
      <c r="B983" t="s">
        <v>2114</v>
      </c>
      <c r="C983" t="s">
        <v>1464</v>
      </c>
    </row>
    <row r="984" spans="1:3" x14ac:dyDescent="0.25">
      <c r="A984">
        <v>517801</v>
      </c>
      <c r="B984" t="s">
        <v>2127</v>
      </c>
      <c r="C984" t="s">
        <v>1464</v>
      </c>
    </row>
    <row r="985" spans="1:3" x14ac:dyDescent="0.25">
      <c r="A985">
        <v>517830</v>
      </c>
      <c r="B985" t="s">
        <v>1542</v>
      </c>
      <c r="C985" t="s">
        <v>1464</v>
      </c>
    </row>
    <row r="986" spans="1:3" x14ac:dyDescent="0.25">
      <c r="A986">
        <v>517943</v>
      </c>
      <c r="B986" t="s">
        <v>2118</v>
      </c>
      <c r="C986" t="s">
        <v>1464</v>
      </c>
    </row>
    <row r="987" spans="1:3" x14ac:dyDescent="0.25">
      <c r="A987">
        <v>517985</v>
      </c>
      <c r="B987" t="s">
        <v>1905</v>
      </c>
      <c r="C987" t="s">
        <v>1464</v>
      </c>
    </row>
    <row r="988" spans="1:3" x14ac:dyDescent="0.25">
      <c r="A988">
        <v>518010</v>
      </c>
      <c r="B988" t="s">
        <v>1956</v>
      </c>
      <c r="C988" t="s">
        <v>1464</v>
      </c>
    </row>
    <row r="989" spans="1:3" x14ac:dyDescent="0.25">
      <c r="A989">
        <v>518075</v>
      </c>
      <c r="B989" t="s">
        <v>1904</v>
      </c>
      <c r="C989" t="s">
        <v>1464</v>
      </c>
    </row>
    <row r="990" spans="1:3" x14ac:dyDescent="0.25">
      <c r="A990">
        <v>518200</v>
      </c>
      <c r="B990" t="s">
        <v>2644</v>
      </c>
      <c r="C990" t="s">
        <v>1464</v>
      </c>
    </row>
    <row r="991" spans="1:3" x14ac:dyDescent="0.25">
      <c r="A991">
        <v>518220</v>
      </c>
      <c r="B991" t="s">
        <v>1688</v>
      </c>
      <c r="C991" t="s">
        <v>1464</v>
      </c>
    </row>
    <row r="992" spans="1:3" x14ac:dyDescent="0.25">
      <c r="A992">
        <v>518255</v>
      </c>
      <c r="B992" t="s">
        <v>1637</v>
      </c>
      <c r="C992" t="s">
        <v>1464</v>
      </c>
    </row>
    <row r="993" spans="1:3" x14ac:dyDescent="0.25">
      <c r="A993">
        <v>518266</v>
      </c>
      <c r="B993" t="s">
        <v>2123</v>
      </c>
      <c r="C993" t="s">
        <v>1464</v>
      </c>
    </row>
    <row r="994" spans="1:3" x14ac:dyDescent="0.25">
      <c r="A994">
        <v>518267</v>
      </c>
      <c r="B994" t="s">
        <v>1567</v>
      </c>
      <c r="C994" t="s">
        <v>1464</v>
      </c>
    </row>
    <row r="995" spans="1:3" x14ac:dyDescent="0.25">
      <c r="A995">
        <v>518370</v>
      </c>
      <c r="B995" t="s">
        <v>1712</v>
      </c>
      <c r="C995" t="s">
        <v>1464</v>
      </c>
    </row>
    <row r="996" spans="1:3" x14ac:dyDescent="0.25">
      <c r="A996">
        <v>518383</v>
      </c>
      <c r="B996" t="s">
        <v>1995</v>
      </c>
      <c r="C996" t="s">
        <v>1464</v>
      </c>
    </row>
    <row r="997" spans="1:3" x14ac:dyDescent="0.25">
      <c r="A997">
        <v>518448</v>
      </c>
      <c r="B997" t="s">
        <v>1662</v>
      </c>
      <c r="C997" t="s">
        <v>1464</v>
      </c>
    </row>
    <row r="998" spans="1:3" x14ac:dyDescent="0.25">
      <c r="A998">
        <v>518452</v>
      </c>
      <c r="B998" t="s">
        <v>1595</v>
      </c>
      <c r="C998" t="s">
        <v>1464</v>
      </c>
    </row>
    <row r="999" spans="1:3" x14ac:dyDescent="0.25">
      <c r="A999">
        <v>518454</v>
      </c>
      <c r="B999" t="s">
        <v>1593</v>
      </c>
      <c r="C999" t="s">
        <v>1464</v>
      </c>
    </row>
    <row r="1000" spans="1:3" x14ac:dyDescent="0.25">
      <c r="A1000">
        <v>518458</v>
      </c>
      <c r="B1000" t="s">
        <v>1616</v>
      </c>
      <c r="C1000" t="s">
        <v>1464</v>
      </c>
    </row>
    <row r="1001" spans="1:3" x14ac:dyDescent="0.25">
      <c r="A1001">
        <v>518470</v>
      </c>
      <c r="B1001" t="s">
        <v>1710</v>
      </c>
      <c r="C1001" t="s">
        <v>1464</v>
      </c>
    </row>
    <row r="1002" spans="1:3" x14ac:dyDescent="0.25">
      <c r="A1002">
        <v>518472</v>
      </c>
      <c r="B1002" t="s">
        <v>1594</v>
      </c>
      <c r="C1002" t="s">
        <v>1464</v>
      </c>
    </row>
    <row r="1003" spans="1:3" x14ac:dyDescent="0.25">
      <c r="A1003">
        <v>518474</v>
      </c>
      <c r="B1003" t="s">
        <v>1553</v>
      </c>
      <c r="C1003" t="s">
        <v>1464</v>
      </c>
    </row>
    <row r="1004" spans="1:3" x14ac:dyDescent="0.25">
      <c r="A1004">
        <v>518522</v>
      </c>
      <c r="B1004" t="s">
        <v>1852</v>
      </c>
      <c r="C1004" t="s">
        <v>1464</v>
      </c>
    </row>
    <row r="1005" spans="1:3" x14ac:dyDescent="0.25">
      <c r="A1005">
        <v>518630</v>
      </c>
      <c r="B1005" t="s">
        <v>1473</v>
      </c>
      <c r="C1005" t="s">
        <v>1464</v>
      </c>
    </row>
    <row r="1006" spans="1:3" x14ac:dyDescent="0.25">
      <c r="A1006">
        <v>519087</v>
      </c>
      <c r="B1006" t="s">
        <v>1585</v>
      </c>
      <c r="C1006" t="s">
        <v>1464</v>
      </c>
    </row>
    <row r="1007" spans="1:3" x14ac:dyDescent="0.25">
      <c r="A1007">
        <v>519089</v>
      </c>
      <c r="B1007" t="s">
        <v>1610</v>
      </c>
      <c r="C1007" t="s">
        <v>1464</v>
      </c>
    </row>
    <row r="1008" spans="1:3" x14ac:dyDescent="0.25">
      <c r="A1008">
        <v>519153</v>
      </c>
      <c r="B1008" t="s">
        <v>1647</v>
      </c>
      <c r="C1008" t="s">
        <v>1464</v>
      </c>
    </row>
    <row r="1009" spans="1:3" x14ac:dyDescent="0.25">
      <c r="A1009">
        <v>519257</v>
      </c>
      <c r="B1009" t="s">
        <v>1485</v>
      </c>
      <c r="C1009" t="s">
        <v>1464</v>
      </c>
    </row>
    <row r="1010" spans="1:3" x14ac:dyDescent="0.25">
      <c r="A1010">
        <v>519300</v>
      </c>
      <c r="B1010" t="s">
        <v>1957</v>
      </c>
      <c r="C1010" t="s">
        <v>1464</v>
      </c>
    </row>
    <row r="1011" spans="1:3" x14ac:dyDescent="0.25">
      <c r="A1011">
        <v>519401</v>
      </c>
      <c r="B1011" t="s">
        <v>1581</v>
      </c>
      <c r="C1011" t="s">
        <v>1464</v>
      </c>
    </row>
    <row r="1012" spans="1:3" x14ac:dyDescent="0.25">
      <c r="A1012">
        <v>519405</v>
      </c>
      <c r="B1012" t="s">
        <v>2645</v>
      </c>
      <c r="C1012" t="s">
        <v>1464</v>
      </c>
    </row>
    <row r="1013" spans="1:3" x14ac:dyDescent="0.25">
      <c r="A1013">
        <v>519418</v>
      </c>
      <c r="B1013" t="s">
        <v>1646</v>
      </c>
      <c r="C1013" t="s">
        <v>1464</v>
      </c>
    </row>
    <row r="1014" spans="1:3" x14ac:dyDescent="0.25">
      <c r="A1014">
        <v>519419</v>
      </c>
      <c r="B1014" t="s">
        <v>1645</v>
      </c>
      <c r="C1014" t="s">
        <v>1464</v>
      </c>
    </row>
    <row r="1015" spans="1:3" x14ac:dyDescent="0.25">
      <c r="A1015">
        <v>519420</v>
      </c>
      <c r="B1015" t="s">
        <v>1856</v>
      </c>
      <c r="C1015" t="s">
        <v>1464</v>
      </c>
    </row>
    <row r="1016" spans="1:3" x14ac:dyDescent="0.25">
      <c r="A1016">
        <v>519430</v>
      </c>
      <c r="B1016" t="s">
        <v>2200</v>
      </c>
      <c r="C1016" t="s">
        <v>1464</v>
      </c>
    </row>
    <row r="1017" spans="1:3" x14ac:dyDescent="0.25">
      <c r="A1017">
        <v>519489</v>
      </c>
      <c r="B1017" t="s">
        <v>1699</v>
      </c>
      <c r="C1017" t="s">
        <v>1464</v>
      </c>
    </row>
    <row r="1018" spans="1:3" x14ac:dyDescent="0.25">
      <c r="A1018">
        <v>519491</v>
      </c>
      <c r="B1018" t="s">
        <v>1649</v>
      </c>
      <c r="C1018" t="s">
        <v>1464</v>
      </c>
    </row>
    <row r="1019" spans="1:3" x14ac:dyDescent="0.25">
      <c r="A1019">
        <v>519495</v>
      </c>
      <c r="B1019" t="s">
        <v>1476</v>
      </c>
      <c r="C1019" t="s">
        <v>1464</v>
      </c>
    </row>
    <row r="1020" spans="1:3" x14ac:dyDescent="0.25">
      <c r="A1020">
        <v>519505</v>
      </c>
      <c r="B1020" t="s">
        <v>1668</v>
      </c>
      <c r="C1020" t="s">
        <v>1464</v>
      </c>
    </row>
    <row r="1021" spans="1:3" x14ac:dyDescent="0.25">
      <c r="A1021">
        <v>519565</v>
      </c>
      <c r="B1021" t="s">
        <v>2646</v>
      </c>
      <c r="C1021" t="s">
        <v>1464</v>
      </c>
    </row>
    <row r="1022" spans="1:3" x14ac:dyDescent="0.25">
      <c r="A1022">
        <v>519625</v>
      </c>
      <c r="B1022" t="s">
        <v>1494</v>
      </c>
      <c r="C1022" t="s">
        <v>1464</v>
      </c>
    </row>
    <row r="1023" spans="1:3" x14ac:dyDescent="0.25">
      <c r="A1023">
        <v>519627</v>
      </c>
      <c r="B1023" t="s">
        <v>1818</v>
      </c>
      <c r="C1023" t="s">
        <v>1464</v>
      </c>
    </row>
    <row r="1024" spans="1:3" x14ac:dyDescent="0.25">
      <c r="A1024">
        <v>519650</v>
      </c>
      <c r="B1024" t="s">
        <v>2647</v>
      </c>
      <c r="C1024" t="s">
        <v>1464</v>
      </c>
    </row>
    <row r="1025" spans="1:3" x14ac:dyDescent="0.25">
      <c r="A1025">
        <v>519700</v>
      </c>
      <c r="B1025" t="s">
        <v>1747</v>
      </c>
      <c r="C1025" t="s">
        <v>1464</v>
      </c>
    </row>
    <row r="1026" spans="1:3" x14ac:dyDescent="0.25">
      <c r="A1026">
        <v>519740</v>
      </c>
      <c r="B1026" t="s">
        <v>1547</v>
      </c>
      <c r="C1026" t="s">
        <v>1464</v>
      </c>
    </row>
    <row r="1027" spans="1:3" x14ac:dyDescent="0.25">
      <c r="A1027">
        <v>519741</v>
      </c>
      <c r="B1027" t="s">
        <v>1475</v>
      </c>
      <c r="C1027" t="s">
        <v>1464</v>
      </c>
    </row>
    <row r="1028" spans="1:3" x14ac:dyDescent="0.25">
      <c r="A1028">
        <v>519832</v>
      </c>
      <c r="B1028" t="s">
        <v>2108</v>
      </c>
      <c r="C1028" t="s">
        <v>1464</v>
      </c>
    </row>
    <row r="1029" spans="1:3" x14ac:dyDescent="0.25">
      <c r="A1029">
        <v>519840</v>
      </c>
      <c r="B1029" t="s">
        <v>1602</v>
      </c>
      <c r="C1029" t="s">
        <v>1464</v>
      </c>
    </row>
    <row r="1030" spans="1:3" x14ac:dyDescent="0.25">
      <c r="A1030">
        <v>519842</v>
      </c>
      <c r="B1030" t="s">
        <v>2648</v>
      </c>
      <c r="C1030" t="s">
        <v>1464</v>
      </c>
    </row>
    <row r="1031" spans="1:3" x14ac:dyDescent="0.25">
      <c r="A1031">
        <v>519993</v>
      </c>
      <c r="B1031" t="s">
        <v>2232</v>
      </c>
      <c r="C1031" t="s">
        <v>1464</v>
      </c>
    </row>
    <row r="1032" spans="1:3" x14ac:dyDescent="0.25">
      <c r="A1032">
        <v>600100</v>
      </c>
      <c r="B1032" t="s">
        <v>1939</v>
      </c>
      <c r="C1032" t="s">
        <v>1464</v>
      </c>
    </row>
    <row r="1033" spans="1:3" x14ac:dyDescent="0.25">
      <c r="A1033">
        <v>600500</v>
      </c>
      <c r="B1033" t="s">
        <v>2649</v>
      </c>
      <c r="C1033" t="s">
        <v>1464</v>
      </c>
    </row>
    <row r="1034" spans="1:3" x14ac:dyDescent="0.25">
      <c r="A1034">
        <v>600600</v>
      </c>
      <c r="B1034" t="s">
        <v>2240</v>
      </c>
      <c r="C1034" t="s">
        <v>1464</v>
      </c>
    </row>
    <row r="1035" spans="1:3" x14ac:dyDescent="0.25">
      <c r="A1035">
        <v>600900</v>
      </c>
      <c r="B1035" t="s">
        <v>2650</v>
      </c>
      <c r="C1035" t="s">
        <v>1464</v>
      </c>
    </row>
    <row r="1036" spans="1:3" x14ac:dyDescent="0.25">
      <c r="A1036">
        <v>601000</v>
      </c>
      <c r="B1036" t="s">
        <v>2651</v>
      </c>
      <c r="C1036" t="s">
        <v>1464</v>
      </c>
    </row>
    <row r="1037" spans="1:3" x14ac:dyDescent="0.25">
      <c r="A1037">
        <v>601100</v>
      </c>
      <c r="B1037" t="s">
        <v>2652</v>
      </c>
      <c r="C1037" t="s">
        <v>1464</v>
      </c>
    </row>
    <row r="1038" spans="1:3" x14ac:dyDescent="0.25">
      <c r="A1038">
        <v>601300</v>
      </c>
      <c r="B1038" t="s">
        <v>2653</v>
      </c>
      <c r="C1038" t="s">
        <v>1464</v>
      </c>
    </row>
    <row r="1039" spans="1:3" x14ac:dyDescent="0.25">
      <c r="A1039">
        <v>601500</v>
      </c>
      <c r="B1039" t="s">
        <v>2654</v>
      </c>
      <c r="C1039" t="s">
        <v>1464</v>
      </c>
    </row>
    <row r="1040" spans="1:3" x14ac:dyDescent="0.25">
      <c r="A1040">
        <v>601600</v>
      </c>
      <c r="B1040" t="s">
        <v>2079</v>
      </c>
      <c r="C1040" t="s">
        <v>1464</v>
      </c>
    </row>
    <row r="1041" spans="1:3" x14ac:dyDescent="0.25">
      <c r="A1041">
        <v>601900</v>
      </c>
      <c r="B1041" t="s">
        <v>2655</v>
      </c>
      <c r="C1041" t="s">
        <v>1464</v>
      </c>
    </row>
    <row r="1042" spans="1:3" x14ac:dyDescent="0.25">
      <c r="A1042">
        <v>602200</v>
      </c>
      <c r="B1042" t="s">
        <v>2656</v>
      </c>
      <c r="C1042" t="s">
        <v>1464</v>
      </c>
    </row>
    <row r="1043" spans="1:3" x14ac:dyDescent="0.25">
      <c r="A1043">
        <v>602300</v>
      </c>
      <c r="B1043" t="s">
        <v>2657</v>
      </c>
      <c r="C1043" t="s">
        <v>1464</v>
      </c>
    </row>
    <row r="1044" spans="1:3" x14ac:dyDescent="0.25">
      <c r="A1044">
        <v>602400</v>
      </c>
      <c r="B1044" t="s">
        <v>2658</v>
      </c>
      <c r="C1044" t="s">
        <v>1464</v>
      </c>
    </row>
    <row r="1045" spans="1:3" x14ac:dyDescent="0.25">
      <c r="A1045">
        <v>602600</v>
      </c>
      <c r="B1045" t="s">
        <v>2659</v>
      </c>
      <c r="C1045" t="s">
        <v>1464</v>
      </c>
    </row>
    <row r="1046" spans="1:3" x14ac:dyDescent="0.25">
      <c r="A1046">
        <v>602700</v>
      </c>
      <c r="B1046" t="s">
        <v>2660</v>
      </c>
      <c r="C1046" t="s">
        <v>1464</v>
      </c>
    </row>
    <row r="1047" spans="1:3" x14ac:dyDescent="0.25">
      <c r="A1047">
        <v>602800</v>
      </c>
      <c r="B1047" t="s">
        <v>2237</v>
      </c>
      <c r="C1047" t="s">
        <v>1464</v>
      </c>
    </row>
    <row r="1048" spans="1:3" x14ac:dyDescent="0.25">
      <c r="A1048">
        <v>602900</v>
      </c>
      <c r="B1048" t="s">
        <v>2661</v>
      </c>
      <c r="C1048" t="s">
        <v>1464</v>
      </c>
    </row>
    <row r="1049" spans="1:3" x14ac:dyDescent="0.25">
      <c r="A1049">
        <v>603000</v>
      </c>
      <c r="B1049" t="s">
        <v>2662</v>
      </c>
      <c r="C1049" t="s">
        <v>1464</v>
      </c>
    </row>
    <row r="1050" spans="1:3" x14ac:dyDescent="0.25">
      <c r="A1050">
        <v>603100</v>
      </c>
      <c r="B1050" t="s">
        <v>2663</v>
      </c>
      <c r="C1050" t="s">
        <v>1464</v>
      </c>
    </row>
    <row r="1051" spans="1:3" x14ac:dyDescent="0.25">
      <c r="A1051">
        <v>603200</v>
      </c>
      <c r="B1051" t="s">
        <v>2664</v>
      </c>
      <c r="C1051" t="s">
        <v>1464</v>
      </c>
    </row>
    <row r="1052" spans="1:3" x14ac:dyDescent="0.25">
      <c r="A1052">
        <v>603300</v>
      </c>
      <c r="B1052" t="s">
        <v>2665</v>
      </c>
      <c r="C1052" t="s">
        <v>1464</v>
      </c>
    </row>
    <row r="1053" spans="1:3" x14ac:dyDescent="0.25">
      <c r="A1053">
        <v>603400</v>
      </c>
      <c r="B1053" t="s">
        <v>2666</v>
      </c>
      <c r="C1053" t="s">
        <v>1464</v>
      </c>
    </row>
    <row r="1054" spans="1:3" x14ac:dyDescent="0.25">
      <c r="A1054">
        <v>603500</v>
      </c>
      <c r="B1054" t="s">
        <v>2667</v>
      </c>
      <c r="C1054" t="s">
        <v>1464</v>
      </c>
    </row>
    <row r="1055" spans="1:3" x14ac:dyDescent="0.25">
      <c r="A1055">
        <v>603600</v>
      </c>
      <c r="B1055" t="s">
        <v>2668</v>
      </c>
      <c r="C1055" t="s">
        <v>1464</v>
      </c>
    </row>
    <row r="1056" spans="1:3" x14ac:dyDescent="0.25">
      <c r="A1056">
        <v>603700</v>
      </c>
      <c r="B1056" t="s">
        <v>2669</v>
      </c>
      <c r="C1056" t="s">
        <v>1464</v>
      </c>
    </row>
    <row r="1057" spans="1:3" x14ac:dyDescent="0.25">
      <c r="A1057">
        <v>603800</v>
      </c>
      <c r="B1057" t="s">
        <v>2670</v>
      </c>
      <c r="C1057" t="s">
        <v>1464</v>
      </c>
    </row>
    <row r="1058" spans="1:3" x14ac:dyDescent="0.25">
      <c r="A1058">
        <v>603900</v>
      </c>
      <c r="B1058" t="s">
        <v>2671</v>
      </c>
      <c r="C1058" t="s">
        <v>1464</v>
      </c>
    </row>
    <row r="1059" spans="1:3" x14ac:dyDescent="0.25">
      <c r="A1059">
        <v>604000</v>
      </c>
      <c r="B1059" t="s">
        <v>2672</v>
      </c>
      <c r="C1059" t="s">
        <v>1464</v>
      </c>
    </row>
    <row r="1060" spans="1:3" x14ac:dyDescent="0.25">
      <c r="A1060">
        <v>604100</v>
      </c>
      <c r="B1060" t="s">
        <v>2673</v>
      </c>
      <c r="C1060" t="s">
        <v>1464</v>
      </c>
    </row>
    <row r="1061" spans="1:3" x14ac:dyDescent="0.25">
      <c r="A1061">
        <v>604200</v>
      </c>
      <c r="B1061" t="s">
        <v>2674</v>
      </c>
      <c r="C1061" t="s">
        <v>1464</v>
      </c>
    </row>
    <row r="1062" spans="1:3" x14ac:dyDescent="0.25">
      <c r="A1062">
        <v>604300</v>
      </c>
      <c r="B1062" t="s">
        <v>2219</v>
      </c>
      <c r="C1062" t="s">
        <v>1464</v>
      </c>
    </row>
    <row r="1063" spans="1:3" x14ac:dyDescent="0.25">
      <c r="A1063">
        <v>604400</v>
      </c>
      <c r="B1063" t="s">
        <v>2675</v>
      </c>
      <c r="C1063" t="s">
        <v>1464</v>
      </c>
    </row>
    <row r="1064" spans="1:3" x14ac:dyDescent="0.25">
      <c r="A1064">
        <v>604500</v>
      </c>
      <c r="B1064" t="s">
        <v>2676</v>
      </c>
      <c r="C1064" t="s">
        <v>1464</v>
      </c>
    </row>
    <row r="1065" spans="1:3" x14ac:dyDescent="0.25">
      <c r="A1065">
        <v>604600</v>
      </c>
      <c r="B1065" t="s">
        <v>2677</v>
      </c>
      <c r="C1065" t="s">
        <v>1464</v>
      </c>
    </row>
    <row r="1066" spans="1:3" x14ac:dyDescent="0.25">
      <c r="A1066">
        <v>604700</v>
      </c>
      <c r="B1066" t="s">
        <v>2678</v>
      </c>
      <c r="C1066" t="s">
        <v>1464</v>
      </c>
    </row>
    <row r="1067" spans="1:3" x14ac:dyDescent="0.25">
      <c r="A1067">
        <v>604800</v>
      </c>
      <c r="B1067" t="s">
        <v>2679</v>
      </c>
      <c r="C1067" t="s">
        <v>1464</v>
      </c>
    </row>
    <row r="1068" spans="1:3" x14ac:dyDescent="0.25">
      <c r="A1068">
        <v>605500</v>
      </c>
      <c r="B1068" t="s">
        <v>2680</v>
      </c>
      <c r="C1068" t="s">
        <v>1464</v>
      </c>
    </row>
    <row r="1069" spans="1:3" x14ac:dyDescent="0.25">
      <c r="A1069">
        <v>605700</v>
      </c>
      <c r="B1069" t="s">
        <v>1552</v>
      </c>
      <c r="C1069" t="s">
        <v>1464</v>
      </c>
    </row>
    <row r="1070" spans="1:3" x14ac:dyDescent="0.25">
      <c r="A1070">
        <v>605800</v>
      </c>
      <c r="B1070" t="s">
        <v>2681</v>
      </c>
      <c r="C1070" t="s">
        <v>1464</v>
      </c>
    </row>
    <row r="1071" spans="1:3" x14ac:dyDescent="0.25">
      <c r="A1071">
        <v>606200</v>
      </c>
      <c r="B1071" t="s">
        <v>2198</v>
      </c>
      <c r="C1071" t="s">
        <v>1464</v>
      </c>
    </row>
    <row r="1072" spans="1:3" x14ac:dyDescent="0.25">
      <c r="A1072">
        <v>606700</v>
      </c>
      <c r="B1072" t="s">
        <v>2013</v>
      </c>
      <c r="C1072" t="s">
        <v>1464</v>
      </c>
    </row>
    <row r="1073" spans="1:3" x14ac:dyDescent="0.25">
      <c r="A1073">
        <v>610062</v>
      </c>
      <c r="B1073" t="s">
        <v>2001</v>
      </c>
      <c r="C1073" t="s">
        <v>1464</v>
      </c>
    </row>
    <row r="1074" spans="1:3" x14ac:dyDescent="0.25">
      <c r="A1074">
        <v>610201</v>
      </c>
      <c r="B1074" t="s">
        <v>2120</v>
      </c>
      <c r="C1074" t="s">
        <v>1464</v>
      </c>
    </row>
    <row r="1075" spans="1:3" x14ac:dyDescent="0.25">
      <c r="A1075">
        <v>610260</v>
      </c>
      <c r="B1075" t="s">
        <v>2265</v>
      </c>
      <c r="C1075" t="s">
        <v>1464</v>
      </c>
    </row>
    <row r="1076" spans="1:3" x14ac:dyDescent="0.25">
      <c r="A1076">
        <v>610685</v>
      </c>
      <c r="B1076" t="s">
        <v>1715</v>
      </c>
      <c r="C1076" t="s">
        <v>1464</v>
      </c>
    </row>
    <row r="1077" spans="1:3" x14ac:dyDescent="0.25">
      <c r="A1077">
        <v>610804</v>
      </c>
      <c r="B1077" t="s">
        <v>2150</v>
      </c>
      <c r="C1077" t="s">
        <v>1464</v>
      </c>
    </row>
    <row r="1078" spans="1:3" x14ac:dyDescent="0.25">
      <c r="A1078">
        <v>610808</v>
      </c>
      <c r="B1078" t="s">
        <v>2178</v>
      </c>
      <c r="C1078" t="s">
        <v>1464</v>
      </c>
    </row>
    <row r="1079" spans="1:3" x14ac:dyDescent="0.25">
      <c r="A1079">
        <v>610833</v>
      </c>
      <c r="B1079" t="s">
        <v>2288</v>
      </c>
      <c r="C1079" t="s">
        <v>1464</v>
      </c>
    </row>
    <row r="1080" spans="1:3" x14ac:dyDescent="0.25">
      <c r="A1080">
        <v>611062</v>
      </c>
      <c r="B1080" t="s">
        <v>2194</v>
      </c>
      <c r="C1080" t="s">
        <v>1464</v>
      </c>
    </row>
    <row r="1081" spans="1:3" x14ac:dyDescent="0.25">
      <c r="A1081">
        <v>611065</v>
      </c>
      <c r="B1081" t="s">
        <v>2124</v>
      </c>
      <c r="C1081" t="s">
        <v>1464</v>
      </c>
    </row>
    <row r="1082" spans="1:3" x14ac:dyDescent="0.25">
      <c r="A1082">
        <v>611200</v>
      </c>
      <c r="B1082" t="s">
        <v>2026</v>
      </c>
      <c r="C1082" t="s">
        <v>1464</v>
      </c>
    </row>
    <row r="1083" spans="1:3" x14ac:dyDescent="0.25">
      <c r="A1083">
        <v>611760</v>
      </c>
      <c r="B1083" t="s">
        <v>1832</v>
      </c>
      <c r="C1083" t="s">
        <v>1464</v>
      </c>
    </row>
    <row r="1084" spans="1:3" x14ac:dyDescent="0.25">
      <c r="A1084">
        <v>611971</v>
      </c>
      <c r="B1084" t="s">
        <v>2208</v>
      </c>
      <c r="C1084" t="s">
        <v>1464</v>
      </c>
    </row>
    <row r="1085" spans="1:3" x14ac:dyDescent="0.25">
      <c r="A1085">
        <v>611975</v>
      </c>
      <c r="B1085" t="s">
        <v>2170</v>
      </c>
      <c r="C1085" t="s">
        <v>1464</v>
      </c>
    </row>
    <row r="1086" spans="1:3" x14ac:dyDescent="0.25">
      <c r="A1086">
        <v>612035</v>
      </c>
      <c r="B1086" t="s">
        <v>1781</v>
      </c>
      <c r="C1086" t="s">
        <v>1464</v>
      </c>
    </row>
    <row r="1087" spans="1:3" x14ac:dyDescent="0.25">
      <c r="A1087">
        <v>612515</v>
      </c>
      <c r="B1087" t="s">
        <v>1873</v>
      </c>
      <c r="C1087" t="s">
        <v>1464</v>
      </c>
    </row>
    <row r="1088" spans="1:3" x14ac:dyDescent="0.25">
      <c r="A1088">
        <v>612560</v>
      </c>
      <c r="B1088" t="s">
        <v>1872</v>
      </c>
      <c r="C1088" t="s">
        <v>1464</v>
      </c>
    </row>
    <row r="1089" spans="1:3" x14ac:dyDescent="0.25">
      <c r="A1089">
        <v>612976</v>
      </c>
      <c r="B1089" t="s">
        <v>2096</v>
      </c>
      <c r="C1089" t="s">
        <v>1464</v>
      </c>
    </row>
    <row r="1090" spans="1:3" x14ac:dyDescent="0.25">
      <c r="A1090">
        <v>613214</v>
      </c>
      <c r="B1090" t="s">
        <v>1844</v>
      </c>
      <c r="C1090" t="s">
        <v>1464</v>
      </c>
    </row>
    <row r="1091" spans="1:3" x14ac:dyDescent="0.25">
      <c r="A1091">
        <v>613470</v>
      </c>
      <c r="B1091" t="s">
        <v>2177</v>
      </c>
      <c r="C1091" t="s">
        <v>1464</v>
      </c>
    </row>
    <row r="1092" spans="1:3" x14ac:dyDescent="0.25">
      <c r="A1092">
        <v>613894</v>
      </c>
      <c r="B1092" t="s">
        <v>1998</v>
      </c>
      <c r="C1092" t="s">
        <v>1464</v>
      </c>
    </row>
    <row r="1093" spans="1:3" x14ac:dyDescent="0.25">
      <c r="A1093">
        <v>614080</v>
      </c>
      <c r="B1093" t="s">
        <v>2682</v>
      </c>
      <c r="C1093" t="s">
        <v>1464</v>
      </c>
    </row>
    <row r="1094" spans="1:3" x14ac:dyDescent="0.25">
      <c r="A1094">
        <v>614812</v>
      </c>
      <c r="B1094" t="s">
        <v>1664</v>
      </c>
      <c r="C1094" t="s">
        <v>1464</v>
      </c>
    </row>
    <row r="1095" spans="1:3" x14ac:dyDescent="0.25">
      <c r="A1095">
        <v>614814</v>
      </c>
      <c r="B1095" t="s">
        <v>1798</v>
      </c>
      <c r="C1095" t="s">
        <v>1464</v>
      </c>
    </row>
    <row r="1096" spans="1:3" x14ac:dyDescent="0.25">
      <c r="A1096">
        <v>615562</v>
      </c>
      <c r="B1096" t="s">
        <v>1894</v>
      </c>
      <c r="C1096" t="s">
        <v>1464</v>
      </c>
    </row>
    <row r="1097" spans="1:3" x14ac:dyDescent="0.25">
      <c r="A1097">
        <v>615902</v>
      </c>
      <c r="B1097" t="s">
        <v>2179</v>
      </c>
      <c r="C1097" t="s">
        <v>1464</v>
      </c>
    </row>
    <row r="1098" spans="1:3" x14ac:dyDescent="0.25">
      <c r="A1098">
        <v>616365</v>
      </c>
      <c r="B1098" t="s">
        <v>1837</v>
      </c>
      <c r="C1098" t="s">
        <v>1464</v>
      </c>
    </row>
    <row r="1099" spans="1:3" x14ac:dyDescent="0.25">
      <c r="A1099">
        <v>616808</v>
      </c>
      <c r="B1099" t="s">
        <v>2209</v>
      </c>
      <c r="C1099" t="s">
        <v>1464</v>
      </c>
    </row>
    <row r="1100" spans="1:3" x14ac:dyDescent="0.25">
      <c r="A1100">
        <v>616812</v>
      </c>
      <c r="B1100" t="s">
        <v>2181</v>
      </c>
      <c r="C1100" t="s">
        <v>1464</v>
      </c>
    </row>
    <row r="1101" spans="1:3" x14ac:dyDescent="0.25">
      <c r="A1101">
        <v>618048</v>
      </c>
      <c r="B1101" t="s">
        <v>2175</v>
      </c>
      <c r="C1101" t="s">
        <v>1464</v>
      </c>
    </row>
    <row r="1102" spans="1:3" x14ac:dyDescent="0.25">
      <c r="A1102">
        <v>618615</v>
      </c>
      <c r="B1102" t="s">
        <v>1924</v>
      </c>
      <c r="C1102" t="s">
        <v>1464</v>
      </c>
    </row>
    <row r="1103" spans="1:3" x14ac:dyDescent="0.25">
      <c r="A1103">
        <v>700100</v>
      </c>
      <c r="B1103" t="s">
        <v>2683</v>
      </c>
      <c r="C1103" t="s">
        <v>1464</v>
      </c>
    </row>
    <row r="1104" spans="1:3" x14ac:dyDescent="0.25">
      <c r="A1104">
        <v>700101</v>
      </c>
      <c r="B1104" t="s">
        <v>2684</v>
      </c>
      <c r="C1104" t="s">
        <v>1464</v>
      </c>
    </row>
    <row r="1105" spans="1:3" x14ac:dyDescent="0.25">
      <c r="A1105">
        <v>700102</v>
      </c>
      <c r="B1105" t="s">
        <v>2685</v>
      </c>
      <c r="C1105" t="s">
        <v>1464</v>
      </c>
    </row>
    <row r="1106" spans="1:3" x14ac:dyDescent="0.25">
      <c r="A1106">
        <v>700200</v>
      </c>
      <c r="B1106" t="s">
        <v>2686</v>
      </c>
      <c r="C1106" t="s">
        <v>1464</v>
      </c>
    </row>
    <row r="1107" spans="1:3" x14ac:dyDescent="0.25">
      <c r="A1107">
        <v>700300</v>
      </c>
      <c r="B1107" t="s">
        <v>2687</v>
      </c>
      <c r="C1107" t="s">
        <v>1464</v>
      </c>
    </row>
    <row r="1108" spans="1:3" x14ac:dyDescent="0.25">
      <c r="A1108">
        <v>700400</v>
      </c>
      <c r="B1108" t="s">
        <v>2155</v>
      </c>
      <c r="C1108" t="s">
        <v>1464</v>
      </c>
    </row>
    <row r="1109" spans="1:3" x14ac:dyDescent="0.25">
      <c r="A1109">
        <v>1</v>
      </c>
      <c r="B1109" t="s">
        <v>1706</v>
      </c>
      <c r="C1109" t="s">
        <v>1487</v>
      </c>
    </row>
    <row r="1110" spans="1:3" x14ac:dyDescent="0.25">
      <c r="A1110">
        <v>100100</v>
      </c>
      <c r="B1110" t="s">
        <v>1558</v>
      </c>
      <c r="C1110" t="s">
        <v>1487</v>
      </c>
    </row>
    <row r="1111" spans="1:3" x14ac:dyDescent="0.25">
      <c r="A1111">
        <v>100200</v>
      </c>
      <c r="B1111" t="s">
        <v>1670</v>
      </c>
      <c r="C1111" t="s">
        <v>1487</v>
      </c>
    </row>
    <row r="1112" spans="1:3" x14ac:dyDescent="0.25">
      <c r="A1112">
        <v>100300</v>
      </c>
      <c r="B1112" t="s">
        <v>2020</v>
      </c>
      <c r="C1112" t="s">
        <v>1487</v>
      </c>
    </row>
    <row r="1113" spans="1:3" x14ac:dyDescent="0.25">
      <c r="A1113">
        <v>100400</v>
      </c>
      <c r="B1113" t="s">
        <v>2470</v>
      </c>
      <c r="C1113" t="s">
        <v>1487</v>
      </c>
    </row>
    <row r="1114" spans="1:3" x14ac:dyDescent="0.25">
      <c r="A1114">
        <v>100500</v>
      </c>
      <c r="B1114" t="s">
        <v>1560</v>
      </c>
      <c r="C1114" t="s">
        <v>1487</v>
      </c>
    </row>
    <row r="1115" spans="1:3" x14ac:dyDescent="0.25">
      <c r="A1115">
        <v>100600</v>
      </c>
      <c r="B1115" t="s">
        <v>1549</v>
      </c>
      <c r="C1115" t="s">
        <v>1487</v>
      </c>
    </row>
    <row r="1116" spans="1:3" x14ac:dyDescent="0.25">
      <c r="A1116">
        <v>100700</v>
      </c>
      <c r="B1116" t="s">
        <v>1705</v>
      </c>
      <c r="C1116" t="s">
        <v>1487</v>
      </c>
    </row>
    <row r="1117" spans="1:3" x14ac:dyDescent="0.25">
      <c r="A1117">
        <v>100800</v>
      </c>
      <c r="B1117" t="s">
        <v>2471</v>
      </c>
      <c r="C1117" t="s">
        <v>1487</v>
      </c>
    </row>
    <row r="1118" spans="1:3" x14ac:dyDescent="0.25">
      <c r="A1118">
        <v>100900</v>
      </c>
      <c r="B1118" t="s">
        <v>1663</v>
      </c>
      <c r="C1118" t="s">
        <v>1487</v>
      </c>
    </row>
    <row r="1119" spans="1:3" x14ac:dyDescent="0.25">
      <c r="A1119">
        <v>101000</v>
      </c>
      <c r="B1119" t="s">
        <v>1554</v>
      </c>
      <c r="C1119" t="s">
        <v>1487</v>
      </c>
    </row>
    <row r="1120" spans="1:3" x14ac:dyDescent="0.25">
      <c r="A1120">
        <v>101100</v>
      </c>
      <c r="B1120" t="s">
        <v>1651</v>
      </c>
      <c r="C1120" t="s">
        <v>1487</v>
      </c>
    </row>
    <row r="1121" spans="1:4" x14ac:dyDescent="0.25">
      <c r="A1121">
        <v>101200</v>
      </c>
      <c r="B1121" t="s">
        <v>1857</v>
      </c>
      <c r="C1121" t="s">
        <v>1487</v>
      </c>
    </row>
    <row r="1122" spans="1:4" x14ac:dyDescent="0.25">
      <c r="A1122">
        <v>101300</v>
      </c>
      <c r="B1122" t="s">
        <v>1654</v>
      </c>
      <c r="C1122" t="s">
        <v>1487</v>
      </c>
    </row>
    <row r="1123" spans="1:4" x14ac:dyDescent="0.25">
      <c r="A1123">
        <v>101400</v>
      </c>
      <c r="B1123" t="s">
        <v>1980</v>
      </c>
      <c r="C1123" t="s">
        <v>1487</v>
      </c>
    </row>
    <row r="1124" spans="1:4" x14ac:dyDescent="0.25">
      <c r="A1124">
        <v>101500</v>
      </c>
      <c r="B1124" t="s">
        <v>2472</v>
      </c>
      <c r="C1124" t="s">
        <v>1487</v>
      </c>
      <c r="D1124" t="s">
        <v>3062</v>
      </c>
    </row>
    <row r="1125" spans="1:4" x14ac:dyDescent="0.25">
      <c r="A1125">
        <v>101600</v>
      </c>
      <c r="B1125" t="s">
        <v>2473</v>
      </c>
      <c r="C1125" t="s">
        <v>1487</v>
      </c>
    </row>
    <row r="1126" spans="1:4" x14ac:dyDescent="0.25">
      <c r="A1126">
        <v>101700</v>
      </c>
      <c r="B1126" t="s">
        <v>1492</v>
      </c>
      <c r="C1126" t="s">
        <v>1487</v>
      </c>
    </row>
    <row r="1127" spans="1:4" x14ac:dyDescent="0.25">
      <c r="A1127">
        <v>101800</v>
      </c>
      <c r="B1127" t="s">
        <v>2236</v>
      </c>
      <c r="C1127" t="s">
        <v>1487</v>
      </c>
    </row>
    <row r="1128" spans="1:4" x14ac:dyDescent="0.25">
      <c r="A1128">
        <v>101900</v>
      </c>
      <c r="B1128" t="s">
        <v>2151</v>
      </c>
      <c r="C1128" t="s">
        <v>1487</v>
      </c>
    </row>
    <row r="1129" spans="1:4" x14ac:dyDescent="0.25">
      <c r="A1129">
        <v>102000</v>
      </c>
      <c r="B1129" t="s">
        <v>2156</v>
      </c>
      <c r="C1129" t="s">
        <v>1487</v>
      </c>
    </row>
    <row r="1130" spans="1:4" x14ac:dyDescent="0.25">
      <c r="A1130">
        <v>102100</v>
      </c>
      <c r="B1130" t="s">
        <v>2474</v>
      </c>
      <c r="C1130" t="s">
        <v>1487</v>
      </c>
    </row>
    <row r="1131" spans="1:4" x14ac:dyDescent="0.25">
      <c r="A1131">
        <v>102200</v>
      </c>
      <c r="B1131" t="s">
        <v>1735</v>
      </c>
      <c r="C1131" t="s">
        <v>1487</v>
      </c>
    </row>
    <row r="1132" spans="1:4" x14ac:dyDescent="0.25">
      <c r="A1132">
        <v>102300</v>
      </c>
      <c r="B1132" t="s">
        <v>2475</v>
      </c>
      <c r="C1132" t="s">
        <v>1487</v>
      </c>
    </row>
    <row r="1133" spans="1:4" x14ac:dyDescent="0.25">
      <c r="A1133">
        <v>102400</v>
      </c>
      <c r="B1133" t="s">
        <v>1669</v>
      </c>
      <c r="C1133" t="s">
        <v>1487</v>
      </c>
    </row>
    <row r="1134" spans="1:4" x14ac:dyDescent="0.25">
      <c r="A1134">
        <v>102500</v>
      </c>
      <c r="B1134" t="s">
        <v>2476</v>
      </c>
      <c r="C1134" t="s">
        <v>1487</v>
      </c>
    </row>
    <row r="1135" spans="1:4" x14ac:dyDescent="0.25">
      <c r="A1135">
        <v>102600</v>
      </c>
      <c r="B1135" t="s">
        <v>1639</v>
      </c>
      <c r="C1135" t="s">
        <v>1487</v>
      </c>
    </row>
    <row r="1136" spans="1:4" x14ac:dyDescent="0.25">
      <c r="A1136">
        <v>102700</v>
      </c>
      <c r="B1136" t="s">
        <v>2477</v>
      </c>
      <c r="C1136" t="s">
        <v>1487</v>
      </c>
    </row>
    <row r="1137" spans="1:3" x14ac:dyDescent="0.25">
      <c r="A1137">
        <v>102800</v>
      </c>
      <c r="B1137" t="s">
        <v>2478</v>
      </c>
      <c r="C1137" t="s">
        <v>1487</v>
      </c>
    </row>
    <row r="1138" spans="1:3" x14ac:dyDescent="0.25">
      <c r="A1138">
        <v>102900</v>
      </c>
      <c r="B1138" t="s">
        <v>2479</v>
      </c>
      <c r="C1138" t="s">
        <v>1487</v>
      </c>
    </row>
    <row r="1139" spans="1:3" x14ac:dyDescent="0.25">
      <c r="A1139">
        <v>103000</v>
      </c>
      <c r="B1139" t="s">
        <v>1523</v>
      </c>
      <c r="C1139" t="s">
        <v>1487</v>
      </c>
    </row>
    <row r="1140" spans="1:3" x14ac:dyDescent="0.25">
      <c r="A1140">
        <v>103100</v>
      </c>
      <c r="B1140" t="s">
        <v>2128</v>
      </c>
      <c r="C1140" t="s">
        <v>1487</v>
      </c>
    </row>
    <row r="1141" spans="1:3" x14ac:dyDescent="0.25">
      <c r="A1141">
        <v>103200</v>
      </c>
      <c r="B1141" t="s">
        <v>2480</v>
      </c>
      <c r="C1141" t="s">
        <v>1487</v>
      </c>
    </row>
    <row r="1142" spans="1:3" x14ac:dyDescent="0.25">
      <c r="A1142">
        <v>103300</v>
      </c>
      <c r="B1142" t="s">
        <v>1713</v>
      </c>
      <c r="C1142" t="s">
        <v>1487</v>
      </c>
    </row>
    <row r="1143" spans="1:3" x14ac:dyDescent="0.25">
      <c r="A1143">
        <v>103301</v>
      </c>
      <c r="B1143" t="s">
        <v>2481</v>
      </c>
      <c r="C1143" t="s">
        <v>1487</v>
      </c>
    </row>
    <row r="1144" spans="1:3" x14ac:dyDescent="0.25">
      <c r="A1144">
        <v>103304</v>
      </c>
      <c r="B1144" t="s">
        <v>2482</v>
      </c>
      <c r="C1144" t="s">
        <v>1487</v>
      </c>
    </row>
    <row r="1145" spans="1:3" x14ac:dyDescent="0.25">
      <c r="A1145">
        <v>103400</v>
      </c>
      <c r="B1145" t="s">
        <v>2483</v>
      </c>
      <c r="C1145" t="s">
        <v>1487</v>
      </c>
    </row>
    <row r="1146" spans="1:3" x14ac:dyDescent="0.25">
      <c r="A1146">
        <v>103500</v>
      </c>
      <c r="B1146" t="s">
        <v>1491</v>
      </c>
      <c r="C1146" t="s">
        <v>1487</v>
      </c>
    </row>
    <row r="1147" spans="1:3" x14ac:dyDescent="0.25">
      <c r="A1147">
        <v>103600</v>
      </c>
      <c r="B1147" t="s">
        <v>2484</v>
      </c>
      <c r="C1147" t="s">
        <v>1487</v>
      </c>
    </row>
    <row r="1148" spans="1:3" x14ac:dyDescent="0.25">
      <c r="A1148">
        <v>103700</v>
      </c>
      <c r="B1148" t="s">
        <v>2485</v>
      </c>
      <c r="C1148" t="s">
        <v>1487</v>
      </c>
    </row>
    <row r="1149" spans="1:3" x14ac:dyDescent="0.25">
      <c r="A1149">
        <v>103800</v>
      </c>
      <c r="B1149" t="s">
        <v>2486</v>
      </c>
      <c r="C1149" t="s">
        <v>1487</v>
      </c>
    </row>
    <row r="1150" spans="1:3" x14ac:dyDescent="0.25">
      <c r="A1150">
        <v>103900</v>
      </c>
      <c r="B1150" t="s">
        <v>2487</v>
      </c>
      <c r="C1150" t="s">
        <v>1487</v>
      </c>
    </row>
    <row r="1151" spans="1:3" x14ac:dyDescent="0.25">
      <c r="A1151">
        <v>104000</v>
      </c>
      <c r="B1151" t="s">
        <v>2488</v>
      </c>
      <c r="C1151" t="s">
        <v>1487</v>
      </c>
    </row>
    <row r="1152" spans="1:3" x14ac:dyDescent="0.25">
      <c r="A1152">
        <v>104100</v>
      </c>
      <c r="B1152" t="s">
        <v>2489</v>
      </c>
      <c r="C1152" t="s">
        <v>1487</v>
      </c>
    </row>
    <row r="1153" spans="1:3" x14ac:dyDescent="0.25">
      <c r="A1153">
        <v>104200</v>
      </c>
      <c r="B1153" t="s">
        <v>1620</v>
      </c>
      <c r="C1153" t="s">
        <v>1487</v>
      </c>
    </row>
    <row r="1154" spans="1:3" x14ac:dyDescent="0.25">
      <c r="A1154">
        <v>104300</v>
      </c>
      <c r="B1154" t="s">
        <v>2490</v>
      </c>
      <c r="C1154" t="s">
        <v>1487</v>
      </c>
    </row>
    <row r="1155" spans="1:3" x14ac:dyDescent="0.25">
      <c r="A1155">
        <v>104400</v>
      </c>
      <c r="B1155" t="s">
        <v>2491</v>
      </c>
      <c r="C1155" t="s">
        <v>1487</v>
      </c>
    </row>
    <row r="1156" spans="1:3" x14ac:dyDescent="0.25">
      <c r="A1156">
        <v>104500</v>
      </c>
      <c r="B1156" t="s">
        <v>2492</v>
      </c>
      <c r="C1156" t="s">
        <v>1487</v>
      </c>
    </row>
    <row r="1157" spans="1:3" x14ac:dyDescent="0.25">
      <c r="A1157">
        <v>104600</v>
      </c>
      <c r="B1157" t="s">
        <v>2493</v>
      </c>
      <c r="C1157" t="s">
        <v>1487</v>
      </c>
    </row>
    <row r="1158" spans="1:3" x14ac:dyDescent="0.25">
      <c r="A1158">
        <v>104700</v>
      </c>
      <c r="B1158" t="s">
        <v>2494</v>
      </c>
      <c r="C1158" t="s">
        <v>1487</v>
      </c>
    </row>
    <row r="1159" spans="1:3" x14ac:dyDescent="0.25">
      <c r="A1159">
        <v>104800</v>
      </c>
      <c r="B1159" t="s">
        <v>1703</v>
      </c>
      <c r="C1159" t="s">
        <v>1487</v>
      </c>
    </row>
    <row r="1160" spans="1:3" x14ac:dyDescent="0.25">
      <c r="A1160">
        <v>104900</v>
      </c>
      <c r="B1160" t="s">
        <v>2495</v>
      </c>
      <c r="C1160" t="s">
        <v>1487</v>
      </c>
    </row>
    <row r="1161" spans="1:3" x14ac:dyDescent="0.25">
      <c r="A1161">
        <v>105000</v>
      </c>
      <c r="B1161" t="s">
        <v>2496</v>
      </c>
      <c r="C1161" t="s">
        <v>1487</v>
      </c>
    </row>
    <row r="1162" spans="1:3" x14ac:dyDescent="0.25">
      <c r="A1162">
        <v>105100</v>
      </c>
      <c r="B1162" t="s">
        <v>2497</v>
      </c>
      <c r="C1162" t="s">
        <v>1487</v>
      </c>
    </row>
    <row r="1163" spans="1:3" x14ac:dyDescent="0.25">
      <c r="A1163">
        <v>105200</v>
      </c>
      <c r="B1163" t="s">
        <v>1613</v>
      </c>
      <c r="C1163" t="s">
        <v>1487</v>
      </c>
    </row>
    <row r="1164" spans="1:3" x14ac:dyDescent="0.25">
      <c r="A1164">
        <v>105300</v>
      </c>
      <c r="B1164" t="s">
        <v>2498</v>
      </c>
      <c r="C1164" t="s">
        <v>1487</v>
      </c>
    </row>
    <row r="1165" spans="1:3" x14ac:dyDescent="0.25">
      <c r="A1165">
        <v>105400</v>
      </c>
      <c r="B1165" t="s">
        <v>2499</v>
      </c>
      <c r="C1165" t="s">
        <v>1487</v>
      </c>
    </row>
    <row r="1166" spans="1:3" x14ac:dyDescent="0.25">
      <c r="A1166">
        <v>105500</v>
      </c>
      <c r="B1166" t="s">
        <v>1559</v>
      </c>
      <c r="C1166" t="s">
        <v>1487</v>
      </c>
    </row>
    <row r="1167" spans="1:3" x14ac:dyDescent="0.25">
      <c r="A1167">
        <v>105600</v>
      </c>
      <c r="B1167" t="s">
        <v>2500</v>
      </c>
      <c r="C1167" t="s">
        <v>1487</v>
      </c>
    </row>
    <row r="1168" spans="1:3" x14ac:dyDescent="0.25">
      <c r="A1168">
        <v>105700</v>
      </c>
      <c r="B1168" t="s">
        <v>2501</v>
      </c>
      <c r="C1168" t="s">
        <v>1487</v>
      </c>
    </row>
    <row r="1169" spans="1:3" x14ac:dyDescent="0.25">
      <c r="A1169">
        <v>105701</v>
      </c>
      <c r="B1169" t="s">
        <v>2502</v>
      </c>
      <c r="C1169" t="s">
        <v>1487</v>
      </c>
    </row>
    <row r="1170" spans="1:3" x14ac:dyDescent="0.25">
      <c r="A1170">
        <v>105800</v>
      </c>
      <c r="B1170" t="s">
        <v>2503</v>
      </c>
      <c r="C1170" t="s">
        <v>1487</v>
      </c>
    </row>
    <row r="1171" spans="1:3" x14ac:dyDescent="0.25">
      <c r="A1171">
        <v>105900</v>
      </c>
      <c r="B1171" t="s">
        <v>2144</v>
      </c>
      <c r="C1171" t="s">
        <v>1487</v>
      </c>
    </row>
    <row r="1172" spans="1:3" x14ac:dyDescent="0.25">
      <c r="A1172">
        <v>106000</v>
      </c>
      <c r="B1172" t="s">
        <v>1952</v>
      </c>
      <c r="C1172" t="s">
        <v>1487</v>
      </c>
    </row>
    <row r="1173" spans="1:3" x14ac:dyDescent="0.25">
      <c r="A1173">
        <v>106100</v>
      </c>
      <c r="B1173" t="s">
        <v>2504</v>
      </c>
      <c r="C1173" t="s">
        <v>1487</v>
      </c>
    </row>
    <row r="1174" spans="1:3" x14ac:dyDescent="0.25">
      <c r="A1174">
        <v>106200</v>
      </c>
      <c r="B1174" t="s">
        <v>2060</v>
      </c>
      <c r="C1174" t="s">
        <v>1487</v>
      </c>
    </row>
    <row r="1175" spans="1:3" x14ac:dyDescent="0.25">
      <c r="A1175">
        <v>106300</v>
      </c>
      <c r="B1175" t="s">
        <v>1561</v>
      </c>
      <c r="C1175" t="s">
        <v>1487</v>
      </c>
    </row>
    <row r="1176" spans="1:3" x14ac:dyDescent="0.25">
      <c r="A1176">
        <v>106400</v>
      </c>
      <c r="B1176" t="s">
        <v>2505</v>
      </c>
      <c r="C1176" t="s">
        <v>1487</v>
      </c>
    </row>
    <row r="1177" spans="1:3" x14ac:dyDescent="0.25">
      <c r="A1177">
        <v>106500</v>
      </c>
      <c r="B1177" t="s">
        <v>2506</v>
      </c>
      <c r="C1177" t="s">
        <v>1487</v>
      </c>
    </row>
    <row r="1178" spans="1:3" x14ac:dyDescent="0.25">
      <c r="A1178">
        <v>106600</v>
      </c>
      <c r="B1178" t="s">
        <v>2507</v>
      </c>
      <c r="C1178" t="s">
        <v>1487</v>
      </c>
    </row>
    <row r="1179" spans="1:3" x14ac:dyDescent="0.25">
      <c r="A1179">
        <v>106700</v>
      </c>
      <c r="B1179" t="s">
        <v>2023</v>
      </c>
      <c r="C1179" t="s">
        <v>1487</v>
      </c>
    </row>
    <row r="1180" spans="1:3" x14ac:dyDescent="0.25">
      <c r="A1180">
        <v>106800</v>
      </c>
      <c r="B1180" t="s">
        <v>1615</v>
      </c>
      <c r="C1180" t="s">
        <v>1487</v>
      </c>
    </row>
    <row r="1181" spans="1:3" x14ac:dyDescent="0.25">
      <c r="A1181">
        <v>106900</v>
      </c>
      <c r="B1181" t="s">
        <v>2508</v>
      </c>
      <c r="C1181" t="s">
        <v>1487</v>
      </c>
    </row>
    <row r="1182" spans="1:3" x14ac:dyDescent="0.25">
      <c r="A1182">
        <v>107000</v>
      </c>
      <c r="B1182" t="s">
        <v>1896</v>
      </c>
      <c r="C1182" t="s">
        <v>1487</v>
      </c>
    </row>
    <row r="1183" spans="1:3" x14ac:dyDescent="0.25">
      <c r="A1183">
        <v>107100</v>
      </c>
      <c r="B1183" t="s">
        <v>1978</v>
      </c>
      <c r="C1183" t="s">
        <v>1487</v>
      </c>
    </row>
    <row r="1184" spans="1:3" x14ac:dyDescent="0.25">
      <c r="A1184">
        <v>107200</v>
      </c>
      <c r="B1184" t="s">
        <v>2021</v>
      </c>
      <c r="C1184" t="s">
        <v>1487</v>
      </c>
    </row>
    <row r="1185" spans="1:3" x14ac:dyDescent="0.25">
      <c r="A1185">
        <v>107300</v>
      </c>
      <c r="B1185" t="s">
        <v>2229</v>
      </c>
      <c r="C1185" t="s">
        <v>1487</v>
      </c>
    </row>
    <row r="1186" spans="1:3" x14ac:dyDescent="0.25">
      <c r="A1186">
        <v>107400</v>
      </c>
      <c r="B1186" t="s">
        <v>1983</v>
      </c>
      <c r="C1186" t="s">
        <v>1487</v>
      </c>
    </row>
    <row r="1187" spans="1:3" x14ac:dyDescent="0.25">
      <c r="A1187">
        <v>107500</v>
      </c>
      <c r="B1187" t="s">
        <v>2509</v>
      </c>
      <c r="C1187" t="s">
        <v>1487</v>
      </c>
    </row>
    <row r="1188" spans="1:3" x14ac:dyDescent="0.25">
      <c r="A1188">
        <v>107700</v>
      </c>
      <c r="B1188" t="s">
        <v>1671</v>
      </c>
      <c r="C1188" t="s">
        <v>1487</v>
      </c>
    </row>
    <row r="1189" spans="1:3" x14ac:dyDescent="0.25">
      <c r="A1189">
        <v>107800</v>
      </c>
      <c r="B1189" t="s">
        <v>2510</v>
      </c>
      <c r="C1189" t="s">
        <v>1487</v>
      </c>
    </row>
    <row r="1190" spans="1:3" x14ac:dyDescent="0.25">
      <c r="A1190">
        <v>107900</v>
      </c>
      <c r="B1190" t="s">
        <v>1525</v>
      </c>
      <c r="C1190" t="s">
        <v>1487</v>
      </c>
    </row>
    <row r="1191" spans="1:3" x14ac:dyDescent="0.25">
      <c r="A1191">
        <v>108000</v>
      </c>
      <c r="B1191" t="s">
        <v>2511</v>
      </c>
      <c r="C1191" t="s">
        <v>1487</v>
      </c>
    </row>
    <row r="1192" spans="1:3" x14ac:dyDescent="0.25">
      <c r="A1192">
        <v>108100</v>
      </c>
      <c r="B1192" t="s">
        <v>1527</v>
      </c>
      <c r="C1192" t="s">
        <v>1487</v>
      </c>
    </row>
    <row r="1193" spans="1:3" x14ac:dyDescent="0.25">
      <c r="A1193">
        <v>108200</v>
      </c>
      <c r="B1193" t="s">
        <v>1634</v>
      </c>
      <c r="C1193" t="s">
        <v>1487</v>
      </c>
    </row>
    <row r="1194" spans="1:3" x14ac:dyDescent="0.25">
      <c r="A1194">
        <v>108500</v>
      </c>
      <c r="B1194" t="s">
        <v>2512</v>
      </c>
      <c r="C1194" t="s">
        <v>1487</v>
      </c>
    </row>
    <row r="1195" spans="1:3" x14ac:dyDescent="0.25">
      <c r="A1195">
        <v>108600</v>
      </c>
      <c r="B1195" t="s">
        <v>1695</v>
      </c>
      <c r="C1195" t="s">
        <v>1487</v>
      </c>
    </row>
    <row r="1196" spans="1:3" x14ac:dyDescent="0.25">
      <c r="A1196">
        <v>108601</v>
      </c>
      <c r="B1196" t="s">
        <v>1729</v>
      </c>
      <c r="C1196" t="s">
        <v>1487</v>
      </c>
    </row>
    <row r="1197" spans="1:3" x14ac:dyDescent="0.25">
      <c r="A1197">
        <v>108800</v>
      </c>
      <c r="B1197" t="s">
        <v>2513</v>
      </c>
      <c r="C1197" t="s">
        <v>1487</v>
      </c>
    </row>
    <row r="1198" spans="1:3" x14ac:dyDescent="0.25">
      <c r="A1198">
        <v>108900</v>
      </c>
      <c r="B1198" t="s">
        <v>1751</v>
      </c>
      <c r="C1198" t="s">
        <v>1487</v>
      </c>
    </row>
    <row r="1199" spans="1:3" x14ac:dyDescent="0.25">
      <c r="A1199">
        <v>109000</v>
      </c>
      <c r="B1199" t="s">
        <v>2514</v>
      </c>
      <c r="C1199" t="s">
        <v>1487</v>
      </c>
    </row>
    <row r="1200" spans="1:3" x14ac:dyDescent="0.25">
      <c r="A1200">
        <v>109100</v>
      </c>
      <c r="B1200" t="s">
        <v>2515</v>
      </c>
      <c r="C1200" t="s">
        <v>1487</v>
      </c>
    </row>
    <row r="1201" spans="1:3" x14ac:dyDescent="0.25">
      <c r="A1201">
        <v>109200</v>
      </c>
      <c r="B1201" t="s">
        <v>1680</v>
      </c>
      <c r="C1201" t="s">
        <v>1487</v>
      </c>
    </row>
    <row r="1202" spans="1:3" x14ac:dyDescent="0.25">
      <c r="A1202">
        <v>109300</v>
      </c>
      <c r="B1202" t="s">
        <v>2516</v>
      </c>
      <c r="C1202" t="s">
        <v>1487</v>
      </c>
    </row>
    <row r="1203" spans="1:3" x14ac:dyDescent="0.25">
      <c r="A1203">
        <v>109400</v>
      </c>
      <c r="B1203" t="s">
        <v>1596</v>
      </c>
      <c r="C1203" t="s">
        <v>1487</v>
      </c>
    </row>
    <row r="1204" spans="1:3" x14ac:dyDescent="0.25">
      <c r="A1204">
        <v>109500</v>
      </c>
      <c r="B1204" t="s">
        <v>2517</v>
      </c>
      <c r="C1204" t="s">
        <v>1487</v>
      </c>
    </row>
    <row r="1205" spans="1:3" x14ac:dyDescent="0.25">
      <c r="A1205">
        <v>109800</v>
      </c>
      <c r="B1205" t="s">
        <v>2518</v>
      </c>
      <c r="C1205" t="s">
        <v>1487</v>
      </c>
    </row>
    <row r="1206" spans="1:3" x14ac:dyDescent="0.25">
      <c r="A1206">
        <v>109900</v>
      </c>
      <c r="B1206" t="s">
        <v>1601</v>
      </c>
      <c r="C1206" t="s">
        <v>1487</v>
      </c>
    </row>
    <row r="1207" spans="1:3" x14ac:dyDescent="0.25">
      <c r="A1207">
        <v>110000</v>
      </c>
      <c r="B1207" t="s">
        <v>2189</v>
      </c>
      <c r="C1207" t="s">
        <v>1487</v>
      </c>
    </row>
    <row r="1208" spans="1:3" x14ac:dyDescent="0.25">
      <c r="A1208">
        <v>110100</v>
      </c>
      <c r="B1208" t="s">
        <v>2519</v>
      </c>
      <c r="C1208" t="s">
        <v>1487</v>
      </c>
    </row>
    <row r="1209" spans="1:3" x14ac:dyDescent="0.25">
      <c r="A1209">
        <v>110200</v>
      </c>
      <c r="B1209" t="s">
        <v>1744</v>
      </c>
      <c r="C1209" t="s">
        <v>1487</v>
      </c>
    </row>
    <row r="1210" spans="1:3" x14ac:dyDescent="0.25">
      <c r="A1210">
        <v>110300</v>
      </c>
      <c r="B1210" t="s">
        <v>1731</v>
      </c>
      <c r="C1210" t="s">
        <v>1487</v>
      </c>
    </row>
    <row r="1211" spans="1:3" x14ac:dyDescent="0.25">
      <c r="A1211">
        <v>110400</v>
      </c>
      <c r="B1211" t="s">
        <v>1565</v>
      </c>
      <c r="C1211" t="s">
        <v>1487</v>
      </c>
    </row>
    <row r="1212" spans="1:3" x14ac:dyDescent="0.25">
      <c r="A1212">
        <v>110500</v>
      </c>
      <c r="B1212" t="s">
        <v>2112</v>
      </c>
      <c r="C1212" t="s">
        <v>1487</v>
      </c>
    </row>
    <row r="1213" spans="1:3" x14ac:dyDescent="0.25">
      <c r="A1213">
        <v>110600</v>
      </c>
      <c r="B1213" t="s">
        <v>2146</v>
      </c>
      <c r="C1213" t="s">
        <v>1487</v>
      </c>
    </row>
    <row r="1214" spans="1:3" x14ac:dyDescent="0.25">
      <c r="A1214">
        <v>110800</v>
      </c>
      <c r="B1214" t="s">
        <v>1880</v>
      </c>
      <c r="C1214" t="s">
        <v>1487</v>
      </c>
    </row>
    <row r="1215" spans="1:3" x14ac:dyDescent="0.25">
      <c r="A1215">
        <v>110900</v>
      </c>
      <c r="B1215" t="s">
        <v>2145</v>
      </c>
      <c r="C1215" t="s">
        <v>1487</v>
      </c>
    </row>
    <row r="1216" spans="1:3" x14ac:dyDescent="0.25">
      <c r="A1216">
        <v>111000</v>
      </c>
      <c r="B1216" t="s">
        <v>2129</v>
      </c>
      <c r="C1216" t="s">
        <v>1487</v>
      </c>
    </row>
    <row r="1217" spans="1:3" x14ac:dyDescent="0.25">
      <c r="A1217">
        <v>111100</v>
      </c>
      <c r="B1217" t="s">
        <v>2132</v>
      </c>
      <c r="C1217" t="s">
        <v>1487</v>
      </c>
    </row>
    <row r="1218" spans="1:3" x14ac:dyDescent="0.25">
      <c r="A1218">
        <v>111200</v>
      </c>
      <c r="B1218" t="s">
        <v>1265</v>
      </c>
      <c r="C1218" t="s">
        <v>1487</v>
      </c>
    </row>
    <row r="1219" spans="1:3" x14ac:dyDescent="0.25">
      <c r="A1219">
        <v>200100</v>
      </c>
      <c r="B1219" t="s">
        <v>1555</v>
      </c>
      <c r="C1219" t="s">
        <v>1487</v>
      </c>
    </row>
    <row r="1220" spans="1:3" x14ac:dyDescent="0.25">
      <c r="A1220">
        <v>200200</v>
      </c>
      <c r="B1220" t="s">
        <v>2520</v>
      </c>
      <c r="C1220" t="s">
        <v>1487</v>
      </c>
    </row>
    <row r="1221" spans="1:3" x14ac:dyDescent="0.25">
      <c r="A1221">
        <v>200300</v>
      </c>
      <c r="B1221" t="s">
        <v>2521</v>
      </c>
      <c r="C1221" t="s">
        <v>1487</v>
      </c>
    </row>
    <row r="1222" spans="1:3" x14ac:dyDescent="0.25">
      <c r="A1222">
        <v>200400</v>
      </c>
      <c r="B1222" t="s">
        <v>2522</v>
      </c>
      <c r="C1222" t="s">
        <v>1487</v>
      </c>
    </row>
    <row r="1223" spans="1:3" x14ac:dyDescent="0.25">
      <c r="A1223">
        <v>200500</v>
      </c>
      <c r="B1223" t="s">
        <v>2523</v>
      </c>
      <c r="C1223" t="s">
        <v>1487</v>
      </c>
    </row>
    <row r="1224" spans="1:3" x14ac:dyDescent="0.25">
      <c r="A1224">
        <v>200600</v>
      </c>
      <c r="B1224" t="s">
        <v>2524</v>
      </c>
      <c r="C1224" t="s">
        <v>1487</v>
      </c>
    </row>
    <row r="1225" spans="1:3" x14ac:dyDescent="0.25">
      <c r="A1225">
        <v>200700</v>
      </c>
      <c r="B1225" t="s">
        <v>2525</v>
      </c>
      <c r="C1225" t="s">
        <v>1487</v>
      </c>
    </row>
    <row r="1226" spans="1:3" x14ac:dyDescent="0.25">
      <c r="A1226">
        <v>200800</v>
      </c>
      <c r="B1226" t="s">
        <v>1507</v>
      </c>
      <c r="C1226" t="s">
        <v>1487</v>
      </c>
    </row>
    <row r="1227" spans="1:3" x14ac:dyDescent="0.25">
      <c r="A1227">
        <v>200900</v>
      </c>
      <c r="B1227" t="s">
        <v>1453</v>
      </c>
      <c r="C1227" t="s">
        <v>1487</v>
      </c>
    </row>
    <row r="1228" spans="1:3" x14ac:dyDescent="0.25">
      <c r="A1228">
        <v>201100</v>
      </c>
      <c r="B1228" t="s">
        <v>1736</v>
      </c>
      <c r="C1228" t="s">
        <v>1487</v>
      </c>
    </row>
    <row r="1229" spans="1:3" x14ac:dyDescent="0.25">
      <c r="A1229">
        <v>201200</v>
      </c>
      <c r="B1229" t="s">
        <v>2526</v>
      </c>
      <c r="C1229" t="s">
        <v>1487</v>
      </c>
    </row>
    <row r="1230" spans="1:3" x14ac:dyDescent="0.25">
      <c r="A1230">
        <v>201300</v>
      </c>
      <c r="B1230" t="s">
        <v>2527</v>
      </c>
      <c r="C1230" t="s">
        <v>1487</v>
      </c>
    </row>
    <row r="1231" spans="1:3" x14ac:dyDescent="0.25">
      <c r="A1231">
        <v>201400</v>
      </c>
      <c r="B1231" t="s">
        <v>1631</v>
      </c>
      <c r="C1231" t="s">
        <v>1487</v>
      </c>
    </row>
    <row r="1232" spans="1:3" x14ac:dyDescent="0.25">
      <c r="A1232">
        <v>201500</v>
      </c>
      <c r="B1232" t="s">
        <v>2528</v>
      </c>
      <c r="C1232" t="s">
        <v>1487</v>
      </c>
    </row>
    <row r="1233" spans="1:3" x14ac:dyDescent="0.25">
      <c r="A1233">
        <v>201600</v>
      </c>
      <c r="B1233" t="s">
        <v>2529</v>
      </c>
      <c r="C1233" t="s">
        <v>1487</v>
      </c>
    </row>
    <row r="1234" spans="1:3" x14ac:dyDescent="0.25">
      <c r="A1234">
        <v>201800</v>
      </c>
      <c r="B1234" t="s">
        <v>2140</v>
      </c>
      <c r="C1234" t="s">
        <v>1487</v>
      </c>
    </row>
    <row r="1235" spans="1:3" x14ac:dyDescent="0.25">
      <c r="A1235">
        <v>201900</v>
      </c>
      <c r="B1235" t="s">
        <v>2530</v>
      </c>
      <c r="C1235" t="s">
        <v>1487</v>
      </c>
    </row>
    <row r="1236" spans="1:3" x14ac:dyDescent="0.25">
      <c r="A1236">
        <v>202000</v>
      </c>
      <c r="B1236" t="s">
        <v>2531</v>
      </c>
      <c r="C1236" t="s">
        <v>1487</v>
      </c>
    </row>
    <row r="1237" spans="1:3" x14ac:dyDescent="0.25">
      <c r="A1237">
        <v>202100</v>
      </c>
      <c r="B1237" t="s">
        <v>2532</v>
      </c>
      <c r="C1237" t="s">
        <v>1487</v>
      </c>
    </row>
    <row r="1238" spans="1:3" x14ac:dyDescent="0.25">
      <c r="A1238">
        <v>202200</v>
      </c>
      <c r="B1238" t="s">
        <v>1705</v>
      </c>
      <c r="C1238" t="s">
        <v>1487</v>
      </c>
    </row>
    <row r="1239" spans="1:3" x14ac:dyDescent="0.25">
      <c r="A1239">
        <v>202300</v>
      </c>
      <c r="B1239" t="s">
        <v>1506</v>
      </c>
      <c r="C1239" t="s">
        <v>1487</v>
      </c>
    </row>
    <row r="1240" spans="1:3" x14ac:dyDescent="0.25">
      <c r="A1240">
        <v>202400</v>
      </c>
      <c r="B1240" t="s">
        <v>2533</v>
      </c>
      <c r="C1240" t="s">
        <v>1487</v>
      </c>
    </row>
    <row r="1241" spans="1:3" x14ac:dyDescent="0.25">
      <c r="A1241">
        <v>202500</v>
      </c>
      <c r="B1241" t="s">
        <v>2201</v>
      </c>
      <c r="C1241" t="s">
        <v>1487</v>
      </c>
    </row>
    <row r="1242" spans="1:3" x14ac:dyDescent="0.25">
      <c r="A1242">
        <v>202600</v>
      </c>
      <c r="B1242" t="s">
        <v>1626</v>
      </c>
      <c r="C1242" t="s">
        <v>1487</v>
      </c>
    </row>
    <row r="1243" spans="1:3" x14ac:dyDescent="0.25">
      <c r="A1243">
        <v>202700</v>
      </c>
      <c r="B1243" t="s">
        <v>2534</v>
      </c>
      <c r="C1243" t="s">
        <v>1487</v>
      </c>
    </row>
    <row r="1244" spans="1:3" x14ac:dyDescent="0.25">
      <c r="A1244">
        <v>202900</v>
      </c>
      <c r="B1244" t="s">
        <v>2535</v>
      </c>
      <c r="C1244" t="s">
        <v>1487</v>
      </c>
    </row>
    <row r="1245" spans="1:3" x14ac:dyDescent="0.25">
      <c r="A1245">
        <v>203000</v>
      </c>
      <c r="B1245" t="s">
        <v>2536</v>
      </c>
      <c r="C1245" t="s">
        <v>1487</v>
      </c>
    </row>
    <row r="1246" spans="1:3" x14ac:dyDescent="0.25">
      <c r="A1246">
        <v>203100</v>
      </c>
      <c r="B1246" t="s">
        <v>2537</v>
      </c>
      <c r="C1246" t="s">
        <v>1487</v>
      </c>
    </row>
    <row r="1247" spans="1:3" x14ac:dyDescent="0.25">
      <c r="A1247">
        <v>203400</v>
      </c>
      <c r="B1247" t="s">
        <v>1629</v>
      </c>
      <c r="C1247" t="s">
        <v>1487</v>
      </c>
    </row>
    <row r="1248" spans="1:3" x14ac:dyDescent="0.25">
      <c r="A1248">
        <v>203500</v>
      </c>
      <c r="B1248" t="s">
        <v>2136</v>
      </c>
      <c r="C1248" t="s">
        <v>1487</v>
      </c>
    </row>
    <row r="1249" spans="1:3" x14ac:dyDescent="0.25">
      <c r="A1249">
        <v>203600</v>
      </c>
      <c r="B1249" t="s">
        <v>1931</v>
      </c>
      <c r="C1249" t="s">
        <v>1487</v>
      </c>
    </row>
    <row r="1250" spans="1:3" x14ac:dyDescent="0.25">
      <c r="A1250">
        <v>300100</v>
      </c>
      <c r="B1250" t="s">
        <v>1495</v>
      </c>
      <c r="C1250" t="s">
        <v>1487</v>
      </c>
    </row>
    <row r="1251" spans="1:3" x14ac:dyDescent="0.25">
      <c r="A1251">
        <v>300110</v>
      </c>
      <c r="B1251" t="s">
        <v>1622</v>
      </c>
      <c r="C1251" t="s">
        <v>1487</v>
      </c>
    </row>
    <row r="1252" spans="1:3" x14ac:dyDescent="0.25">
      <c r="A1252">
        <v>300111</v>
      </c>
      <c r="B1252" t="s">
        <v>1623</v>
      </c>
      <c r="C1252" t="s">
        <v>1487</v>
      </c>
    </row>
    <row r="1253" spans="1:3" x14ac:dyDescent="0.25">
      <c r="A1253">
        <v>300200</v>
      </c>
      <c r="B1253" t="s">
        <v>2538</v>
      </c>
      <c r="C1253" t="s">
        <v>1487</v>
      </c>
    </row>
    <row r="1254" spans="1:3" x14ac:dyDescent="0.25">
      <c r="A1254">
        <v>300201</v>
      </c>
      <c r="B1254" t="s">
        <v>2539</v>
      </c>
      <c r="C1254" t="s">
        <v>1487</v>
      </c>
    </row>
    <row r="1255" spans="1:3" x14ac:dyDescent="0.25">
      <c r="A1255">
        <v>300210</v>
      </c>
      <c r="B1255" t="s">
        <v>2540</v>
      </c>
      <c r="C1255" t="s">
        <v>1487</v>
      </c>
    </row>
    <row r="1256" spans="1:3" x14ac:dyDescent="0.25">
      <c r="A1256">
        <v>300400</v>
      </c>
      <c r="B1256" t="s">
        <v>1577</v>
      </c>
      <c r="C1256" t="s">
        <v>1487</v>
      </c>
    </row>
    <row r="1257" spans="1:3" x14ac:dyDescent="0.25">
      <c r="A1257">
        <v>300401</v>
      </c>
      <c r="B1257" t="s">
        <v>2541</v>
      </c>
      <c r="C1257" t="s">
        <v>1487</v>
      </c>
    </row>
    <row r="1258" spans="1:3" x14ac:dyDescent="0.25">
      <c r="A1258">
        <v>300402</v>
      </c>
      <c r="B1258" t="s">
        <v>1630</v>
      </c>
      <c r="C1258" t="s">
        <v>1487</v>
      </c>
    </row>
    <row r="1259" spans="1:3" x14ac:dyDescent="0.25">
      <c r="A1259">
        <v>300410</v>
      </c>
      <c r="B1259" t="s">
        <v>1520</v>
      </c>
      <c r="C1259" t="s">
        <v>1487</v>
      </c>
    </row>
    <row r="1260" spans="1:3" x14ac:dyDescent="0.25">
      <c r="A1260">
        <v>300411</v>
      </c>
      <c r="B1260" t="s">
        <v>1576</v>
      </c>
      <c r="C1260" t="s">
        <v>1487</v>
      </c>
    </row>
    <row r="1261" spans="1:3" x14ac:dyDescent="0.25">
      <c r="A1261">
        <v>300500</v>
      </c>
      <c r="B1261" t="s">
        <v>2542</v>
      </c>
      <c r="C1261" t="s">
        <v>1487</v>
      </c>
    </row>
    <row r="1262" spans="1:3" x14ac:dyDescent="0.25">
      <c r="A1262">
        <v>300510</v>
      </c>
      <c r="B1262" t="s">
        <v>2543</v>
      </c>
      <c r="C1262" t="s">
        <v>1487</v>
      </c>
    </row>
    <row r="1263" spans="1:3" x14ac:dyDescent="0.25">
      <c r="A1263">
        <v>300600</v>
      </c>
      <c r="B1263" t="s">
        <v>2025</v>
      </c>
      <c r="C1263" t="s">
        <v>1487</v>
      </c>
    </row>
    <row r="1264" spans="1:3" x14ac:dyDescent="0.25">
      <c r="A1264">
        <v>300601</v>
      </c>
      <c r="B1264" t="s">
        <v>1696</v>
      </c>
      <c r="C1264" t="s">
        <v>1487</v>
      </c>
    </row>
    <row r="1265" spans="1:4" x14ac:dyDescent="0.25">
      <c r="A1265">
        <v>300700</v>
      </c>
      <c r="B1265" t="s">
        <v>1573</v>
      </c>
      <c r="C1265" t="s">
        <v>1487</v>
      </c>
    </row>
    <row r="1266" spans="1:4" x14ac:dyDescent="0.25">
      <c r="A1266">
        <v>300710</v>
      </c>
      <c r="B1266" t="s">
        <v>2544</v>
      </c>
      <c r="C1266" t="s">
        <v>1487</v>
      </c>
    </row>
    <row r="1267" spans="1:4" x14ac:dyDescent="0.25">
      <c r="A1267">
        <v>300720</v>
      </c>
      <c r="B1267" t="s">
        <v>2545</v>
      </c>
      <c r="C1267" t="s">
        <v>1487</v>
      </c>
    </row>
    <row r="1268" spans="1:4" x14ac:dyDescent="0.25">
      <c r="A1268">
        <v>300800</v>
      </c>
      <c r="B1268" t="s">
        <v>1697</v>
      </c>
      <c r="C1268" t="s">
        <v>1487</v>
      </c>
    </row>
    <row r="1269" spans="1:4" x14ac:dyDescent="0.25">
      <c r="A1269">
        <v>300801</v>
      </c>
      <c r="B1269" t="s">
        <v>1698</v>
      </c>
      <c r="C1269" t="s">
        <v>1487</v>
      </c>
    </row>
    <row r="1270" spans="1:4" x14ac:dyDescent="0.25">
      <c r="A1270">
        <v>300810</v>
      </c>
      <c r="B1270" t="s">
        <v>1574</v>
      </c>
      <c r="C1270" t="s">
        <v>1487</v>
      </c>
    </row>
    <row r="1271" spans="1:4" x14ac:dyDescent="0.25">
      <c r="A1271">
        <v>300900</v>
      </c>
      <c r="B1271" t="s">
        <v>2546</v>
      </c>
      <c r="C1271" t="s">
        <v>1487</v>
      </c>
    </row>
    <row r="1272" spans="1:4" x14ac:dyDescent="0.25">
      <c r="A1272">
        <v>300902</v>
      </c>
      <c r="B1272" t="s">
        <v>2547</v>
      </c>
      <c r="C1272" t="s">
        <v>1487</v>
      </c>
    </row>
    <row r="1273" spans="1:4" x14ac:dyDescent="0.25">
      <c r="A1273">
        <v>300903</v>
      </c>
      <c r="B1273" t="s">
        <v>2548</v>
      </c>
      <c r="C1273" t="s">
        <v>1487</v>
      </c>
    </row>
    <row r="1274" spans="1:4" x14ac:dyDescent="0.25">
      <c r="A1274">
        <v>300904</v>
      </c>
      <c r="B1274" t="s">
        <v>2549</v>
      </c>
      <c r="C1274" t="s">
        <v>1487</v>
      </c>
    </row>
    <row r="1275" spans="1:4" x14ac:dyDescent="0.25">
      <c r="A1275">
        <v>300910</v>
      </c>
      <c r="B1275" t="s">
        <v>2550</v>
      </c>
      <c r="C1275" t="s">
        <v>1487</v>
      </c>
    </row>
    <row r="1276" spans="1:4" x14ac:dyDescent="0.25">
      <c r="A1276">
        <v>301000</v>
      </c>
      <c r="B1276" t="s">
        <v>2551</v>
      </c>
      <c r="C1276" t="s">
        <v>1487</v>
      </c>
    </row>
    <row r="1277" spans="1:4" x14ac:dyDescent="0.25">
      <c r="A1277">
        <v>301010</v>
      </c>
      <c r="B1277" t="s">
        <v>2552</v>
      </c>
      <c r="C1277" t="s">
        <v>1487</v>
      </c>
    </row>
    <row r="1278" spans="1:4" x14ac:dyDescent="0.25">
      <c r="A1278">
        <v>301100</v>
      </c>
      <c r="B1278" t="s">
        <v>1706</v>
      </c>
      <c r="C1278" t="s">
        <v>1487</v>
      </c>
      <c r="D1278" t="s">
        <v>3062</v>
      </c>
    </row>
    <row r="1279" spans="1:4" x14ac:dyDescent="0.25">
      <c r="A1279">
        <v>301110</v>
      </c>
      <c r="B1279" t="s">
        <v>1497</v>
      </c>
      <c r="C1279" t="s">
        <v>1487</v>
      </c>
      <c r="D1279" t="s">
        <v>3062</v>
      </c>
    </row>
    <row r="1280" spans="1:4" x14ac:dyDescent="0.25">
      <c r="A1280">
        <v>301111</v>
      </c>
      <c r="B1280" t="s">
        <v>1498</v>
      </c>
      <c r="C1280" t="s">
        <v>1487</v>
      </c>
      <c r="D1280" t="s">
        <v>3062</v>
      </c>
    </row>
    <row r="1281" spans="1:4" x14ac:dyDescent="0.25">
      <c r="A1281">
        <v>301112</v>
      </c>
      <c r="B1281" t="s">
        <v>2554</v>
      </c>
      <c r="C1281" t="s">
        <v>1487</v>
      </c>
      <c r="D1281" t="s">
        <v>3062</v>
      </c>
    </row>
    <row r="1282" spans="1:4" x14ac:dyDescent="0.25">
      <c r="A1282">
        <v>301114</v>
      </c>
      <c r="B1282" t="s">
        <v>1740</v>
      </c>
      <c r="C1282" t="s">
        <v>1487</v>
      </c>
      <c r="D1282" t="s">
        <v>3062</v>
      </c>
    </row>
    <row r="1283" spans="1:4" x14ac:dyDescent="0.25">
      <c r="A1283">
        <v>301115</v>
      </c>
      <c r="B1283" t="s">
        <v>2688</v>
      </c>
      <c r="C1283" t="s">
        <v>1487</v>
      </c>
      <c r="D1283" t="s">
        <v>3062</v>
      </c>
    </row>
    <row r="1284" spans="1:4" x14ac:dyDescent="0.25">
      <c r="A1284">
        <v>301200</v>
      </c>
      <c r="B1284" t="s">
        <v>1707</v>
      </c>
      <c r="C1284" t="s">
        <v>1487</v>
      </c>
    </row>
    <row r="1285" spans="1:4" x14ac:dyDescent="0.25">
      <c r="A1285">
        <v>301300</v>
      </c>
      <c r="B1285" t="s">
        <v>2556</v>
      </c>
      <c r="C1285" t="s">
        <v>1487</v>
      </c>
    </row>
    <row r="1286" spans="1:4" x14ac:dyDescent="0.25">
      <c r="A1286">
        <v>301400</v>
      </c>
      <c r="B1286" t="s">
        <v>2024</v>
      </c>
      <c r="C1286" t="s">
        <v>1487</v>
      </c>
    </row>
    <row r="1287" spans="1:4" x14ac:dyDescent="0.25">
      <c r="A1287">
        <v>301500</v>
      </c>
      <c r="B1287" t="s">
        <v>2083</v>
      </c>
      <c r="C1287" t="s">
        <v>1487</v>
      </c>
    </row>
    <row r="1288" spans="1:4" x14ac:dyDescent="0.25">
      <c r="A1288">
        <v>301600</v>
      </c>
      <c r="B1288" t="s">
        <v>1569</v>
      </c>
      <c r="C1288" t="s">
        <v>1487</v>
      </c>
    </row>
    <row r="1289" spans="1:4" x14ac:dyDescent="0.25">
      <c r="A1289">
        <v>301610</v>
      </c>
      <c r="B1289" t="s">
        <v>1655</v>
      </c>
      <c r="C1289" t="s">
        <v>1487</v>
      </c>
    </row>
    <row r="1290" spans="1:4" x14ac:dyDescent="0.25">
      <c r="A1290">
        <v>301620</v>
      </c>
      <c r="B1290" t="s">
        <v>1621</v>
      </c>
      <c r="C1290" t="s">
        <v>1487</v>
      </c>
    </row>
    <row r="1291" spans="1:4" x14ac:dyDescent="0.25">
      <c r="A1291">
        <v>301700</v>
      </c>
      <c r="B1291" t="s">
        <v>2557</v>
      </c>
      <c r="C1291" t="s">
        <v>1487</v>
      </c>
    </row>
    <row r="1292" spans="1:4" x14ac:dyDescent="0.25">
      <c r="A1292">
        <v>301800</v>
      </c>
      <c r="B1292" t="s">
        <v>1511</v>
      </c>
      <c r="C1292" t="s">
        <v>1487</v>
      </c>
    </row>
    <row r="1293" spans="1:4" x14ac:dyDescent="0.25">
      <c r="A1293">
        <v>301900</v>
      </c>
      <c r="B1293" t="s">
        <v>1990</v>
      </c>
      <c r="C1293" t="s">
        <v>1487</v>
      </c>
    </row>
    <row r="1294" spans="1:4" x14ac:dyDescent="0.25">
      <c r="A1294">
        <v>302000</v>
      </c>
      <c r="B1294" t="s">
        <v>1575</v>
      </c>
      <c r="C1294" t="s">
        <v>1487</v>
      </c>
    </row>
    <row r="1295" spans="1:4" x14ac:dyDescent="0.25">
      <c r="A1295">
        <v>302100</v>
      </c>
      <c r="B1295" t="s">
        <v>2558</v>
      </c>
      <c r="C1295" t="s">
        <v>1487</v>
      </c>
    </row>
    <row r="1296" spans="1:4" x14ac:dyDescent="0.25">
      <c r="A1296">
        <v>302200</v>
      </c>
      <c r="B1296" t="s">
        <v>2559</v>
      </c>
      <c r="C1296" t="s">
        <v>1487</v>
      </c>
    </row>
    <row r="1297" spans="1:3" x14ac:dyDescent="0.25">
      <c r="A1297">
        <v>302400</v>
      </c>
      <c r="B1297" t="s">
        <v>2560</v>
      </c>
      <c r="C1297" t="s">
        <v>1487</v>
      </c>
    </row>
    <row r="1298" spans="1:3" x14ac:dyDescent="0.25">
      <c r="A1298">
        <v>302500</v>
      </c>
      <c r="B1298" t="s">
        <v>2561</v>
      </c>
      <c r="C1298" t="s">
        <v>1487</v>
      </c>
    </row>
    <row r="1299" spans="1:3" x14ac:dyDescent="0.25">
      <c r="A1299">
        <v>302501</v>
      </c>
      <c r="B1299" t="s">
        <v>2562</v>
      </c>
      <c r="C1299" t="s">
        <v>1487</v>
      </c>
    </row>
    <row r="1300" spans="1:3" x14ac:dyDescent="0.25">
      <c r="A1300">
        <v>302510</v>
      </c>
      <c r="B1300" t="s">
        <v>2563</v>
      </c>
      <c r="C1300" t="s">
        <v>1487</v>
      </c>
    </row>
    <row r="1301" spans="1:3" x14ac:dyDescent="0.25">
      <c r="A1301">
        <v>302511</v>
      </c>
      <c r="B1301" t="s">
        <v>2564</v>
      </c>
      <c r="C1301" t="s">
        <v>1487</v>
      </c>
    </row>
    <row r="1302" spans="1:3" x14ac:dyDescent="0.25">
      <c r="A1302">
        <v>302512</v>
      </c>
      <c r="B1302" t="s">
        <v>2565</v>
      </c>
      <c r="C1302" t="s">
        <v>1487</v>
      </c>
    </row>
    <row r="1303" spans="1:3" x14ac:dyDescent="0.25">
      <c r="A1303">
        <v>302513</v>
      </c>
      <c r="B1303" t="s">
        <v>2566</v>
      </c>
      <c r="C1303" t="s">
        <v>1487</v>
      </c>
    </row>
    <row r="1304" spans="1:3" x14ac:dyDescent="0.25">
      <c r="A1304">
        <v>302600</v>
      </c>
      <c r="B1304" t="s">
        <v>1643</v>
      </c>
      <c r="C1304" t="s">
        <v>1487</v>
      </c>
    </row>
    <row r="1305" spans="1:3" x14ac:dyDescent="0.25">
      <c r="A1305">
        <v>302610</v>
      </c>
      <c r="B1305" t="s">
        <v>1557</v>
      </c>
      <c r="C1305" t="s">
        <v>1487</v>
      </c>
    </row>
    <row r="1306" spans="1:3" x14ac:dyDescent="0.25">
      <c r="A1306">
        <v>302700</v>
      </c>
      <c r="B1306" t="s">
        <v>2105</v>
      </c>
      <c r="C1306" t="s">
        <v>1487</v>
      </c>
    </row>
    <row r="1307" spans="1:3" x14ac:dyDescent="0.25">
      <c r="A1307">
        <v>302710</v>
      </c>
      <c r="B1307" t="s">
        <v>2567</v>
      </c>
      <c r="C1307" t="s">
        <v>1487</v>
      </c>
    </row>
    <row r="1308" spans="1:3" x14ac:dyDescent="0.25">
      <c r="A1308">
        <v>302711</v>
      </c>
      <c r="B1308" t="s">
        <v>2568</v>
      </c>
      <c r="C1308" t="s">
        <v>1487</v>
      </c>
    </row>
    <row r="1309" spans="1:3" x14ac:dyDescent="0.25">
      <c r="A1309">
        <v>302800</v>
      </c>
      <c r="B1309" t="s">
        <v>2569</v>
      </c>
      <c r="C1309" t="s">
        <v>1487</v>
      </c>
    </row>
    <row r="1310" spans="1:3" x14ac:dyDescent="0.25">
      <c r="A1310">
        <v>302801</v>
      </c>
      <c r="B1310" t="s">
        <v>1991</v>
      </c>
      <c r="C1310" t="s">
        <v>1487</v>
      </c>
    </row>
    <row r="1311" spans="1:3" x14ac:dyDescent="0.25">
      <c r="A1311">
        <v>302802</v>
      </c>
      <c r="B1311" t="s">
        <v>1566</v>
      </c>
      <c r="C1311" t="s">
        <v>1487</v>
      </c>
    </row>
    <row r="1312" spans="1:3" x14ac:dyDescent="0.25">
      <c r="A1312">
        <v>302803</v>
      </c>
      <c r="B1312" t="s">
        <v>1579</v>
      </c>
      <c r="C1312" t="s">
        <v>1487</v>
      </c>
    </row>
    <row r="1313" spans="1:3" x14ac:dyDescent="0.25">
      <c r="A1313">
        <v>303000</v>
      </c>
      <c r="B1313" t="s">
        <v>2255</v>
      </c>
      <c r="C1313" t="s">
        <v>1487</v>
      </c>
    </row>
    <row r="1314" spans="1:3" x14ac:dyDescent="0.25">
      <c r="A1314">
        <v>303001</v>
      </c>
      <c r="B1314" t="s">
        <v>2570</v>
      </c>
      <c r="C1314" t="s">
        <v>1487</v>
      </c>
    </row>
    <row r="1315" spans="1:3" x14ac:dyDescent="0.25">
      <c r="A1315">
        <v>303002</v>
      </c>
      <c r="B1315" t="s">
        <v>2139</v>
      </c>
      <c r="C1315" t="s">
        <v>1487</v>
      </c>
    </row>
    <row r="1316" spans="1:3" x14ac:dyDescent="0.25">
      <c r="A1316">
        <v>303003</v>
      </c>
      <c r="B1316" t="s">
        <v>2571</v>
      </c>
      <c r="C1316" t="s">
        <v>1487</v>
      </c>
    </row>
    <row r="1317" spans="1:3" x14ac:dyDescent="0.25">
      <c r="A1317">
        <v>303100</v>
      </c>
      <c r="B1317" t="s">
        <v>1673</v>
      </c>
      <c r="C1317" t="s">
        <v>1487</v>
      </c>
    </row>
    <row r="1318" spans="1:3" x14ac:dyDescent="0.25">
      <c r="A1318">
        <v>303110</v>
      </c>
      <c r="B1318" t="s">
        <v>1679</v>
      </c>
      <c r="C1318" t="s">
        <v>1487</v>
      </c>
    </row>
    <row r="1319" spans="1:3" x14ac:dyDescent="0.25">
      <c r="A1319">
        <v>303200</v>
      </c>
      <c r="B1319" t="s">
        <v>2572</v>
      </c>
      <c r="C1319" t="s">
        <v>1487</v>
      </c>
    </row>
    <row r="1320" spans="1:3" x14ac:dyDescent="0.25">
      <c r="A1320">
        <v>303300</v>
      </c>
      <c r="B1320" t="s">
        <v>2573</v>
      </c>
      <c r="C1320" t="s">
        <v>1487</v>
      </c>
    </row>
    <row r="1321" spans="1:3" x14ac:dyDescent="0.25">
      <c r="A1321">
        <v>303400</v>
      </c>
      <c r="B1321" t="s">
        <v>2574</v>
      </c>
      <c r="C1321" t="s">
        <v>1487</v>
      </c>
    </row>
    <row r="1322" spans="1:3" x14ac:dyDescent="0.25">
      <c r="A1322">
        <v>303500</v>
      </c>
      <c r="B1322" t="s">
        <v>2575</v>
      </c>
      <c r="C1322" t="s">
        <v>1487</v>
      </c>
    </row>
    <row r="1323" spans="1:3" x14ac:dyDescent="0.25">
      <c r="A1323">
        <v>303600</v>
      </c>
      <c r="B1323" t="s">
        <v>2576</v>
      </c>
      <c r="C1323" t="s">
        <v>1487</v>
      </c>
    </row>
    <row r="1324" spans="1:3" x14ac:dyDescent="0.25">
      <c r="A1324">
        <v>303700</v>
      </c>
      <c r="B1324" t="s">
        <v>2577</v>
      </c>
      <c r="C1324" t="s">
        <v>1487</v>
      </c>
    </row>
    <row r="1325" spans="1:3" x14ac:dyDescent="0.25">
      <c r="A1325">
        <v>303800</v>
      </c>
      <c r="B1325" t="s">
        <v>2578</v>
      </c>
      <c r="C1325" t="s">
        <v>1487</v>
      </c>
    </row>
    <row r="1326" spans="1:3" x14ac:dyDescent="0.25">
      <c r="A1326">
        <v>303900</v>
      </c>
      <c r="B1326" t="s">
        <v>2579</v>
      </c>
      <c r="C1326" t="s">
        <v>1487</v>
      </c>
    </row>
    <row r="1327" spans="1:3" x14ac:dyDescent="0.25">
      <c r="A1327">
        <v>303901</v>
      </c>
      <c r="B1327" t="s">
        <v>2580</v>
      </c>
      <c r="C1327" t="s">
        <v>1487</v>
      </c>
    </row>
    <row r="1328" spans="1:3" x14ac:dyDescent="0.25">
      <c r="A1328">
        <v>304000</v>
      </c>
      <c r="B1328" t="s">
        <v>2581</v>
      </c>
      <c r="C1328" t="s">
        <v>1487</v>
      </c>
    </row>
    <row r="1329" spans="1:3" x14ac:dyDescent="0.25">
      <c r="A1329">
        <v>304100</v>
      </c>
      <c r="B1329" t="s">
        <v>2582</v>
      </c>
      <c r="C1329" t="s">
        <v>1487</v>
      </c>
    </row>
    <row r="1330" spans="1:3" x14ac:dyDescent="0.25">
      <c r="A1330">
        <v>304300</v>
      </c>
      <c r="B1330" t="s">
        <v>2583</v>
      </c>
      <c r="C1330" t="s">
        <v>1487</v>
      </c>
    </row>
    <row r="1331" spans="1:3" x14ac:dyDescent="0.25">
      <c r="A1331">
        <v>304400</v>
      </c>
      <c r="B1331" t="s">
        <v>2584</v>
      </c>
      <c r="C1331" t="s">
        <v>1487</v>
      </c>
    </row>
    <row r="1332" spans="1:3" x14ac:dyDescent="0.25">
      <c r="A1332">
        <v>304500</v>
      </c>
      <c r="B1332" t="s">
        <v>2585</v>
      </c>
      <c r="C1332" t="s">
        <v>1487</v>
      </c>
    </row>
    <row r="1333" spans="1:3" x14ac:dyDescent="0.25">
      <c r="A1333">
        <v>304600</v>
      </c>
      <c r="B1333" t="s">
        <v>2586</v>
      </c>
      <c r="C1333" t="s">
        <v>1487</v>
      </c>
    </row>
    <row r="1334" spans="1:3" x14ac:dyDescent="0.25">
      <c r="A1334">
        <v>304700</v>
      </c>
      <c r="B1334" t="s">
        <v>1656</v>
      </c>
      <c r="C1334" t="s">
        <v>1487</v>
      </c>
    </row>
    <row r="1335" spans="1:3" x14ac:dyDescent="0.25">
      <c r="A1335">
        <v>304800</v>
      </c>
      <c r="B1335" t="s">
        <v>2587</v>
      </c>
      <c r="C1335" t="s">
        <v>1487</v>
      </c>
    </row>
    <row r="1336" spans="1:3" x14ac:dyDescent="0.25">
      <c r="A1336">
        <v>304900</v>
      </c>
      <c r="B1336" t="s">
        <v>2588</v>
      </c>
      <c r="C1336" t="s">
        <v>1487</v>
      </c>
    </row>
    <row r="1337" spans="1:3" x14ac:dyDescent="0.25">
      <c r="A1337">
        <v>305000</v>
      </c>
      <c r="B1337" t="s">
        <v>2589</v>
      </c>
      <c r="C1337" t="s">
        <v>1487</v>
      </c>
    </row>
    <row r="1338" spans="1:3" x14ac:dyDescent="0.25">
      <c r="A1338">
        <v>305100</v>
      </c>
      <c r="B1338" t="s">
        <v>2590</v>
      </c>
      <c r="C1338" t="s">
        <v>1487</v>
      </c>
    </row>
    <row r="1339" spans="1:3" x14ac:dyDescent="0.25">
      <c r="A1339">
        <v>305200</v>
      </c>
      <c r="B1339" t="s">
        <v>2591</v>
      </c>
      <c r="C1339" t="s">
        <v>1487</v>
      </c>
    </row>
    <row r="1340" spans="1:3" x14ac:dyDescent="0.25">
      <c r="A1340">
        <v>305400</v>
      </c>
      <c r="B1340" t="s">
        <v>2592</v>
      </c>
      <c r="C1340" t="s">
        <v>1487</v>
      </c>
    </row>
    <row r="1341" spans="1:3" x14ac:dyDescent="0.25">
      <c r="A1341">
        <v>305410</v>
      </c>
      <c r="B1341" t="s">
        <v>2593</v>
      </c>
      <c r="C1341" t="s">
        <v>1487</v>
      </c>
    </row>
    <row r="1342" spans="1:3" x14ac:dyDescent="0.25">
      <c r="A1342">
        <v>305500</v>
      </c>
      <c r="B1342" t="s">
        <v>2594</v>
      </c>
      <c r="C1342" t="s">
        <v>1487</v>
      </c>
    </row>
    <row r="1343" spans="1:3" x14ac:dyDescent="0.25">
      <c r="A1343">
        <v>305520</v>
      </c>
      <c r="B1343" t="s">
        <v>2595</v>
      </c>
      <c r="C1343" t="s">
        <v>1487</v>
      </c>
    </row>
    <row r="1344" spans="1:3" x14ac:dyDescent="0.25">
      <c r="A1344">
        <v>305600</v>
      </c>
      <c r="B1344" t="s">
        <v>2596</v>
      </c>
      <c r="C1344" t="s">
        <v>1487</v>
      </c>
    </row>
    <row r="1345" spans="1:3" x14ac:dyDescent="0.25">
      <c r="A1345">
        <v>305700</v>
      </c>
      <c r="B1345" t="s">
        <v>1586</v>
      </c>
      <c r="C1345" t="s">
        <v>1487</v>
      </c>
    </row>
    <row r="1346" spans="1:3" x14ac:dyDescent="0.25">
      <c r="A1346">
        <v>305710</v>
      </c>
      <c r="B1346" t="s">
        <v>1456</v>
      </c>
      <c r="C1346" t="s">
        <v>1487</v>
      </c>
    </row>
    <row r="1347" spans="1:3" x14ac:dyDescent="0.25">
      <c r="A1347">
        <v>305711</v>
      </c>
      <c r="B1347" t="s">
        <v>1493</v>
      </c>
      <c r="C1347" t="s">
        <v>1487</v>
      </c>
    </row>
    <row r="1348" spans="1:3" x14ac:dyDescent="0.25">
      <c r="A1348">
        <v>305712</v>
      </c>
      <c r="B1348" t="s">
        <v>1632</v>
      </c>
      <c r="C1348" t="s">
        <v>1487</v>
      </c>
    </row>
    <row r="1349" spans="1:3" x14ac:dyDescent="0.25">
      <c r="A1349">
        <v>305713</v>
      </c>
      <c r="B1349" t="s">
        <v>1587</v>
      </c>
      <c r="C1349" t="s">
        <v>1487</v>
      </c>
    </row>
    <row r="1350" spans="1:3" x14ac:dyDescent="0.25">
      <c r="A1350">
        <v>305714</v>
      </c>
      <c r="B1350" t="s">
        <v>1588</v>
      </c>
      <c r="C1350" t="s">
        <v>1487</v>
      </c>
    </row>
    <row r="1351" spans="1:3" x14ac:dyDescent="0.25">
      <c r="A1351">
        <v>305716</v>
      </c>
      <c r="B1351" t="s">
        <v>1468</v>
      </c>
      <c r="C1351" t="s">
        <v>1487</v>
      </c>
    </row>
    <row r="1352" spans="1:3" x14ac:dyDescent="0.25">
      <c r="A1352">
        <v>305717</v>
      </c>
      <c r="B1352" t="s">
        <v>1518</v>
      </c>
      <c r="C1352" t="s">
        <v>1487</v>
      </c>
    </row>
    <row r="1353" spans="1:3" x14ac:dyDescent="0.25">
      <c r="A1353">
        <v>305720</v>
      </c>
      <c r="B1353" t="s">
        <v>1517</v>
      </c>
      <c r="C1353" t="s">
        <v>1487</v>
      </c>
    </row>
    <row r="1354" spans="1:3" x14ac:dyDescent="0.25">
      <c r="A1354">
        <v>305800</v>
      </c>
      <c r="B1354" t="s">
        <v>1489</v>
      </c>
      <c r="C1354" t="s">
        <v>1487</v>
      </c>
    </row>
    <row r="1355" spans="1:3" x14ac:dyDescent="0.25">
      <c r="A1355">
        <v>305810</v>
      </c>
      <c r="B1355" t="s">
        <v>2230</v>
      </c>
      <c r="C1355" t="s">
        <v>1487</v>
      </c>
    </row>
    <row r="1356" spans="1:3" x14ac:dyDescent="0.25">
      <c r="A1356">
        <v>305820</v>
      </c>
      <c r="B1356" t="s">
        <v>1564</v>
      </c>
      <c r="C1356" t="s">
        <v>1487</v>
      </c>
    </row>
    <row r="1357" spans="1:3" x14ac:dyDescent="0.25">
      <c r="A1357">
        <v>305821</v>
      </c>
      <c r="B1357" t="s">
        <v>2597</v>
      </c>
      <c r="C1357" t="s">
        <v>1487</v>
      </c>
    </row>
    <row r="1358" spans="1:3" x14ac:dyDescent="0.25">
      <c r="A1358">
        <v>305822</v>
      </c>
      <c r="B1358" t="s">
        <v>2082</v>
      </c>
      <c r="C1358" t="s">
        <v>1487</v>
      </c>
    </row>
    <row r="1359" spans="1:3" x14ac:dyDescent="0.25">
      <c r="A1359">
        <v>305823</v>
      </c>
      <c r="B1359" t="s">
        <v>2101</v>
      </c>
      <c r="C1359" t="s">
        <v>1487</v>
      </c>
    </row>
    <row r="1360" spans="1:3" x14ac:dyDescent="0.25">
      <c r="A1360">
        <v>306400</v>
      </c>
      <c r="B1360" t="s">
        <v>2598</v>
      </c>
      <c r="C1360" t="s">
        <v>1487</v>
      </c>
    </row>
    <row r="1361" spans="1:3" x14ac:dyDescent="0.25">
      <c r="A1361">
        <v>306500</v>
      </c>
      <c r="B1361" t="s">
        <v>1741</v>
      </c>
      <c r="C1361" t="s">
        <v>1487</v>
      </c>
    </row>
    <row r="1362" spans="1:3" x14ac:dyDescent="0.25">
      <c r="A1362">
        <v>306501</v>
      </c>
      <c r="B1362" t="s">
        <v>1742</v>
      </c>
      <c r="C1362" t="s">
        <v>1487</v>
      </c>
    </row>
    <row r="1363" spans="1:3" x14ac:dyDescent="0.25">
      <c r="A1363">
        <v>306502</v>
      </c>
      <c r="B1363" t="s">
        <v>2599</v>
      </c>
      <c r="C1363" t="s">
        <v>1487</v>
      </c>
    </row>
    <row r="1364" spans="1:3" x14ac:dyDescent="0.25">
      <c r="A1364">
        <v>306600</v>
      </c>
      <c r="B1364" t="s">
        <v>2600</v>
      </c>
      <c r="C1364" t="s">
        <v>1487</v>
      </c>
    </row>
    <row r="1365" spans="1:3" x14ac:dyDescent="0.25">
      <c r="A1365">
        <v>306700</v>
      </c>
      <c r="B1365" t="s">
        <v>2601</v>
      </c>
      <c r="C1365" t="s">
        <v>1487</v>
      </c>
    </row>
    <row r="1366" spans="1:3" x14ac:dyDescent="0.25">
      <c r="A1366">
        <v>306800</v>
      </c>
      <c r="B1366" t="s">
        <v>2602</v>
      </c>
      <c r="C1366" t="s">
        <v>1487</v>
      </c>
    </row>
    <row r="1367" spans="1:3" x14ac:dyDescent="0.25">
      <c r="A1367">
        <v>306900</v>
      </c>
      <c r="B1367" t="s">
        <v>2603</v>
      </c>
      <c r="C1367" t="s">
        <v>1487</v>
      </c>
    </row>
    <row r="1368" spans="1:3" x14ac:dyDescent="0.25">
      <c r="A1368">
        <v>306910</v>
      </c>
      <c r="B1368" t="s">
        <v>2604</v>
      </c>
      <c r="C1368" t="s">
        <v>1487</v>
      </c>
    </row>
    <row r="1369" spans="1:3" x14ac:dyDescent="0.25">
      <c r="A1369">
        <v>306912</v>
      </c>
      <c r="B1369" t="s">
        <v>2605</v>
      </c>
      <c r="C1369" t="s">
        <v>1487</v>
      </c>
    </row>
    <row r="1370" spans="1:3" x14ac:dyDescent="0.25">
      <c r="A1370">
        <v>307300</v>
      </c>
      <c r="B1370" t="s">
        <v>1672</v>
      </c>
      <c r="C1370" t="s">
        <v>1487</v>
      </c>
    </row>
    <row r="1371" spans="1:3" x14ac:dyDescent="0.25">
      <c r="A1371">
        <v>307400</v>
      </c>
      <c r="B1371" t="s">
        <v>1624</v>
      </c>
      <c r="C1371" t="s">
        <v>1487</v>
      </c>
    </row>
    <row r="1372" spans="1:3" x14ac:dyDescent="0.25">
      <c r="A1372">
        <v>307500</v>
      </c>
      <c r="B1372" t="s">
        <v>1578</v>
      </c>
      <c r="C1372" t="s">
        <v>1487</v>
      </c>
    </row>
    <row r="1373" spans="1:3" x14ac:dyDescent="0.25">
      <c r="A1373">
        <v>307510</v>
      </c>
      <c r="B1373" t="s">
        <v>1470</v>
      </c>
      <c r="C1373" t="s">
        <v>1487</v>
      </c>
    </row>
    <row r="1374" spans="1:3" x14ac:dyDescent="0.25">
      <c r="A1374">
        <v>307600</v>
      </c>
      <c r="B1374" t="s">
        <v>2606</v>
      </c>
      <c r="C1374" t="s">
        <v>1487</v>
      </c>
    </row>
    <row r="1375" spans="1:3" x14ac:dyDescent="0.25">
      <c r="A1375">
        <v>307610</v>
      </c>
      <c r="B1375" t="s">
        <v>2607</v>
      </c>
      <c r="C1375" t="s">
        <v>1487</v>
      </c>
    </row>
    <row r="1376" spans="1:3" x14ac:dyDescent="0.25">
      <c r="A1376">
        <v>307700</v>
      </c>
      <c r="B1376" t="s">
        <v>2608</v>
      </c>
      <c r="C1376" t="s">
        <v>1487</v>
      </c>
    </row>
    <row r="1377" spans="1:3" x14ac:dyDescent="0.25">
      <c r="A1377">
        <v>307800</v>
      </c>
      <c r="B1377" t="s">
        <v>1550</v>
      </c>
      <c r="C1377" t="s">
        <v>1487</v>
      </c>
    </row>
    <row r="1378" spans="1:3" x14ac:dyDescent="0.25">
      <c r="A1378">
        <v>307900</v>
      </c>
      <c r="B1378" t="s">
        <v>2051</v>
      </c>
      <c r="C1378" t="s">
        <v>1487</v>
      </c>
    </row>
    <row r="1379" spans="1:3" x14ac:dyDescent="0.25">
      <c r="A1379">
        <v>308000</v>
      </c>
      <c r="B1379" t="s">
        <v>1979</v>
      </c>
      <c r="C1379" t="s">
        <v>1487</v>
      </c>
    </row>
    <row r="1380" spans="1:3" x14ac:dyDescent="0.25">
      <c r="A1380">
        <v>308100</v>
      </c>
      <c r="B1380" t="s">
        <v>1665</v>
      </c>
      <c r="C1380" t="s">
        <v>1487</v>
      </c>
    </row>
    <row r="1381" spans="1:3" x14ac:dyDescent="0.25">
      <c r="A1381">
        <v>308200</v>
      </c>
      <c r="B1381" t="s">
        <v>1661</v>
      </c>
      <c r="C1381" t="s">
        <v>1487</v>
      </c>
    </row>
    <row r="1382" spans="1:3" x14ac:dyDescent="0.25">
      <c r="A1382">
        <v>308700</v>
      </c>
      <c r="B1382" t="s">
        <v>2560</v>
      </c>
      <c r="C1382" t="s">
        <v>1487</v>
      </c>
    </row>
    <row r="1383" spans="1:3" x14ac:dyDescent="0.25">
      <c r="A1383">
        <v>309100</v>
      </c>
      <c r="B1383" t="s">
        <v>2609</v>
      </c>
      <c r="C1383" t="s">
        <v>1487</v>
      </c>
    </row>
    <row r="1384" spans="1:3" x14ac:dyDescent="0.25">
      <c r="A1384">
        <v>309200</v>
      </c>
      <c r="B1384" t="s">
        <v>1571</v>
      </c>
      <c r="C1384" t="s">
        <v>1487</v>
      </c>
    </row>
    <row r="1385" spans="1:3" x14ac:dyDescent="0.25">
      <c r="A1385">
        <v>309300</v>
      </c>
      <c r="B1385" t="s">
        <v>1591</v>
      </c>
      <c r="C1385" t="s">
        <v>1487</v>
      </c>
    </row>
    <row r="1386" spans="1:3" x14ac:dyDescent="0.25">
      <c r="A1386">
        <v>309900</v>
      </c>
      <c r="B1386" t="s">
        <v>1951</v>
      </c>
      <c r="C1386" t="s">
        <v>1487</v>
      </c>
    </row>
    <row r="1387" spans="1:3" x14ac:dyDescent="0.25">
      <c r="A1387">
        <v>310200</v>
      </c>
      <c r="B1387" t="s">
        <v>1570</v>
      </c>
      <c r="C1387" t="s">
        <v>1487</v>
      </c>
    </row>
    <row r="1388" spans="1:3" x14ac:dyDescent="0.25">
      <c r="A1388">
        <v>310300</v>
      </c>
      <c r="B1388" t="s">
        <v>1692</v>
      </c>
      <c r="C1388" t="s">
        <v>1487</v>
      </c>
    </row>
    <row r="1389" spans="1:3" x14ac:dyDescent="0.25">
      <c r="A1389">
        <v>310310</v>
      </c>
      <c r="B1389" t="s">
        <v>1693</v>
      </c>
      <c r="C1389" t="s">
        <v>1487</v>
      </c>
    </row>
    <row r="1390" spans="1:3" x14ac:dyDescent="0.25">
      <c r="A1390">
        <v>310320</v>
      </c>
      <c r="B1390" t="s">
        <v>1675</v>
      </c>
      <c r="C1390" t="s">
        <v>1487</v>
      </c>
    </row>
    <row r="1391" spans="1:3" x14ac:dyDescent="0.25">
      <c r="A1391">
        <v>310600</v>
      </c>
      <c r="B1391" t="s">
        <v>2050</v>
      </c>
      <c r="C1391" t="s">
        <v>1487</v>
      </c>
    </row>
    <row r="1392" spans="1:3" x14ac:dyDescent="0.25">
      <c r="A1392">
        <v>310700</v>
      </c>
      <c r="B1392" t="s">
        <v>1469</v>
      </c>
      <c r="C1392" t="s">
        <v>1487</v>
      </c>
    </row>
    <row r="1393" spans="1:3" x14ac:dyDescent="0.25">
      <c r="A1393">
        <v>310900</v>
      </c>
      <c r="B1393" t="s">
        <v>1727</v>
      </c>
      <c r="C1393" t="s">
        <v>1487</v>
      </c>
    </row>
    <row r="1394" spans="1:3" x14ac:dyDescent="0.25">
      <c r="A1394">
        <v>311000</v>
      </c>
      <c r="B1394" t="s">
        <v>1841</v>
      </c>
      <c r="C1394" t="s">
        <v>1487</v>
      </c>
    </row>
    <row r="1395" spans="1:3" x14ac:dyDescent="0.25">
      <c r="A1395">
        <v>311010</v>
      </c>
      <c r="B1395" t="s">
        <v>1701</v>
      </c>
      <c r="C1395" t="s">
        <v>1487</v>
      </c>
    </row>
    <row r="1396" spans="1:3" x14ac:dyDescent="0.25">
      <c r="A1396">
        <v>311100</v>
      </c>
      <c r="B1396" t="s">
        <v>1929</v>
      </c>
      <c r="C1396" t="s">
        <v>1487</v>
      </c>
    </row>
    <row r="1397" spans="1:3" x14ac:dyDescent="0.25">
      <c r="A1397">
        <v>312000</v>
      </c>
      <c r="B1397" t="s">
        <v>1901</v>
      </c>
      <c r="C1397" t="s">
        <v>1487</v>
      </c>
    </row>
    <row r="1398" spans="1:3" x14ac:dyDescent="0.25">
      <c r="A1398">
        <v>312010</v>
      </c>
      <c r="B1398" t="s">
        <v>1982</v>
      </c>
      <c r="C1398" t="s">
        <v>1487</v>
      </c>
    </row>
    <row r="1399" spans="1:3" x14ac:dyDescent="0.25">
      <c r="A1399">
        <v>400100</v>
      </c>
      <c r="B1399" t="s">
        <v>2218</v>
      </c>
      <c r="C1399" t="s">
        <v>1487</v>
      </c>
    </row>
    <row r="1400" spans="1:3" x14ac:dyDescent="0.25">
      <c r="A1400">
        <v>400200</v>
      </c>
      <c r="B1400" t="s">
        <v>1580</v>
      </c>
      <c r="C1400" t="s">
        <v>1487</v>
      </c>
    </row>
    <row r="1401" spans="1:3" x14ac:dyDescent="0.25">
      <c r="A1401">
        <v>400300</v>
      </c>
      <c r="B1401" t="s">
        <v>2022</v>
      </c>
      <c r="C1401" t="s">
        <v>1487</v>
      </c>
    </row>
    <row r="1402" spans="1:3" x14ac:dyDescent="0.25">
      <c r="A1402">
        <v>400400</v>
      </c>
      <c r="B1402" t="s">
        <v>2610</v>
      </c>
      <c r="C1402" t="s">
        <v>1487</v>
      </c>
    </row>
    <row r="1403" spans="1:3" x14ac:dyDescent="0.25">
      <c r="A1403">
        <v>400500</v>
      </c>
      <c r="B1403" t="s">
        <v>2243</v>
      </c>
      <c r="C1403" t="s">
        <v>1487</v>
      </c>
    </row>
    <row r="1404" spans="1:3" x14ac:dyDescent="0.25">
      <c r="A1404">
        <v>400600</v>
      </c>
      <c r="B1404" t="s">
        <v>1704</v>
      </c>
      <c r="C1404" t="s">
        <v>1487</v>
      </c>
    </row>
    <row r="1405" spans="1:3" x14ac:dyDescent="0.25">
      <c r="A1405">
        <v>400700</v>
      </c>
      <c r="B1405" t="s">
        <v>2689</v>
      </c>
      <c r="C1405" t="s">
        <v>1487</v>
      </c>
    </row>
    <row r="1406" spans="1:3" x14ac:dyDescent="0.25">
      <c r="A1406">
        <v>510060</v>
      </c>
      <c r="B1406" t="s">
        <v>1849</v>
      </c>
      <c r="C1406" t="s">
        <v>1487</v>
      </c>
    </row>
    <row r="1407" spans="1:3" x14ac:dyDescent="0.25">
      <c r="A1407">
        <v>510090</v>
      </c>
      <c r="B1407" t="s">
        <v>1648</v>
      </c>
      <c r="C1407" t="s">
        <v>1487</v>
      </c>
    </row>
    <row r="1408" spans="1:3" x14ac:dyDescent="0.25">
      <c r="A1408">
        <v>510230</v>
      </c>
      <c r="B1408" t="s">
        <v>2161</v>
      </c>
      <c r="C1408" t="s">
        <v>1487</v>
      </c>
    </row>
    <row r="1409" spans="1:3" x14ac:dyDescent="0.25">
      <c r="A1409">
        <v>510322</v>
      </c>
      <c r="B1409" t="s">
        <v>1535</v>
      </c>
      <c r="C1409" t="s">
        <v>1487</v>
      </c>
    </row>
    <row r="1410" spans="1:3" x14ac:dyDescent="0.25">
      <c r="A1410">
        <v>510325</v>
      </c>
      <c r="B1410" t="s">
        <v>2611</v>
      </c>
      <c r="C1410" t="s">
        <v>1487</v>
      </c>
    </row>
    <row r="1411" spans="1:3" x14ac:dyDescent="0.25">
      <c r="A1411">
        <v>510330</v>
      </c>
      <c r="B1411" t="s">
        <v>1642</v>
      </c>
      <c r="C1411" t="s">
        <v>1487</v>
      </c>
    </row>
    <row r="1412" spans="1:3" x14ac:dyDescent="0.25">
      <c r="A1412">
        <v>510400</v>
      </c>
      <c r="B1412" t="s">
        <v>2612</v>
      </c>
      <c r="C1412" t="s">
        <v>1487</v>
      </c>
    </row>
    <row r="1413" spans="1:3" x14ac:dyDescent="0.25">
      <c r="A1413">
        <v>510813</v>
      </c>
      <c r="B1413" t="s">
        <v>1821</v>
      </c>
      <c r="C1413" t="s">
        <v>1487</v>
      </c>
    </row>
    <row r="1414" spans="1:3" x14ac:dyDescent="0.25">
      <c r="A1414">
        <v>510815</v>
      </c>
      <c r="B1414" t="s">
        <v>2613</v>
      </c>
      <c r="C1414" t="s">
        <v>1487</v>
      </c>
    </row>
    <row r="1415" spans="1:3" x14ac:dyDescent="0.25">
      <c r="A1415">
        <v>510834</v>
      </c>
      <c r="B1415" t="s">
        <v>1526</v>
      </c>
      <c r="C1415" t="s">
        <v>1487</v>
      </c>
    </row>
    <row r="1416" spans="1:3" x14ac:dyDescent="0.25">
      <c r="A1416">
        <v>510840</v>
      </c>
      <c r="B1416" t="s">
        <v>1477</v>
      </c>
      <c r="C1416" t="s">
        <v>1487</v>
      </c>
    </row>
    <row r="1417" spans="1:3" x14ac:dyDescent="0.25">
      <c r="A1417">
        <v>510941</v>
      </c>
      <c r="B1417" t="s">
        <v>2614</v>
      </c>
      <c r="C1417" t="s">
        <v>1487</v>
      </c>
    </row>
    <row r="1418" spans="1:3" x14ac:dyDescent="0.25">
      <c r="A1418">
        <v>511029</v>
      </c>
      <c r="B1418" t="s">
        <v>1528</v>
      </c>
      <c r="C1418" t="s">
        <v>1487</v>
      </c>
    </row>
    <row r="1419" spans="1:3" x14ac:dyDescent="0.25">
      <c r="A1419">
        <v>511127</v>
      </c>
      <c r="B1419" t="s">
        <v>2076</v>
      </c>
      <c r="C1419" t="s">
        <v>1487</v>
      </c>
    </row>
    <row r="1420" spans="1:3" x14ac:dyDescent="0.25">
      <c r="A1420">
        <v>511140</v>
      </c>
      <c r="B1420" t="s">
        <v>1617</v>
      </c>
      <c r="C1420" t="s">
        <v>1487</v>
      </c>
    </row>
    <row r="1421" spans="1:3" x14ac:dyDescent="0.25">
      <c r="A1421">
        <v>511205</v>
      </c>
      <c r="B1421" t="s">
        <v>1481</v>
      </c>
      <c r="C1421" t="s">
        <v>1487</v>
      </c>
    </row>
    <row r="1422" spans="1:3" x14ac:dyDescent="0.25">
      <c r="A1422">
        <v>511209</v>
      </c>
      <c r="B1422" t="s">
        <v>1619</v>
      </c>
      <c r="C1422" t="s">
        <v>1487</v>
      </c>
    </row>
    <row r="1423" spans="1:3" x14ac:dyDescent="0.25">
      <c r="A1423">
        <v>511295</v>
      </c>
      <c r="B1423" t="s">
        <v>1994</v>
      </c>
      <c r="C1423" t="s">
        <v>1487</v>
      </c>
    </row>
    <row r="1424" spans="1:3" x14ac:dyDescent="0.25">
      <c r="A1424">
        <v>511599</v>
      </c>
      <c r="B1424" t="s">
        <v>1815</v>
      </c>
      <c r="C1424" t="s">
        <v>1487</v>
      </c>
    </row>
    <row r="1425" spans="1:3" x14ac:dyDescent="0.25">
      <c r="A1425">
        <v>511791</v>
      </c>
      <c r="B1425" t="s">
        <v>1584</v>
      </c>
      <c r="C1425" t="s">
        <v>1487</v>
      </c>
    </row>
    <row r="1426" spans="1:3" x14ac:dyDescent="0.25">
      <c r="A1426">
        <v>511798</v>
      </c>
      <c r="B1426" t="s">
        <v>1530</v>
      </c>
      <c r="C1426" t="s">
        <v>1487</v>
      </c>
    </row>
    <row r="1427" spans="1:3" x14ac:dyDescent="0.25">
      <c r="A1427">
        <v>511965</v>
      </c>
      <c r="B1427" t="s">
        <v>2615</v>
      </c>
      <c r="C1427" t="s">
        <v>1487</v>
      </c>
    </row>
    <row r="1428" spans="1:3" x14ac:dyDescent="0.25">
      <c r="A1428">
        <v>511969</v>
      </c>
      <c r="B1428" t="s">
        <v>1652</v>
      </c>
      <c r="C1428" t="s">
        <v>1487</v>
      </c>
    </row>
    <row r="1429" spans="1:3" x14ac:dyDescent="0.25">
      <c r="A1429">
        <v>512010</v>
      </c>
      <c r="B1429" t="s">
        <v>1582</v>
      </c>
      <c r="C1429" t="s">
        <v>1487</v>
      </c>
    </row>
    <row r="1430" spans="1:3" x14ac:dyDescent="0.25">
      <c r="A1430">
        <v>512033</v>
      </c>
      <c r="B1430" t="s">
        <v>1524</v>
      </c>
      <c r="C1430" t="s">
        <v>1487</v>
      </c>
    </row>
    <row r="1431" spans="1:3" x14ac:dyDescent="0.25">
      <c r="A1431">
        <v>512060</v>
      </c>
      <c r="B1431" t="s">
        <v>2616</v>
      </c>
      <c r="C1431" t="s">
        <v>1487</v>
      </c>
    </row>
    <row r="1432" spans="1:3" x14ac:dyDescent="0.25">
      <c r="A1432">
        <v>512110</v>
      </c>
      <c r="B1432" t="s">
        <v>1683</v>
      </c>
      <c r="C1432" t="s">
        <v>1487</v>
      </c>
    </row>
    <row r="1433" spans="1:3" x14ac:dyDescent="0.25">
      <c r="A1433">
        <v>512146</v>
      </c>
      <c r="B1433" t="s">
        <v>2617</v>
      </c>
      <c r="C1433" t="s">
        <v>1487</v>
      </c>
    </row>
    <row r="1434" spans="1:3" x14ac:dyDescent="0.25">
      <c r="A1434">
        <v>512234</v>
      </c>
      <c r="B1434" t="s">
        <v>1816</v>
      </c>
      <c r="C1434" t="s">
        <v>1487</v>
      </c>
    </row>
    <row r="1435" spans="1:3" x14ac:dyDescent="0.25">
      <c r="A1435">
        <v>512235</v>
      </c>
      <c r="B1435" t="s">
        <v>1484</v>
      </c>
      <c r="C1435" t="s">
        <v>1487</v>
      </c>
    </row>
    <row r="1436" spans="1:3" x14ac:dyDescent="0.25">
      <c r="A1436">
        <v>512238</v>
      </c>
      <c r="B1436" t="s">
        <v>2143</v>
      </c>
      <c r="C1436" t="s">
        <v>1487</v>
      </c>
    </row>
    <row r="1437" spans="1:3" x14ac:dyDescent="0.25">
      <c r="A1437">
        <v>512285</v>
      </c>
      <c r="B1437" t="s">
        <v>1784</v>
      </c>
      <c r="C1437" t="s">
        <v>1487</v>
      </c>
    </row>
    <row r="1438" spans="1:3" x14ac:dyDescent="0.25">
      <c r="A1438">
        <v>512475</v>
      </c>
      <c r="B1438" t="s">
        <v>2618</v>
      </c>
      <c r="C1438" t="s">
        <v>1487</v>
      </c>
    </row>
    <row r="1439" spans="1:3" x14ac:dyDescent="0.25">
      <c r="A1439">
        <v>512590</v>
      </c>
      <c r="B1439" t="s">
        <v>1855</v>
      </c>
      <c r="C1439" t="s">
        <v>1487</v>
      </c>
    </row>
    <row r="1440" spans="1:3" x14ac:dyDescent="0.25">
      <c r="A1440">
        <v>512591</v>
      </c>
      <c r="B1440" t="s">
        <v>1958</v>
      </c>
      <c r="C1440" t="s">
        <v>1487</v>
      </c>
    </row>
    <row r="1441" spans="1:3" x14ac:dyDescent="0.25">
      <c r="A1441">
        <v>512820</v>
      </c>
      <c r="B1441" t="s">
        <v>1539</v>
      </c>
      <c r="C1441" t="s">
        <v>1487</v>
      </c>
    </row>
    <row r="1442" spans="1:3" x14ac:dyDescent="0.25">
      <c r="A1442">
        <v>512821</v>
      </c>
      <c r="B1442" t="s">
        <v>1644</v>
      </c>
      <c r="C1442" t="s">
        <v>1487</v>
      </c>
    </row>
    <row r="1443" spans="1:3" x14ac:dyDescent="0.25">
      <c r="A1443">
        <v>512822</v>
      </c>
      <c r="B1443" t="s">
        <v>2619</v>
      </c>
      <c r="C1443" t="s">
        <v>1487</v>
      </c>
    </row>
    <row r="1444" spans="1:3" x14ac:dyDescent="0.25">
      <c r="A1444">
        <v>512823</v>
      </c>
      <c r="B1444" t="s">
        <v>2266</v>
      </c>
      <c r="C1444" t="s">
        <v>1487</v>
      </c>
    </row>
    <row r="1445" spans="1:3" x14ac:dyDescent="0.25">
      <c r="A1445">
        <v>512879</v>
      </c>
      <c r="B1445" t="s">
        <v>1603</v>
      </c>
      <c r="C1445" t="s">
        <v>1487</v>
      </c>
    </row>
    <row r="1446" spans="1:3" x14ac:dyDescent="0.25">
      <c r="A1446">
        <v>512880</v>
      </c>
      <c r="B1446" t="s">
        <v>2620</v>
      </c>
      <c r="C1446" t="s">
        <v>1487</v>
      </c>
    </row>
    <row r="1447" spans="1:3" x14ac:dyDescent="0.25">
      <c r="A1447">
        <v>512883</v>
      </c>
      <c r="B1447" t="s">
        <v>2084</v>
      </c>
      <c r="C1447" t="s">
        <v>1487</v>
      </c>
    </row>
    <row r="1448" spans="1:3" x14ac:dyDescent="0.25">
      <c r="A1448">
        <v>512884</v>
      </c>
      <c r="B1448" t="s">
        <v>1667</v>
      </c>
      <c r="C1448" t="s">
        <v>1487</v>
      </c>
    </row>
    <row r="1449" spans="1:3" x14ac:dyDescent="0.25">
      <c r="A1449">
        <v>512885</v>
      </c>
      <c r="B1449" t="s">
        <v>1666</v>
      </c>
      <c r="C1449" t="s">
        <v>1487</v>
      </c>
    </row>
    <row r="1450" spans="1:3" x14ac:dyDescent="0.25">
      <c r="A1450">
        <v>512900</v>
      </c>
      <c r="B1450" t="s">
        <v>1262</v>
      </c>
      <c r="C1450" t="s">
        <v>1487</v>
      </c>
    </row>
    <row r="1451" spans="1:3" x14ac:dyDescent="0.25">
      <c r="A1451">
        <v>512935</v>
      </c>
      <c r="B1451" t="s">
        <v>2260</v>
      </c>
      <c r="C1451" t="s">
        <v>1487</v>
      </c>
    </row>
    <row r="1452" spans="1:3" x14ac:dyDescent="0.25">
      <c r="A1452">
        <v>512965</v>
      </c>
      <c r="B1452" t="s">
        <v>1604</v>
      </c>
      <c r="C1452" t="s">
        <v>1487</v>
      </c>
    </row>
    <row r="1453" spans="1:3" x14ac:dyDescent="0.25">
      <c r="A1453">
        <v>512988</v>
      </c>
      <c r="B1453" t="s">
        <v>1850</v>
      </c>
      <c r="C1453" t="s">
        <v>1487</v>
      </c>
    </row>
    <row r="1454" spans="1:3" x14ac:dyDescent="0.25">
      <c r="A1454">
        <v>513070</v>
      </c>
      <c r="B1454" t="s">
        <v>2621</v>
      </c>
      <c r="C1454" t="s">
        <v>1487</v>
      </c>
    </row>
    <row r="1455" spans="1:3" x14ac:dyDescent="0.25">
      <c r="A1455">
        <v>513071</v>
      </c>
      <c r="B1455" t="s">
        <v>2622</v>
      </c>
      <c r="C1455" t="s">
        <v>1487</v>
      </c>
    </row>
    <row r="1456" spans="1:3" x14ac:dyDescent="0.25">
      <c r="A1456">
        <v>513072</v>
      </c>
      <c r="B1456" t="s">
        <v>2623</v>
      </c>
      <c r="C1456" t="s">
        <v>1487</v>
      </c>
    </row>
    <row r="1457" spans="1:3" x14ac:dyDescent="0.25">
      <c r="A1457">
        <v>513073</v>
      </c>
      <c r="B1457" t="s">
        <v>1687</v>
      </c>
      <c r="C1457" t="s">
        <v>1487</v>
      </c>
    </row>
    <row r="1458" spans="1:3" x14ac:dyDescent="0.25">
      <c r="A1458">
        <v>513074</v>
      </c>
      <c r="B1458" t="s">
        <v>2251</v>
      </c>
      <c r="C1458" t="s">
        <v>1487</v>
      </c>
    </row>
    <row r="1459" spans="1:3" x14ac:dyDescent="0.25">
      <c r="A1459">
        <v>513075</v>
      </c>
      <c r="B1459" t="s">
        <v>1677</v>
      </c>
      <c r="C1459" t="s">
        <v>1487</v>
      </c>
    </row>
    <row r="1460" spans="1:3" x14ac:dyDescent="0.25">
      <c r="A1460">
        <v>513158</v>
      </c>
      <c r="B1460" t="s">
        <v>2624</v>
      </c>
      <c r="C1460" t="s">
        <v>1487</v>
      </c>
    </row>
    <row r="1461" spans="1:3" x14ac:dyDescent="0.25">
      <c r="A1461">
        <v>513225</v>
      </c>
      <c r="B1461" t="s">
        <v>1633</v>
      </c>
      <c r="C1461" t="s">
        <v>1487</v>
      </c>
    </row>
    <row r="1462" spans="1:3" x14ac:dyDescent="0.25">
      <c r="A1462">
        <v>513236</v>
      </c>
      <c r="B1462" t="s">
        <v>1728</v>
      </c>
      <c r="C1462" t="s">
        <v>1487</v>
      </c>
    </row>
    <row r="1463" spans="1:3" x14ac:dyDescent="0.25">
      <c r="A1463">
        <v>513250</v>
      </c>
      <c r="B1463" t="s">
        <v>1681</v>
      </c>
      <c r="C1463" t="s">
        <v>1487</v>
      </c>
    </row>
    <row r="1464" spans="1:3" x14ac:dyDescent="0.25">
      <c r="A1464">
        <v>513475</v>
      </c>
      <c r="B1464" t="s">
        <v>2625</v>
      </c>
      <c r="C1464" t="s">
        <v>1487</v>
      </c>
    </row>
    <row r="1465" spans="1:3" x14ac:dyDescent="0.25">
      <c r="A1465">
        <v>513477</v>
      </c>
      <c r="B1465" t="s">
        <v>2626</v>
      </c>
      <c r="C1465" t="s">
        <v>1487</v>
      </c>
    </row>
    <row r="1466" spans="1:3" x14ac:dyDescent="0.25">
      <c r="A1466">
        <v>513742</v>
      </c>
      <c r="B1466" t="s">
        <v>1544</v>
      </c>
      <c r="C1466" t="s">
        <v>1487</v>
      </c>
    </row>
    <row r="1467" spans="1:3" x14ac:dyDescent="0.25">
      <c r="A1467">
        <v>513798</v>
      </c>
      <c r="B1467" t="s">
        <v>1478</v>
      </c>
      <c r="C1467" t="s">
        <v>1487</v>
      </c>
    </row>
    <row r="1468" spans="1:3" x14ac:dyDescent="0.25">
      <c r="A1468">
        <v>513800</v>
      </c>
      <c r="B1468" t="s">
        <v>1478</v>
      </c>
      <c r="C1468" t="s">
        <v>1487</v>
      </c>
    </row>
    <row r="1469" spans="1:3" x14ac:dyDescent="0.25">
      <c r="A1469">
        <v>513803</v>
      </c>
      <c r="B1469" t="s">
        <v>1996</v>
      </c>
      <c r="C1469" t="s">
        <v>1487</v>
      </c>
    </row>
    <row r="1470" spans="1:3" x14ac:dyDescent="0.25">
      <c r="A1470">
        <v>513804</v>
      </c>
      <c r="B1470" t="s">
        <v>1842</v>
      </c>
      <c r="C1470" t="s">
        <v>1487</v>
      </c>
    </row>
    <row r="1471" spans="1:3" x14ac:dyDescent="0.25">
      <c r="A1471">
        <v>513810</v>
      </c>
      <c r="B1471" t="s">
        <v>1522</v>
      </c>
      <c r="C1471" t="s">
        <v>1487</v>
      </c>
    </row>
    <row r="1472" spans="1:3" x14ac:dyDescent="0.25">
      <c r="A1472">
        <v>513885</v>
      </c>
      <c r="B1472" t="s">
        <v>1618</v>
      </c>
      <c r="C1472" t="s">
        <v>1487</v>
      </c>
    </row>
    <row r="1473" spans="1:3" x14ac:dyDescent="0.25">
      <c r="A1473">
        <v>513886</v>
      </c>
      <c r="B1473" t="s">
        <v>1479</v>
      </c>
      <c r="C1473" t="s">
        <v>1487</v>
      </c>
    </row>
    <row r="1474" spans="1:3" x14ac:dyDescent="0.25">
      <c r="A1474">
        <v>513889</v>
      </c>
      <c r="B1474" t="s">
        <v>2627</v>
      </c>
      <c r="C1474" t="s">
        <v>1487</v>
      </c>
    </row>
    <row r="1475" spans="1:3" x14ac:dyDescent="0.25">
      <c r="A1475">
        <v>513965</v>
      </c>
      <c r="B1475" t="s">
        <v>1614</v>
      </c>
      <c r="C1475" t="s">
        <v>1487</v>
      </c>
    </row>
    <row r="1476" spans="1:3" x14ac:dyDescent="0.25">
      <c r="A1476">
        <v>513968</v>
      </c>
      <c r="B1476" t="s">
        <v>1975</v>
      </c>
      <c r="C1476" t="s">
        <v>1487</v>
      </c>
    </row>
    <row r="1477" spans="1:3" x14ac:dyDescent="0.25">
      <c r="A1477">
        <v>514040</v>
      </c>
      <c r="B1477" t="s">
        <v>1909</v>
      </c>
      <c r="C1477" t="s">
        <v>1487</v>
      </c>
    </row>
    <row r="1478" spans="1:3" x14ac:dyDescent="0.25">
      <c r="A1478">
        <v>514041</v>
      </c>
      <c r="B1478" t="s">
        <v>2160</v>
      </c>
      <c r="C1478" t="s">
        <v>1487</v>
      </c>
    </row>
    <row r="1479" spans="1:3" x14ac:dyDescent="0.25">
      <c r="A1479">
        <v>514075</v>
      </c>
      <c r="B1479" t="s">
        <v>1551</v>
      </c>
      <c r="C1479" t="s">
        <v>1487</v>
      </c>
    </row>
    <row r="1480" spans="1:3" x14ac:dyDescent="0.25">
      <c r="A1480">
        <v>514077</v>
      </c>
      <c r="B1480" t="s">
        <v>1726</v>
      </c>
      <c r="C1480" t="s">
        <v>1487</v>
      </c>
    </row>
    <row r="1481" spans="1:3" x14ac:dyDescent="0.25">
      <c r="A1481">
        <v>514145</v>
      </c>
      <c r="B1481" t="s">
        <v>1627</v>
      </c>
      <c r="C1481" t="s">
        <v>1487</v>
      </c>
    </row>
    <row r="1482" spans="1:3" x14ac:dyDescent="0.25">
      <c r="A1482">
        <v>514146</v>
      </c>
      <c r="B1482" t="s">
        <v>2088</v>
      </c>
      <c r="C1482" t="s">
        <v>1487</v>
      </c>
    </row>
    <row r="1483" spans="1:3" x14ac:dyDescent="0.25">
      <c r="A1483">
        <v>514274</v>
      </c>
      <c r="B1483" t="s">
        <v>2628</v>
      </c>
      <c r="C1483" t="s">
        <v>1487</v>
      </c>
    </row>
    <row r="1484" spans="1:3" x14ac:dyDescent="0.25">
      <c r="A1484">
        <v>514290</v>
      </c>
      <c r="B1484" t="s">
        <v>2629</v>
      </c>
      <c r="C1484" t="s">
        <v>1487</v>
      </c>
    </row>
    <row r="1485" spans="1:3" x14ac:dyDescent="0.25">
      <c r="A1485">
        <v>514310</v>
      </c>
      <c r="B1485" t="s">
        <v>1482</v>
      </c>
      <c r="C1485" t="s">
        <v>1487</v>
      </c>
    </row>
    <row r="1486" spans="1:3" x14ac:dyDescent="0.25">
      <c r="A1486">
        <v>514359</v>
      </c>
      <c r="B1486" t="s">
        <v>1902</v>
      </c>
      <c r="C1486" t="s">
        <v>1487</v>
      </c>
    </row>
    <row r="1487" spans="1:3" x14ac:dyDescent="0.25">
      <c r="A1487">
        <v>514360</v>
      </c>
      <c r="B1487" t="s">
        <v>2171</v>
      </c>
      <c r="C1487" t="s">
        <v>1487</v>
      </c>
    </row>
    <row r="1488" spans="1:3" x14ac:dyDescent="0.25">
      <c r="A1488">
        <v>514452</v>
      </c>
      <c r="B1488" t="s">
        <v>2117</v>
      </c>
      <c r="C1488" t="s">
        <v>1487</v>
      </c>
    </row>
    <row r="1489" spans="1:3" x14ac:dyDescent="0.25">
      <c r="A1489">
        <v>514455</v>
      </c>
      <c r="B1489" t="s">
        <v>2630</v>
      </c>
      <c r="C1489" t="s">
        <v>1487</v>
      </c>
    </row>
    <row r="1490" spans="1:3" x14ac:dyDescent="0.25">
      <c r="A1490">
        <v>514456</v>
      </c>
      <c r="B1490" t="s">
        <v>1653</v>
      </c>
      <c r="C1490" t="s">
        <v>1487</v>
      </c>
    </row>
    <row r="1491" spans="1:3" x14ac:dyDescent="0.25">
      <c r="A1491">
        <v>514494</v>
      </c>
      <c r="B1491" t="s">
        <v>1858</v>
      </c>
      <c r="C1491" t="s">
        <v>1487</v>
      </c>
    </row>
    <row r="1492" spans="1:3" x14ac:dyDescent="0.25">
      <c r="A1492">
        <v>514644</v>
      </c>
      <c r="B1492" t="s">
        <v>2053</v>
      </c>
      <c r="C1492" t="s">
        <v>1487</v>
      </c>
    </row>
    <row r="1493" spans="1:3" x14ac:dyDescent="0.25">
      <c r="A1493">
        <v>514708</v>
      </c>
      <c r="B1493" t="s">
        <v>2033</v>
      </c>
      <c r="C1493" t="s">
        <v>1487</v>
      </c>
    </row>
    <row r="1494" spans="1:3" x14ac:dyDescent="0.25">
      <c r="A1494">
        <v>514720</v>
      </c>
      <c r="B1494" t="s">
        <v>2206</v>
      </c>
      <c r="C1494" t="s">
        <v>1487</v>
      </c>
    </row>
    <row r="1495" spans="1:3" x14ac:dyDescent="0.25">
      <c r="A1495">
        <v>515183</v>
      </c>
      <c r="B1495" t="s">
        <v>2631</v>
      </c>
      <c r="C1495" t="s">
        <v>1487</v>
      </c>
    </row>
    <row r="1496" spans="1:3" x14ac:dyDescent="0.25">
      <c r="A1496">
        <v>515256</v>
      </c>
      <c r="B1496" t="s">
        <v>2632</v>
      </c>
      <c r="C1496" t="s">
        <v>1487</v>
      </c>
    </row>
    <row r="1497" spans="1:3" x14ac:dyDescent="0.25">
      <c r="A1497">
        <v>515257</v>
      </c>
      <c r="B1497" t="s">
        <v>2633</v>
      </c>
      <c r="C1497" t="s">
        <v>1487</v>
      </c>
    </row>
    <row r="1498" spans="1:3" x14ac:dyDescent="0.25">
      <c r="A1498">
        <v>515258</v>
      </c>
      <c r="B1498" t="s">
        <v>2634</v>
      </c>
      <c r="C1498" t="s">
        <v>1487</v>
      </c>
    </row>
    <row r="1499" spans="1:3" x14ac:dyDescent="0.25">
      <c r="A1499">
        <v>515285</v>
      </c>
      <c r="B1499" t="s">
        <v>1556</v>
      </c>
      <c r="C1499" t="s">
        <v>1487</v>
      </c>
    </row>
    <row r="1500" spans="1:3" x14ac:dyDescent="0.25">
      <c r="A1500">
        <v>515495</v>
      </c>
      <c r="B1500" t="s">
        <v>2635</v>
      </c>
      <c r="C1500" t="s">
        <v>1487</v>
      </c>
    </row>
    <row r="1501" spans="1:3" x14ac:dyDescent="0.25">
      <c r="A1501">
        <v>515496</v>
      </c>
      <c r="B1501" t="s">
        <v>2636</v>
      </c>
      <c r="C1501" t="s">
        <v>1487</v>
      </c>
    </row>
    <row r="1502" spans="1:3" x14ac:dyDescent="0.25">
      <c r="A1502">
        <v>515685</v>
      </c>
      <c r="B1502" t="s">
        <v>1607</v>
      </c>
      <c r="C1502" t="s">
        <v>1487</v>
      </c>
    </row>
    <row r="1503" spans="1:3" x14ac:dyDescent="0.25">
      <c r="A1503">
        <v>515686</v>
      </c>
      <c r="B1503" t="s">
        <v>2190</v>
      </c>
      <c r="C1503" t="s">
        <v>1487</v>
      </c>
    </row>
    <row r="1504" spans="1:3" x14ac:dyDescent="0.25">
      <c r="A1504">
        <v>515689</v>
      </c>
      <c r="B1504" t="s">
        <v>2174</v>
      </c>
      <c r="C1504" t="s">
        <v>1487</v>
      </c>
    </row>
    <row r="1505" spans="1:3" x14ac:dyDescent="0.25">
      <c r="A1505">
        <v>515690</v>
      </c>
      <c r="B1505" t="s">
        <v>2173</v>
      </c>
      <c r="C1505" t="s">
        <v>1487</v>
      </c>
    </row>
    <row r="1506" spans="1:3" x14ac:dyDescent="0.25">
      <c r="A1506">
        <v>515720</v>
      </c>
      <c r="B1506" t="s">
        <v>1606</v>
      </c>
      <c r="C1506" t="s">
        <v>1487</v>
      </c>
    </row>
    <row r="1507" spans="1:3" x14ac:dyDescent="0.25">
      <c r="A1507">
        <v>515721</v>
      </c>
      <c r="B1507" t="s">
        <v>2157</v>
      </c>
      <c r="C1507" t="s">
        <v>1487</v>
      </c>
    </row>
    <row r="1508" spans="1:3" x14ac:dyDescent="0.25">
      <c r="A1508">
        <v>515743</v>
      </c>
      <c r="B1508" t="s">
        <v>2212</v>
      </c>
      <c r="C1508" t="s">
        <v>1487</v>
      </c>
    </row>
    <row r="1509" spans="1:3" x14ac:dyDescent="0.25">
      <c r="A1509">
        <v>515749</v>
      </c>
      <c r="B1509" t="s">
        <v>2131</v>
      </c>
      <c r="C1509" t="s">
        <v>1487</v>
      </c>
    </row>
    <row r="1510" spans="1:3" x14ac:dyDescent="0.25">
      <c r="A1510">
        <v>515800</v>
      </c>
      <c r="B1510" t="s">
        <v>1988</v>
      </c>
      <c r="C1510" t="s">
        <v>1487</v>
      </c>
    </row>
    <row r="1511" spans="1:3" x14ac:dyDescent="0.25">
      <c r="A1511">
        <v>515969</v>
      </c>
      <c r="B1511" t="s">
        <v>1541</v>
      </c>
      <c r="C1511" t="s">
        <v>1487</v>
      </c>
    </row>
    <row r="1512" spans="1:3" x14ac:dyDescent="0.25">
      <c r="A1512">
        <v>515998</v>
      </c>
      <c r="B1512" t="s">
        <v>1471</v>
      </c>
      <c r="C1512" t="s">
        <v>1487</v>
      </c>
    </row>
    <row r="1513" spans="1:3" x14ac:dyDescent="0.25">
      <c r="A1513">
        <v>516100</v>
      </c>
      <c r="B1513" t="s">
        <v>1531</v>
      </c>
      <c r="C1513" t="s">
        <v>1487</v>
      </c>
    </row>
    <row r="1514" spans="1:3" x14ac:dyDescent="0.25">
      <c r="A1514">
        <v>516105</v>
      </c>
      <c r="B1514" t="s">
        <v>1540</v>
      </c>
      <c r="C1514" t="s">
        <v>1487</v>
      </c>
    </row>
    <row r="1515" spans="1:3" x14ac:dyDescent="0.25">
      <c r="A1515">
        <v>516106</v>
      </c>
      <c r="B1515" t="s">
        <v>2207</v>
      </c>
      <c r="C1515" t="s">
        <v>1487</v>
      </c>
    </row>
    <row r="1516" spans="1:3" x14ac:dyDescent="0.25">
      <c r="A1516">
        <v>516116</v>
      </c>
      <c r="B1516" t="s">
        <v>1860</v>
      </c>
      <c r="C1516" t="s">
        <v>1487</v>
      </c>
    </row>
    <row r="1517" spans="1:3" x14ac:dyDescent="0.25">
      <c r="A1517">
        <v>516223</v>
      </c>
      <c r="B1517" t="s">
        <v>1635</v>
      </c>
      <c r="C1517" t="s">
        <v>1487</v>
      </c>
    </row>
    <row r="1518" spans="1:3" x14ac:dyDescent="0.25">
      <c r="A1518">
        <v>516240</v>
      </c>
      <c r="B1518" t="s">
        <v>1745</v>
      </c>
      <c r="C1518" t="s">
        <v>1487</v>
      </c>
    </row>
    <row r="1519" spans="1:3" x14ac:dyDescent="0.25">
      <c r="A1519">
        <v>516242</v>
      </c>
      <c r="B1519" t="s">
        <v>2217</v>
      </c>
      <c r="C1519" t="s">
        <v>1487</v>
      </c>
    </row>
    <row r="1520" spans="1:3" x14ac:dyDescent="0.25">
      <c r="A1520">
        <v>516265</v>
      </c>
      <c r="B1520" t="s">
        <v>2637</v>
      </c>
      <c r="C1520" t="s">
        <v>1487</v>
      </c>
    </row>
    <row r="1521" spans="1:3" x14ac:dyDescent="0.25">
      <c r="A1521">
        <v>516276</v>
      </c>
      <c r="B1521" t="s">
        <v>2029</v>
      </c>
      <c r="C1521" t="s">
        <v>1487</v>
      </c>
    </row>
    <row r="1522" spans="1:3" x14ac:dyDescent="0.25">
      <c r="A1522">
        <v>516277</v>
      </c>
      <c r="B1522" t="s">
        <v>1543</v>
      </c>
      <c r="C1522" t="s">
        <v>1487</v>
      </c>
    </row>
    <row r="1523" spans="1:3" x14ac:dyDescent="0.25">
      <c r="A1523">
        <v>516345</v>
      </c>
      <c r="B1523" t="s">
        <v>1600</v>
      </c>
      <c r="C1523" t="s">
        <v>1487</v>
      </c>
    </row>
    <row r="1524" spans="1:3" x14ac:dyDescent="0.25">
      <c r="A1524">
        <v>516353</v>
      </c>
      <c r="B1524" t="s">
        <v>1714</v>
      </c>
      <c r="C1524" t="s">
        <v>1487</v>
      </c>
    </row>
    <row r="1525" spans="1:3" x14ac:dyDescent="0.25">
      <c r="A1525">
        <v>516493</v>
      </c>
      <c r="B1525" t="s">
        <v>2199</v>
      </c>
      <c r="C1525" t="s">
        <v>1487</v>
      </c>
    </row>
    <row r="1526" spans="1:3" x14ac:dyDescent="0.25">
      <c r="A1526">
        <v>516496</v>
      </c>
      <c r="B1526" t="s">
        <v>2196</v>
      </c>
      <c r="C1526" t="s">
        <v>1487</v>
      </c>
    </row>
    <row r="1527" spans="1:3" x14ac:dyDescent="0.25">
      <c r="A1527">
        <v>516611</v>
      </c>
      <c r="B1527" t="s">
        <v>2052</v>
      </c>
      <c r="C1527" t="s">
        <v>1487</v>
      </c>
    </row>
    <row r="1528" spans="1:3" x14ac:dyDescent="0.25">
      <c r="A1528">
        <v>516632</v>
      </c>
      <c r="B1528" t="s">
        <v>1636</v>
      </c>
      <c r="C1528" t="s">
        <v>1487</v>
      </c>
    </row>
    <row r="1529" spans="1:3" x14ac:dyDescent="0.25">
      <c r="A1529">
        <v>516635</v>
      </c>
      <c r="B1529" t="s">
        <v>2638</v>
      </c>
      <c r="C1529" t="s">
        <v>1487</v>
      </c>
    </row>
    <row r="1530" spans="1:3" x14ac:dyDescent="0.25">
      <c r="A1530">
        <v>516650</v>
      </c>
      <c r="B1530" t="s">
        <v>2213</v>
      </c>
      <c r="C1530" t="s">
        <v>1487</v>
      </c>
    </row>
    <row r="1531" spans="1:3" x14ac:dyDescent="0.25">
      <c r="A1531">
        <v>516755</v>
      </c>
      <c r="B1531" t="s">
        <v>2639</v>
      </c>
      <c r="C1531" t="s">
        <v>1487</v>
      </c>
    </row>
    <row r="1532" spans="1:3" x14ac:dyDescent="0.25">
      <c r="A1532">
        <v>516756</v>
      </c>
      <c r="B1532" t="s">
        <v>2640</v>
      </c>
      <c r="C1532" t="s">
        <v>1487</v>
      </c>
    </row>
    <row r="1533" spans="1:3" x14ac:dyDescent="0.25">
      <c r="A1533">
        <v>516811</v>
      </c>
      <c r="B1533" t="s">
        <v>2181</v>
      </c>
      <c r="C1533" t="s">
        <v>1487</v>
      </c>
    </row>
    <row r="1534" spans="1:3" x14ac:dyDescent="0.25">
      <c r="A1534">
        <v>516815</v>
      </c>
      <c r="B1534" t="s">
        <v>1538</v>
      </c>
      <c r="C1534" t="s">
        <v>1487</v>
      </c>
    </row>
    <row r="1535" spans="1:3" x14ac:dyDescent="0.25">
      <c r="A1535">
        <v>516895</v>
      </c>
      <c r="B1535" t="s">
        <v>1641</v>
      </c>
      <c r="C1535" t="s">
        <v>1487</v>
      </c>
    </row>
    <row r="1536" spans="1:3" x14ac:dyDescent="0.25">
      <c r="A1536">
        <v>517055</v>
      </c>
      <c r="B1536" t="s">
        <v>1545</v>
      </c>
      <c r="C1536" t="s">
        <v>1487</v>
      </c>
    </row>
    <row r="1537" spans="1:3" x14ac:dyDescent="0.25">
      <c r="A1537">
        <v>517152</v>
      </c>
      <c r="B1537" t="s">
        <v>2641</v>
      </c>
      <c r="C1537" t="s">
        <v>1487</v>
      </c>
    </row>
    <row r="1538" spans="1:3" x14ac:dyDescent="0.25">
      <c r="A1538">
        <v>517327</v>
      </c>
      <c r="B1538" t="s">
        <v>1592</v>
      </c>
      <c r="C1538" t="s">
        <v>1487</v>
      </c>
    </row>
    <row r="1539" spans="1:3" x14ac:dyDescent="0.25">
      <c r="A1539">
        <v>517330</v>
      </c>
      <c r="B1539" t="s">
        <v>1638</v>
      </c>
      <c r="C1539" t="s">
        <v>1487</v>
      </c>
    </row>
    <row r="1540" spans="1:3" x14ac:dyDescent="0.25">
      <c r="A1540">
        <v>517385</v>
      </c>
      <c r="B1540" t="s">
        <v>2182</v>
      </c>
      <c r="C1540" t="s">
        <v>1487</v>
      </c>
    </row>
    <row r="1541" spans="1:3" x14ac:dyDescent="0.25">
      <c r="A1541">
        <v>517386</v>
      </c>
      <c r="B1541" t="s">
        <v>2187</v>
      </c>
      <c r="C1541" t="s">
        <v>1487</v>
      </c>
    </row>
    <row r="1542" spans="1:3" x14ac:dyDescent="0.25">
      <c r="A1542">
        <v>517510</v>
      </c>
      <c r="B1542" t="s">
        <v>2642</v>
      </c>
      <c r="C1542" t="s">
        <v>1487</v>
      </c>
    </row>
    <row r="1543" spans="1:3" x14ac:dyDescent="0.25">
      <c r="A1543">
        <v>517586</v>
      </c>
      <c r="B1543" t="s">
        <v>1537</v>
      </c>
      <c r="C1543" t="s">
        <v>1487</v>
      </c>
    </row>
    <row r="1544" spans="1:3" x14ac:dyDescent="0.25">
      <c r="A1544">
        <v>517588</v>
      </c>
      <c r="B1544" t="s">
        <v>1583</v>
      </c>
      <c r="C1544" t="s">
        <v>1487</v>
      </c>
    </row>
    <row r="1545" spans="1:3" x14ac:dyDescent="0.25">
      <c r="A1545">
        <v>517605</v>
      </c>
      <c r="B1545" t="s">
        <v>1907</v>
      </c>
      <c r="C1545" t="s">
        <v>1487</v>
      </c>
    </row>
    <row r="1546" spans="1:3" x14ac:dyDescent="0.25">
      <c r="A1546">
        <v>517684</v>
      </c>
      <c r="B1546" t="s">
        <v>2203</v>
      </c>
      <c r="C1546" t="s">
        <v>1487</v>
      </c>
    </row>
    <row r="1547" spans="1:3" x14ac:dyDescent="0.25">
      <c r="A1547">
        <v>517685</v>
      </c>
      <c r="B1547" t="s">
        <v>2643</v>
      </c>
      <c r="C1547" t="s">
        <v>1487</v>
      </c>
    </row>
    <row r="1548" spans="1:3" x14ac:dyDescent="0.25">
      <c r="A1548">
        <v>517770</v>
      </c>
      <c r="B1548" t="s">
        <v>1597</v>
      </c>
      <c r="C1548" t="s">
        <v>1487</v>
      </c>
    </row>
    <row r="1549" spans="1:3" x14ac:dyDescent="0.25">
      <c r="A1549">
        <v>517800</v>
      </c>
      <c r="B1549" t="s">
        <v>2114</v>
      </c>
      <c r="C1549" t="s">
        <v>1487</v>
      </c>
    </row>
    <row r="1550" spans="1:3" x14ac:dyDescent="0.25">
      <c r="A1550">
        <v>517801</v>
      </c>
      <c r="B1550" t="s">
        <v>2127</v>
      </c>
      <c r="C1550" t="s">
        <v>1487</v>
      </c>
    </row>
    <row r="1551" spans="1:3" x14ac:dyDescent="0.25">
      <c r="A1551">
        <v>517830</v>
      </c>
      <c r="B1551" t="s">
        <v>1542</v>
      </c>
      <c r="C1551" t="s">
        <v>1487</v>
      </c>
    </row>
    <row r="1552" spans="1:3" x14ac:dyDescent="0.25">
      <c r="A1552">
        <v>517943</v>
      </c>
      <c r="B1552" t="s">
        <v>2118</v>
      </c>
      <c r="C1552" t="s">
        <v>1487</v>
      </c>
    </row>
    <row r="1553" spans="1:3" x14ac:dyDescent="0.25">
      <c r="A1553">
        <v>517985</v>
      </c>
      <c r="B1553" t="s">
        <v>1905</v>
      </c>
      <c r="C1553" t="s">
        <v>1487</v>
      </c>
    </row>
    <row r="1554" spans="1:3" x14ac:dyDescent="0.25">
      <c r="A1554">
        <v>518010</v>
      </c>
      <c r="B1554" t="s">
        <v>1956</v>
      </c>
      <c r="C1554" t="s">
        <v>1487</v>
      </c>
    </row>
    <row r="1555" spans="1:3" x14ac:dyDescent="0.25">
      <c r="A1555">
        <v>518075</v>
      </c>
      <c r="B1555" t="s">
        <v>1904</v>
      </c>
      <c r="C1555" t="s">
        <v>1487</v>
      </c>
    </row>
    <row r="1556" spans="1:3" x14ac:dyDescent="0.25">
      <c r="A1556">
        <v>518200</v>
      </c>
      <c r="B1556" t="s">
        <v>2644</v>
      </c>
      <c r="C1556" t="s">
        <v>1487</v>
      </c>
    </row>
    <row r="1557" spans="1:3" x14ac:dyDescent="0.25">
      <c r="A1557">
        <v>518220</v>
      </c>
      <c r="B1557" t="s">
        <v>1688</v>
      </c>
      <c r="C1557" t="s">
        <v>1487</v>
      </c>
    </row>
    <row r="1558" spans="1:3" x14ac:dyDescent="0.25">
      <c r="A1558">
        <v>518255</v>
      </c>
      <c r="B1558" t="s">
        <v>1637</v>
      </c>
      <c r="C1558" t="s">
        <v>1487</v>
      </c>
    </row>
    <row r="1559" spans="1:3" x14ac:dyDescent="0.25">
      <c r="A1559">
        <v>518266</v>
      </c>
      <c r="B1559" t="s">
        <v>2123</v>
      </c>
      <c r="C1559" t="s">
        <v>1487</v>
      </c>
    </row>
    <row r="1560" spans="1:3" x14ac:dyDescent="0.25">
      <c r="A1560">
        <v>518267</v>
      </c>
      <c r="B1560" t="s">
        <v>1567</v>
      </c>
      <c r="C1560" t="s">
        <v>1487</v>
      </c>
    </row>
    <row r="1561" spans="1:3" x14ac:dyDescent="0.25">
      <c r="A1561">
        <v>518383</v>
      </c>
      <c r="B1561" t="s">
        <v>1995</v>
      </c>
      <c r="C1561" t="s">
        <v>1487</v>
      </c>
    </row>
    <row r="1562" spans="1:3" x14ac:dyDescent="0.25">
      <c r="A1562">
        <v>518448</v>
      </c>
      <c r="B1562" t="s">
        <v>1662</v>
      </c>
      <c r="C1562" t="s">
        <v>1487</v>
      </c>
    </row>
    <row r="1563" spans="1:3" x14ac:dyDescent="0.25">
      <c r="A1563">
        <v>518452</v>
      </c>
      <c r="B1563" t="s">
        <v>1595</v>
      </c>
      <c r="C1563" t="s">
        <v>1487</v>
      </c>
    </row>
    <row r="1564" spans="1:3" x14ac:dyDescent="0.25">
      <c r="A1564">
        <v>518454</v>
      </c>
      <c r="B1564" t="s">
        <v>1593</v>
      </c>
      <c r="C1564" t="s">
        <v>1487</v>
      </c>
    </row>
    <row r="1565" spans="1:3" x14ac:dyDescent="0.25">
      <c r="A1565">
        <v>518458</v>
      </c>
      <c r="B1565" t="s">
        <v>1616</v>
      </c>
      <c r="C1565" t="s">
        <v>1487</v>
      </c>
    </row>
    <row r="1566" spans="1:3" x14ac:dyDescent="0.25">
      <c r="A1566">
        <v>518470</v>
      </c>
      <c r="B1566" t="s">
        <v>1710</v>
      </c>
      <c r="C1566" t="s">
        <v>1487</v>
      </c>
    </row>
    <row r="1567" spans="1:3" x14ac:dyDescent="0.25">
      <c r="A1567">
        <v>518472</v>
      </c>
      <c r="B1567" t="s">
        <v>1594</v>
      </c>
      <c r="C1567" t="s">
        <v>1487</v>
      </c>
    </row>
    <row r="1568" spans="1:3" x14ac:dyDescent="0.25">
      <c r="A1568">
        <v>518474</v>
      </c>
      <c r="B1568" t="s">
        <v>1553</v>
      </c>
      <c r="C1568" t="s">
        <v>1487</v>
      </c>
    </row>
    <row r="1569" spans="1:3" x14ac:dyDescent="0.25">
      <c r="A1569">
        <v>518522</v>
      </c>
      <c r="B1569" t="s">
        <v>1852</v>
      </c>
      <c r="C1569" t="s">
        <v>1487</v>
      </c>
    </row>
    <row r="1570" spans="1:3" x14ac:dyDescent="0.25">
      <c r="A1570">
        <v>518630</v>
      </c>
      <c r="B1570" t="s">
        <v>1473</v>
      </c>
      <c r="C1570" t="s">
        <v>1487</v>
      </c>
    </row>
    <row r="1571" spans="1:3" x14ac:dyDescent="0.25">
      <c r="A1571">
        <v>519087</v>
      </c>
      <c r="B1571" t="s">
        <v>1585</v>
      </c>
      <c r="C1571" t="s">
        <v>1487</v>
      </c>
    </row>
    <row r="1572" spans="1:3" x14ac:dyDescent="0.25">
      <c r="A1572">
        <v>519089</v>
      </c>
      <c r="B1572" t="s">
        <v>1610</v>
      </c>
      <c r="C1572" t="s">
        <v>1487</v>
      </c>
    </row>
    <row r="1573" spans="1:3" x14ac:dyDescent="0.25">
      <c r="A1573">
        <v>519153</v>
      </c>
      <c r="B1573" t="s">
        <v>1647</v>
      </c>
      <c r="C1573" t="s">
        <v>1487</v>
      </c>
    </row>
    <row r="1574" spans="1:3" x14ac:dyDescent="0.25">
      <c r="A1574">
        <v>519257</v>
      </c>
      <c r="B1574" t="s">
        <v>1485</v>
      </c>
      <c r="C1574" t="s">
        <v>1487</v>
      </c>
    </row>
    <row r="1575" spans="1:3" x14ac:dyDescent="0.25">
      <c r="A1575">
        <v>519401</v>
      </c>
      <c r="B1575" t="s">
        <v>1581</v>
      </c>
      <c r="C1575" t="s">
        <v>1487</v>
      </c>
    </row>
    <row r="1576" spans="1:3" x14ac:dyDescent="0.25">
      <c r="A1576">
        <v>519405</v>
      </c>
      <c r="B1576" t="s">
        <v>2645</v>
      </c>
      <c r="C1576" t="s">
        <v>1487</v>
      </c>
    </row>
    <row r="1577" spans="1:3" x14ac:dyDescent="0.25">
      <c r="A1577">
        <v>519418</v>
      </c>
      <c r="B1577" t="s">
        <v>1646</v>
      </c>
      <c r="C1577" t="s">
        <v>1487</v>
      </c>
    </row>
    <row r="1578" spans="1:3" x14ac:dyDescent="0.25">
      <c r="A1578">
        <v>519419</v>
      </c>
      <c r="B1578" t="s">
        <v>1645</v>
      </c>
      <c r="C1578" t="s">
        <v>1487</v>
      </c>
    </row>
    <row r="1579" spans="1:3" x14ac:dyDescent="0.25">
      <c r="A1579">
        <v>519420</v>
      </c>
      <c r="B1579" t="s">
        <v>1856</v>
      </c>
      <c r="C1579" t="s">
        <v>1487</v>
      </c>
    </row>
    <row r="1580" spans="1:3" x14ac:dyDescent="0.25">
      <c r="A1580">
        <v>519430</v>
      </c>
      <c r="B1580" t="s">
        <v>2200</v>
      </c>
      <c r="C1580" t="s">
        <v>1487</v>
      </c>
    </row>
    <row r="1581" spans="1:3" x14ac:dyDescent="0.25">
      <c r="A1581">
        <v>519491</v>
      </c>
      <c r="B1581" t="s">
        <v>1649</v>
      </c>
      <c r="C1581" t="s">
        <v>1487</v>
      </c>
    </row>
    <row r="1582" spans="1:3" x14ac:dyDescent="0.25">
      <c r="A1582">
        <v>519495</v>
      </c>
      <c r="B1582" t="s">
        <v>1476</v>
      </c>
      <c r="C1582" t="s">
        <v>1487</v>
      </c>
    </row>
    <row r="1583" spans="1:3" x14ac:dyDescent="0.25">
      <c r="A1583">
        <v>519505</v>
      </c>
      <c r="B1583" t="s">
        <v>1668</v>
      </c>
      <c r="C1583" t="s">
        <v>1487</v>
      </c>
    </row>
    <row r="1584" spans="1:3" x14ac:dyDescent="0.25">
      <c r="A1584">
        <v>519565</v>
      </c>
      <c r="B1584" t="s">
        <v>2646</v>
      </c>
      <c r="C1584" t="s">
        <v>1487</v>
      </c>
    </row>
    <row r="1585" spans="1:4" x14ac:dyDescent="0.25">
      <c r="A1585">
        <v>519625</v>
      </c>
      <c r="B1585" t="s">
        <v>1494</v>
      </c>
      <c r="C1585" t="s">
        <v>1487</v>
      </c>
    </row>
    <row r="1586" spans="1:4" x14ac:dyDescent="0.25">
      <c r="A1586">
        <v>519627</v>
      </c>
      <c r="B1586" t="s">
        <v>1818</v>
      </c>
      <c r="C1586" t="s">
        <v>1487</v>
      </c>
    </row>
    <row r="1587" spans="1:4" x14ac:dyDescent="0.25">
      <c r="A1587">
        <v>519650</v>
      </c>
      <c r="B1587" t="s">
        <v>2647</v>
      </c>
      <c r="C1587" t="s">
        <v>1487</v>
      </c>
    </row>
    <row r="1588" spans="1:4" x14ac:dyDescent="0.25">
      <c r="A1588">
        <v>519700</v>
      </c>
      <c r="B1588" t="s">
        <v>1747</v>
      </c>
      <c r="C1588" t="s">
        <v>1487</v>
      </c>
    </row>
    <row r="1589" spans="1:4" x14ac:dyDescent="0.25">
      <c r="A1589">
        <v>519740</v>
      </c>
      <c r="B1589" t="s">
        <v>1547</v>
      </c>
      <c r="C1589" t="s">
        <v>1487</v>
      </c>
    </row>
    <row r="1590" spans="1:4" x14ac:dyDescent="0.25">
      <c r="A1590">
        <v>519741</v>
      </c>
      <c r="B1590" t="s">
        <v>1475</v>
      </c>
      <c r="C1590" t="s">
        <v>1487</v>
      </c>
    </row>
    <row r="1591" spans="1:4" x14ac:dyDescent="0.25">
      <c r="A1591">
        <v>519832</v>
      </c>
      <c r="B1591" t="s">
        <v>2108</v>
      </c>
      <c r="C1591" t="s">
        <v>1487</v>
      </c>
    </row>
    <row r="1592" spans="1:4" x14ac:dyDescent="0.25">
      <c r="A1592">
        <v>519840</v>
      </c>
      <c r="B1592" t="s">
        <v>1602</v>
      </c>
      <c r="C1592" t="s">
        <v>1487</v>
      </c>
    </row>
    <row r="1593" spans="1:4" x14ac:dyDescent="0.25">
      <c r="A1593">
        <v>519842</v>
      </c>
      <c r="B1593" t="s">
        <v>2648</v>
      </c>
      <c r="C1593" t="s">
        <v>1487</v>
      </c>
    </row>
    <row r="1594" spans="1:4" x14ac:dyDescent="0.25">
      <c r="A1594">
        <v>519993</v>
      </c>
      <c r="B1594" t="s">
        <v>2232</v>
      </c>
      <c r="C1594" t="s">
        <v>1487</v>
      </c>
    </row>
    <row r="1595" spans="1:4" x14ac:dyDescent="0.25">
      <c r="A1595">
        <v>1</v>
      </c>
      <c r="B1595" t="s">
        <v>1740</v>
      </c>
      <c r="C1595" t="s">
        <v>1505</v>
      </c>
    </row>
    <row r="1596" spans="1:4" x14ac:dyDescent="0.25">
      <c r="A1596">
        <v>301100</v>
      </c>
      <c r="B1596" t="s">
        <v>1706</v>
      </c>
      <c r="C1596" t="s">
        <v>1505</v>
      </c>
    </row>
    <row r="1597" spans="1:4" x14ac:dyDescent="0.25">
      <c r="A1597">
        <v>301110</v>
      </c>
      <c r="B1597" t="s">
        <v>1497</v>
      </c>
      <c r="C1597" t="s">
        <v>1505</v>
      </c>
      <c r="D1597" t="s">
        <v>3062</v>
      </c>
    </row>
    <row r="1598" spans="1:4" x14ac:dyDescent="0.25">
      <c r="A1598">
        <v>301111</v>
      </c>
      <c r="B1598" t="s">
        <v>1498</v>
      </c>
      <c r="C1598" t="s">
        <v>1505</v>
      </c>
      <c r="D1598" t="s">
        <v>3062</v>
      </c>
    </row>
    <row r="1599" spans="1:4" x14ac:dyDescent="0.25">
      <c r="A1599">
        <v>800100</v>
      </c>
      <c r="B1599" t="s">
        <v>1495</v>
      </c>
      <c r="C1599" t="s">
        <v>1505</v>
      </c>
    </row>
    <row r="1600" spans="1:4" x14ac:dyDescent="0.25">
      <c r="A1600">
        <v>800110</v>
      </c>
      <c r="B1600" t="s">
        <v>1622</v>
      </c>
      <c r="C1600" t="s">
        <v>1505</v>
      </c>
    </row>
    <row r="1601" spans="1:3" x14ac:dyDescent="0.25">
      <c r="A1601">
        <v>800111</v>
      </c>
      <c r="B1601" t="s">
        <v>1623</v>
      </c>
      <c r="C1601" t="s">
        <v>1505</v>
      </c>
    </row>
    <row r="1602" spans="1:3" x14ac:dyDescent="0.25">
      <c r="A1602">
        <v>800190</v>
      </c>
      <c r="B1602" t="s">
        <v>2240</v>
      </c>
      <c r="C1602" t="s">
        <v>1505</v>
      </c>
    </row>
    <row r="1603" spans="1:3" x14ac:dyDescent="0.25">
      <c r="A1603">
        <v>800200</v>
      </c>
      <c r="B1603" t="s">
        <v>1512</v>
      </c>
      <c r="C1603" t="s">
        <v>1505</v>
      </c>
    </row>
    <row r="1604" spans="1:3" x14ac:dyDescent="0.25">
      <c r="A1604">
        <v>800201</v>
      </c>
      <c r="B1604" t="s">
        <v>1687</v>
      </c>
      <c r="C1604" t="s">
        <v>1505</v>
      </c>
    </row>
    <row r="1605" spans="1:3" x14ac:dyDescent="0.25">
      <c r="A1605">
        <v>800212</v>
      </c>
      <c r="B1605" t="s">
        <v>2251</v>
      </c>
      <c r="C1605" t="s">
        <v>1505</v>
      </c>
    </row>
    <row r="1606" spans="1:3" x14ac:dyDescent="0.25">
      <c r="A1606">
        <v>800213</v>
      </c>
      <c r="B1606" t="s">
        <v>1677</v>
      </c>
      <c r="C1606" t="s">
        <v>1505</v>
      </c>
    </row>
    <row r="1607" spans="1:3" x14ac:dyDescent="0.25">
      <c r="A1607">
        <v>800290</v>
      </c>
      <c r="B1607" t="s">
        <v>2621</v>
      </c>
      <c r="C1607" t="s">
        <v>1505</v>
      </c>
    </row>
    <row r="1608" spans="1:3" x14ac:dyDescent="0.25">
      <c r="A1608">
        <v>800300</v>
      </c>
      <c r="B1608" t="s">
        <v>1578</v>
      </c>
      <c r="C1608" t="s">
        <v>1505</v>
      </c>
    </row>
    <row r="1609" spans="1:3" x14ac:dyDescent="0.25">
      <c r="A1609">
        <v>800310</v>
      </c>
      <c r="B1609" t="s">
        <v>1470</v>
      </c>
      <c r="C1609" t="s">
        <v>1505</v>
      </c>
    </row>
    <row r="1610" spans="1:3" x14ac:dyDescent="0.25">
      <c r="A1610">
        <v>800400</v>
      </c>
      <c r="B1610" t="s">
        <v>1627</v>
      </c>
      <c r="C1610" t="s">
        <v>1505</v>
      </c>
    </row>
    <row r="1611" spans="1:3" x14ac:dyDescent="0.25">
      <c r="A1611">
        <v>800500</v>
      </c>
      <c r="B1611" t="s">
        <v>1577</v>
      </c>
      <c r="C1611" t="s">
        <v>1505</v>
      </c>
    </row>
    <row r="1612" spans="1:3" x14ac:dyDescent="0.25">
      <c r="A1612">
        <v>800501</v>
      </c>
      <c r="B1612" t="s">
        <v>2541</v>
      </c>
      <c r="C1612" t="s">
        <v>1505</v>
      </c>
    </row>
    <row r="1613" spans="1:3" x14ac:dyDescent="0.25">
      <c r="A1613">
        <v>800502</v>
      </c>
      <c r="B1613" t="s">
        <v>1630</v>
      </c>
      <c r="C1613" t="s">
        <v>1505</v>
      </c>
    </row>
    <row r="1614" spans="1:3" x14ac:dyDescent="0.25">
      <c r="A1614">
        <v>800510</v>
      </c>
      <c r="B1614" t="s">
        <v>1520</v>
      </c>
      <c r="C1614" t="s">
        <v>1505</v>
      </c>
    </row>
    <row r="1615" spans="1:3" x14ac:dyDescent="0.25">
      <c r="A1615">
        <v>800511</v>
      </c>
      <c r="B1615" t="s">
        <v>1576</v>
      </c>
      <c r="C1615" t="s">
        <v>1505</v>
      </c>
    </row>
    <row r="1616" spans="1:3" x14ac:dyDescent="0.25">
      <c r="A1616">
        <v>800590</v>
      </c>
      <c r="B1616" t="s">
        <v>2652</v>
      </c>
      <c r="C1616" t="s">
        <v>1505</v>
      </c>
    </row>
    <row r="1617" spans="1:3" x14ac:dyDescent="0.25">
      <c r="A1617">
        <v>800700</v>
      </c>
      <c r="B1617" t="s">
        <v>1573</v>
      </c>
      <c r="C1617" t="s">
        <v>1505</v>
      </c>
    </row>
    <row r="1618" spans="1:3" x14ac:dyDescent="0.25">
      <c r="A1618">
        <v>800790</v>
      </c>
      <c r="B1618" t="s">
        <v>2650</v>
      </c>
      <c r="C1618" t="s">
        <v>1505</v>
      </c>
    </row>
    <row r="1619" spans="1:3" x14ac:dyDescent="0.25">
      <c r="A1619">
        <v>800800</v>
      </c>
      <c r="B1619" t="s">
        <v>1697</v>
      </c>
      <c r="C1619" t="s">
        <v>1505</v>
      </c>
    </row>
    <row r="1620" spans="1:3" x14ac:dyDescent="0.25">
      <c r="A1620">
        <v>800801</v>
      </c>
      <c r="B1620" t="s">
        <v>1698</v>
      </c>
      <c r="C1620" t="s">
        <v>1505</v>
      </c>
    </row>
    <row r="1621" spans="1:3" x14ac:dyDescent="0.25">
      <c r="A1621">
        <v>800810</v>
      </c>
      <c r="B1621" t="s">
        <v>1574</v>
      </c>
      <c r="C1621" t="s">
        <v>1505</v>
      </c>
    </row>
    <row r="1622" spans="1:3" x14ac:dyDescent="0.25">
      <c r="A1622">
        <v>800900</v>
      </c>
      <c r="B1622" t="s">
        <v>2024</v>
      </c>
      <c r="C1622" t="s">
        <v>1505</v>
      </c>
    </row>
    <row r="1623" spans="1:3" x14ac:dyDescent="0.25">
      <c r="A1623">
        <v>801000</v>
      </c>
      <c r="B1623" t="s">
        <v>1511</v>
      </c>
      <c r="C1623" t="s">
        <v>1505</v>
      </c>
    </row>
    <row r="1624" spans="1:3" x14ac:dyDescent="0.25">
      <c r="A1624">
        <v>801100</v>
      </c>
      <c r="B1624" t="s">
        <v>1990</v>
      </c>
      <c r="C1624" t="s">
        <v>1505</v>
      </c>
    </row>
    <row r="1625" spans="1:3" x14ac:dyDescent="0.25">
      <c r="A1625">
        <v>801200</v>
      </c>
      <c r="B1625" t="s">
        <v>1575</v>
      </c>
      <c r="C1625" t="s">
        <v>1505</v>
      </c>
    </row>
    <row r="1626" spans="1:3" x14ac:dyDescent="0.25">
      <c r="A1626">
        <v>801300</v>
      </c>
      <c r="B1626" t="s">
        <v>1992</v>
      </c>
      <c r="C1626" t="s">
        <v>1505</v>
      </c>
    </row>
    <row r="1627" spans="1:3" x14ac:dyDescent="0.25">
      <c r="A1627">
        <v>801301</v>
      </c>
      <c r="B1627" t="s">
        <v>1991</v>
      </c>
      <c r="C1627" t="s">
        <v>1505</v>
      </c>
    </row>
    <row r="1628" spans="1:3" x14ac:dyDescent="0.25">
      <c r="A1628">
        <v>801310</v>
      </c>
      <c r="B1628" t="s">
        <v>1579</v>
      </c>
      <c r="C1628" t="s">
        <v>1505</v>
      </c>
    </row>
    <row r="1629" spans="1:3" x14ac:dyDescent="0.25">
      <c r="A1629">
        <v>801320</v>
      </c>
      <c r="B1629" t="s">
        <v>1566</v>
      </c>
      <c r="C1629" t="s">
        <v>1505</v>
      </c>
    </row>
    <row r="1630" spans="1:3" x14ac:dyDescent="0.25">
      <c r="A1630">
        <v>801400</v>
      </c>
      <c r="B1630" t="s">
        <v>1737</v>
      </c>
      <c r="C1630" t="s">
        <v>1505</v>
      </c>
    </row>
    <row r="1631" spans="1:3" x14ac:dyDescent="0.25">
      <c r="A1631">
        <v>801401</v>
      </c>
      <c r="B1631" t="s">
        <v>1739</v>
      </c>
      <c r="C1631" t="s">
        <v>1505</v>
      </c>
    </row>
    <row r="1632" spans="1:3" x14ac:dyDescent="0.25">
      <c r="A1632">
        <v>801402</v>
      </c>
      <c r="B1632" t="s">
        <v>1738</v>
      </c>
      <c r="C1632" t="s">
        <v>1505</v>
      </c>
    </row>
    <row r="1633" spans="1:3" x14ac:dyDescent="0.25">
      <c r="A1633">
        <v>801480</v>
      </c>
      <c r="B1633" t="s">
        <v>1507</v>
      </c>
      <c r="C1633" t="s">
        <v>1505</v>
      </c>
    </row>
    <row r="1634" spans="1:3" x14ac:dyDescent="0.25">
      <c r="A1634">
        <v>801491</v>
      </c>
      <c r="B1634" t="s">
        <v>2657</v>
      </c>
      <c r="C1634" t="s">
        <v>1505</v>
      </c>
    </row>
    <row r="1635" spans="1:3" x14ac:dyDescent="0.25">
      <c r="A1635">
        <v>801500</v>
      </c>
      <c r="B1635" t="s">
        <v>1673</v>
      </c>
      <c r="C1635" t="s">
        <v>1505</v>
      </c>
    </row>
    <row r="1636" spans="1:3" x14ac:dyDescent="0.25">
      <c r="A1636">
        <v>801510</v>
      </c>
      <c r="B1636" t="s">
        <v>1679</v>
      </c>
      <c r="C1636" t="s">
        <v>1505</v>
      </c>
    </row>
    <row r="1637" spans="1:3" x14ac:dyDescent="0.25">
      <c r="A1637">
        <v>801580</v>
      </c>
      <c r="B1637" t="s">
        <v>1453</v>
      </c>
      <c r="C1637" t="s">
        <v>1505</v>
      </c>
    </row>
    <row r="1638" spans="1:3" x14ac:dyDescent="0.25">
      <c r="A1638">
        <v>801600</v>
      </c>
      <c r="B1638" t="s">
        <v>2582</v>
      </c>
      <c r="C1638" t="s">
        <v>1505</v>
      </c>
    </row>
    <row r="1639" spans="1:3" x14ac:dyDescent="0.25">
      <c r="A1639">
        <v>801700</v>
      </c>
      <c r="B1639" t="s">
        <v>2690</v>
      </c>
      <c r="C1639" t="s">
        <v>1505</v>
      </c>
    </row>
    <row r="1640" spans="1:3" x14ac:dyDescent="0.25">
      <c r="A1640">
        <v>801713</v>
      </c>
      <c r="B1640" t="s">
        <v>2560</v>
      </c>
      <c r="C1640" t="s">
        <v>1505</v>
      </c>
    </row>
    <row r="1641" spans="1:3" x14ac:dyDescent="0.25">
      <c r="A1641">
        <v>801730</v>
      </c>
      <c r="B1641" t="s">
        <v>2563</v>
      </c>
      <c r="C1641" t="s">
        <v>1505</v>
      </c>
    </row>
    <row r="1642" spans="1:3" x14ac:dyDescent="0.25">
      <c r="A1642">
        <v>801731</v>
      </c>
      <c r="B1642" t="s">
        <v>2564</v>
      </c>
      <c r="C1642" t="s">
        <v>1505</v>
      </c>
    </row>
    <row r="1643" spans="1:3" x14ac:dyDescent="0.25">
      <c r="A1643">
        <v>801800</v>
      </c>
      <c r="B1643" t="s">
        <v>2591</v>
      </c>
      <c r="C1643" t="s">
        <v>1505</v>
      </c>
    </row>
    <row r="1644" spans="1:3" x14ac:dyDescent="0.25">
      <c r="A1644">
        <v>801810</v>
      </c>
      <c r="B1644" t="s">
        <v>2596</v>
      </c>
      <c r="C1644" t="s">
        <v>1505</v>
      </c>
    </row>
    <row r="1645" spans="1:3" x14ac:dyDescent="0.25">
      <c r="A1645">
        <v>801820</v>
      </c>
      <c r="B1645" t="s">
        <v>2602</v>
      </c>
      <c r="C1645" t="s">
        <v>1505</v>
      </c>
    </row>
    <row r="1646" spans="1:3" x14ac:dyDescent="0.25">
      <c r="A1646">
        <v>801821</v>
      </c>
      <c r="B1646" t="s">
        <v>2511</v>
      </c>
      <c r="C1646" t="s">
        <v>1505</v>
      </c>
    </row>
    <row r="1647" spans="1:3" x14ac:dyDescent="0.25">
      <c r="A1647">
        <v>801830</v>
      </c>
      <c r="B1647" t="s">
        <v>2566</v>
      </c>
      <c r="C1647" t="s">
        <v>1505</v>
      </c>
    </row>
    <row r="1648" spans="1:3" x14ac:dyDescent="0.25">
      <c r="A1648">
        <v>802000</v>
      </c>
      <c r="B1648" t="s">
        <v>1586</v>
      </c>
      <c r="C1648" t="s">
        <v>1505</v>
      </c>
    </row>
    <row r="1649" spans="1:3" x14ac:dyDescent="0.25">
      <c r="A1649">
        <v>802010</v>
      </c>
      <c r="B1649" t="s">
        <v>1456</v>
      </c>
      <c r="C1649" t="s">
        <v>1505</v>
      </c>
    </row>
    <row r="1650" spans="1:3" x14ac:dyDescent="0.25">
      <c r="A1650">
        <v>802011</v>
      </c>
      <c r="B1650" t="s">
        <v>1493</v>
      </c>
      <c r="C1650" t="s">
        <v>1505</v>
      </c>
    </row>
    <row r="1651" spans="1:3" x14ac:dyDescent="0.25">
      <c r="A1651">
        <v>802012</v>
      </c>
      <c r="B1651" t="s">
        <v>1678</v>
      </c>
      <c r="C1651" t="s">
        <v>1505</v>
      </c>
    </row>
    <row r="1652" spans="1:3" x14ac:dyDescent="0.25">
      <c r="A1652">
        <v>802013</v>
      </c>
      <c r="B1652" t="s">
        <v>1587</v>
      </c>
      <c r="C1652" t="s">
        <v>1505</v>
      </c>
    </row>
    <row r="1653" spans="1:3" x14ac:dyDescent="0.25">
      <c r="A1653">
        <v>802014</v>
      </c>
      <c r="B1653" t="s">
        <v>1588</v>
      </c>
      <c r="C1653" t="s">
        <v>1505</v>
      </c>
    </row>
    <row r="1654" spans="1:3" x14ac:dyDescent="0.25">
      <c r="A1654">
        <v>802015</v>
      </c>
      <c r="B1654" t="s">
        <v>1589</v>
      </c>
      <c r="C1654" t="s">
        <v>1505</v>
      </c>
    </row>
    <row r="1655" spans="1:3" x14ac:dyDescent="0.25">
      <c r="A1655">
        <v>802016</v>
      </c>
      <c r="B1655" t="s">
        <v>1468</v>
      </c>
      <c r="C1655" t="s">
        <v>1505</v>
      </c>
    </row>
    <row r="1656" spans="1:3" x14ac:dyDescent="0.25">
      <c r="A1656">
        <v>802017</v>
      </c>
      <c r="B1656" t="s">
        <v>1518</v>
      </c>
      <c r="C1656" t="s">
        <v>1505</v>
      </c>
    </row>
    <row r="1657" spans="1:3" x14ac:dyDescent="0.25">
      <c r="A1657">
        <v>802018</v>
      </c>
      <c r="B1657" t="s">
        <v>1590</v>
      </c>
      <c r="C1657" t="s">
        <v>1505</v>
      </c>
    </row>
    <row r="1658" spans="1:3" x14ac:dyDescent="0.25">
      <c r="A1658">
        <v>802020</v>
      </c>
      <c r="B1658" t="s">
        <v>1517</v>
      </c>
      <c r="C1658" t="s">
        <v>1505</v>
      </c>
    </row>
    <row r="1659" spans="1:3" x14ac:dyDescent="0.25">
      <c r="A1659">
        <v>802021</v>
      </c>
      <c r="B1659" t="s">
        <v>1814</v>
      </c>
      <c r="C1659" t="s">
        <v>1505</v>
      </c>
    </row>
    <row r="1660" spans="1:3" x14ac:dyDescent="0.25">
      <c r="A1660">
        <v>802100</v>
      </c>
      <c r="B1660" t="s">
        <v>1951</v>
      </c>
      <c r="C1660" t="s">
        <v>1505</v>
      </c>
    </row>
    <row r="1661" spans="1:3" x14ac:dyDescent="0.25">
      <c r="A1661">
        <v>802110</v>
      </c>
      <c r="B1661" t="s">
        <v>1570</v>
      </c>
      <c r="C1661" t="s">
        <v>1505</v>
      </c>
    </row>
    <row r="1662" spans="1:3" x14ac:dyDescent="0.25">
      <c r="A1662">
        <v>802200</v>
      </c>
      <c r="B1662" t="s">
        <v>1692</v>
      </c>
      <c r="C1662" t="s">
        <v>1505</v>
      </c>
    </row>
    <row r="1663" spans="1:3" x14ac:dyDescent="0.25">
      <c r="A1663">
        <v>802210</v>
      </c>
      <c r="B1663" t="s">
        <v>1693</v>
      </c>
      <c r="C1663" t="s">
        <v>1505</v>
      </c>
    </row>
    <row r="1664" spans="1:3" x14ac:dyDescent="0.25">
      <c r="A1664">
        <v>802211</v>
      </c>
      <c r="B1664" t="s">
        <v>1675</v>
      </c>
      <c r="C1664" t="s">
        <v>1505</v>
      </c>
    </row>
    <row r="1665" spans="1:3" x14ac:dyDescent="0.25">
      <c r="A1665">
        <v>802400</v>
      </c>
      <c r="B1665" t="s">
        <v>1469</v>
      </c>
      <c r="C1665" t="s">
        <v>1505</v>
      </c>
    </row>
    <row r="1666" spans="1:3" x14ac:dyDescent="0.25">
      <c r="A1666">
        <v>802500</v>
      </c>
      <c r="B1666" t="s">
        <v>1643</v>
      </c>
      <c r="C1666" t="s">
        <v>1505</v>
      </c>
    </row>
    <row r="1667" spans="1:3" x14ac:dyDescent="0.25">
      <c r="A1667">
        <v>802510</v>
      </c>
      <c r="B1667" t="s">
        <v>1557</v>
      </c>
      <c r="C1667" t="s">
        <v>1505</v>
      </c>
    </row>
    <row r="1668" spans="1:3" x14ac:dyDescent="0.25">
      <c r="A1668">
        <v>802580</v>
      </c>
      <c r="B1668" t="s">
        <v>1626</v>
      </c>
      <c r="C1668" t="s">
        <v>1505</v>
      </c>
    </row>
    <row r="1669" spans="1:3" x14ac:dyDescent="0.25">
      <c r="A1669">
        <v>802600</v>
      </c>
      <c r="B1669" t="s">
        <v>1591</v>
      </c>
      <c r="C1669" t="s">
        <v>1505</v>
      </c>
    </row>
    <row r="1670" spans="1:3" x14ac:dyDescent="0.25">
      <c r="A1670">
        <v>802800</v>
      </c>
      <c r="B1670" t="s">
        <v>1736</v>
      </c>
      <c r="C1670" t="s">
        <v>1505</v>
      </c>
    </row>
    <row r="1671" spans="1:3" x14ac:dyDescent="0.25">
      <c r="A1671">
        <v>803100</v>
      </c>
      <c r="B1671" t="s">
        <v>1569</v>
      </c>
      <c r="C1671" t="s">
        <v>1505</v>
      </c>
    </row>
    <row r="1672" spans="1:3" x14ac:dyDescent="0.25">
      <c r="A1672">
        <v>803110</v>
      </c>
      <c r="B1672" t="s">
        <v>1655</v>
      </c>
      <c r="C1672" t="s">
        <v>1505</v>
      </c>
    </row>
    <row r="1673" spans="1:3" x14ac:dyDescent="0.25">
      <c r="A1673">
        <v>803190</v>
      </c>
      <c r="B1673" t="s">
        <v>1560</v>
      </c>
      <c r="C1673" t="s">
        <v>1505</v>
      </c>
    </row>
    <row r="1674" spans="1:3" x14ac:dyDescent="0.25">
      <c r="A1674">
        <v>803300</v>
      </c>
      <c r="B1674" t="s">
        <v>1672</v>
      </c>
      <c r="C1674" t="s">
        <v>1505</v>
      </c>
    </row>
    <row r="1675" spans="1:3" x14ac:dyDescent="0.25">
      <c r="A1675">
        <v>803400</v>
      </c>
      <c r="B1675" t="s">
        <v>1624</v>
      </c>
      <c r="C1675" t="s">
        <v>1505</v>
      </c>
    </row>
    <row r="1676" spans="1:3" x14ac:dyDescent="0.25">
      <c r="A1676">
        <v>803500</v>
      </c>
      <c r="B1676" t="s">
        <v>2051</v>
      </c>
      <c r="C1676" t="s">
        <v>1505</v>
      </c>
    </row>
    <row r="1677" spans="1:3" x14ac:dyDescent="0.25">
      <c r="A1677">
        <v>803510</v>
      </c>
      <c r="B1677" t="s">
        <v>2050</v>
      </c>
      <c r="C1677" t="s">
        <v>1505</v>
      </c>
    </row>
    <row r="1678" spans="1:3" x14ac:dyDescent="0.25">
      <c r="A1678">
        <v>803600</v>
      </c>
      <c r="B1678" t="s">
        <v>1979</v>
      </c>
      <c r="C1678" t="s">
        <v>1505</v>
      </c>
    </row>
    <row r="1679" spans="1:3" x14ac:dyDescent="0.25">
      <c r="A1679">
        <v>803610</v>
      </c>
      <c r="B1679" t="s">
        <v>1665</v>
      </c>
      <c r="C1679" t="s">
        <v>1505</v>
      </c>
    </row>
    <row r="1680" spans="1:3" x14ac:dyDescent="0.25">
      <c r="A1680">
        <v>803700</v>
      </c>
      <c r="B1680" t="s">
        <v>2691</v>
      </c>
      <c r="C1680" t="s">
        <v>1505</v>
      </c>
    </row>
    <row r="1681" spans="1:3" x14ac:dyDescent="0.25">
      <c r="A1681">
        <v>803710</v>
      </c>
      <c r="B1681" t="s">
        <v>1661</v>
      </c>
      <c r="C1681" t="s">
        <v>1505</v>
      </c>
    </row>
    <row r="1682" spans="1:3" x14ac:dyDescent="0.25">
      <c r="A1682">
        <v>803900</v>
      </c>
      <c r="B1682" t="s">
        <v>1571</v>
      </c>
      <c r="C1682" t="s">
        <v>1505</v>
      </c>
    </row>
    <row r="1683" spans="1:3" x14ac:dyDescent="0.25">
      <c r="A1683">
        <v>804000</v>
      </c>
      <c r="B1683" t="s">
        <v>1550</v>
      </c>
      <c r="C1683" t="s">
        <v>1505</v>
      </c>
    </row>
    <row r="1684" spans="1:3" x14ac:dyDescent="0.25">
      <c r="A1684">
        <v>804080</v>
      </c>
      <c r="B1684" t="s">
        <v>1506</v>
      </c>
      <c r="C1684" t="s">
        <v>1505</v>
      </c>
    </row>
    <row r="1685" spans="1:3" x14ac:dyDescent="0.25">
      <c r="A1685">
        <v>804400</v>
      </c>
      <c r="B1685" t="s">
        <v>2025</v>
      </c>
      <c r="C1685" t="s">
        <v>1505</v>
      </c>
    </row>
    <row r="1686" spans="1:3" x14ac:dyDescent="0.25">
      <c r="A1686">
        <v>804401</v>
      </c>
      <c r="B1686" t="s">
        <v>1696</v>
      </c>
      <c r="C1686" t="s">
        <v>1505</v>
      </c>
    </row>
    <row r="1687" spans="1:3" x14ac:dyDescent="0.25">
      <c r="A1687">
        <v>804480</v>
      </c>
      <c r="B1687" t="s">
        <v>1509</v>
      </c>
      <c r="C1687" t="s">
        <v>1505</v>
      </c>
    </row>
    <row r="1688" spans="1:3" x14ac:dyDescent="0.25">
      <c r="A1688">
        <v>804500</v>
      </c>
      <c r="B1688" t="s">
        <v>1510</v>
      </c>
      <c r="C1688" t="s">
        <v>1505</v>
      </c>
    </row>
    <row r="1689" spans="1:3" x14ac:dyDescent="0.25">
      <c r="A1689">
        <v>804520</v>
      </c>
      <c r="B1689" t="s">
        <v>1742</v>
      </c>
      <c r="C1689" t="s">
        <v>1505</v>
      </c>
    </row>
    <row r="1690" spans="1:3" x14ac:dyDescent="0.25">
      <c r="A1690">
        <v>804530</v>
      </c>
      <c r="B1690" t="s">
        <v>1741</v>
      </c>
      <c r="C1690" t="s">
        <v>1505</v>
      </c>
    </row>
    <row r="1691" spans="1:3" x14ac:dyDescent="0.25">
      <c r="A1691">
        <v>804800</v>
      </c>
      <c r="B1691" t="s">
        <v>1676</v>
      </c>
      <c r="C1691" t="s">
        <v>1505</v>
      </c>
    </row>
    <row r="1692" spans="1:3" x14ac:dyDescent="0.25">
      <c r="A1692">
        <v>804900</v>
      </c>
      <c r="B1692" t="s">
        <v>1727</v>
      </c>
      <c r="C1692" t="s">
        <v>1505</v>
      </c>
    </row>
    <row r="1693" spans="1:3" x14ac:dyDescent="0.25">
      <c r="A1693">
        <v>805000</v>
      </c>
      <c r="B1693" t="s">
        <v>1841</v>
      </c>
      <c r="C1693" t="s">
        <v>1505</v>
      </c>
    </row>
    <row r="1694" spans="1:3" x14ac:dyDescent="0.25">
      <c r="A1694">
        <v>805010</v>
      </c>
      <c r="B1694" t="s">
        <v>1701</v>
      </c>
      <c r="C1694" t="s">
        <v>1505</v>
      </c>
    </row>
    <row r="1695" spans="1:3" x14ac:dyDescent="0.25">
      <c r="A1695">
        <v>805100</v>
      </c>
      <c r="B1695" t="s">
        <v>2192</v>
      </c>
      <c r="C1695" t="s">
        <v>1505</v>
      </c>
    </row>
    <row r="1696" spans="1:3" x14ac:dyDescent="0.25">
      <c r="A1696">
        <v>805200</v>
      </c>
      <c r="B1696" t="s">
        <v>1901</v>
      </c>
      <c r="C1696" t="s">
        <v>1505</v>
      </c>
    </row>
    <row r="1697" spans="1:4" x14ac:dyDescent="0.25">
      <c r="A1697">
        <v>805210</v>
      </c>
      <c r="B1697" t="s">
        <v>1982</v>
      </c>
      <c r="C1697" t="s">
        <v>1505</v>
      </c>
    </row>
    <row r="1698" spans="1:4" x14ac:dyDescent="0.25">
      <c r="A1698">
        <v>1</v>
      </c>
      <c r="B1698" t="s">
        <v>1498</v>
      </c>
      <c r="C1698" t="s">
        <v>1501</v>
      </c>
    </row>
    <row r="1699" spans="1:4" x14ac:dyDescent="0.25">
      <c r="A1699">
        <v>2</v>
      </c>
      <c r="B1699" t="s">
        <v>1566</v>
      </c>
      <c r="C1699" t="s">
        <v>1501</v>
      </c>
    </row>
    <row r="1700" spans="1:4" x14ac:dyDescent="0.25">
      <c r="A1700">
        <v>3</v>
      </c>
      <c r="B1700" t="s">
        <v>2692</v>
      </c>
      <c r="C1700" t="s">
        <v>1501</v>
      </c>
    </row>
    <row r="1701" spans="1:4" x14ac:dyDescent="0.25">
      <c r="A1701">
        <v>4</v>
      </c>
      <c r="B1701" t="s">
        <v>2693</v>
      </c>
      <c r="C1701" t="s">
        <v>1501</v>
      </c>
    </row>
    <row r="1702" spans="1:4" x14ac:dyDescent="0.25">
      <c r="A1702">
        <v>5</v>
      </c>
      <c r="B1702" t="s">
        <v>1489</v>
      </c>
      <c r="C1702" t="s">
        <v>1501</v>
      </c>
    </row>
    <row r="1703" spans="1:4" x14ac:dyDescent="0.25">
      <c r="A1703">
        <v>6</v>
      </c>
      <c r="B1703" t="s">
        <v>2049</v>
      </c>
      <c r="C1703" t="s">
        <v>1501</v>
      </c>
    </row>
    <row r="1704" spans="1:4" x14ac:dyDescent="0.25">
      <c r="A1704">
        <v>7</v>
      </c>
      <c r="B1704" t="s">
        <v>2694</v>
      </c>
      <c r="C1704" t="s">
        <v>1501</v>
      </c>
      <c r="D1704" t="s">
        <v>3062</v>
      </c>
    </row>
    <row r="1705" spans="1:4" x14ac:dyDescent="0.25">
      <c r="A1705">
        <v>8</v>
      </c>
      <c r="B1705" t="s">
        <v>2695</v>
      </c>
      <c r="C1705" t="s">
        <v>1501</v>
      </c>
    </row>
    <row r="1706" spans="1:4" x14ac:dyDescent="0.25">
      <c r="A1706">
        <v>9</v>
      </c>
      <c r="B1706" t="s">
        <v>2696</v>
      </c>
      <c r="C1706" t="s">
        <v>1501</v>
      </c>
    </row>
    <row r="1707" spans="1:4" x14ac:dyDescent="0.25">
      <c r="A1707">
        <v>10</v>
      </c>
      <c r="B1707" t="s">
        <v>2048</v>
      </c>
      <c r="C1707" t="s">
        <v>1501</v>
      </c>
    </row>
    <row r="1708" spans="1:4" x14ac:dyDescent="0.25">
      <c r="A1708">
        <v>11</v>
      </c>
      <c r="B1708" t="s">
        <v>2697</v>
      </c>
      <c r="C1708" t="s">
        <v>1501</v>
      </c>
    </row>
    <row r="1709" spans="1:4" x14ac:dyDescent="0.25">
      <c r="A1709">
        <v>12</v>
      </c>
      <c r="B1709" t="s">
        <v>2082</v>
      </c>
      <c r="C1709" t="s">
        <v>1501</v>
      </c>
    </row>
    <row r="1710" spans="1:4" x14ac:dyDescent="0.25">
      <c r="A1710">
        <v>13</v>
      </c>
      <c r="B1710" t="s">
        <v>2101</v>
      </c>
      <c r="C1710" t="s">
        <v>1501</v>
      </c>
    </row>
    <row r="1711" spans="1:4" x14ac:dyDescent="0.25">
      <c r="A1711">
        <v>14</v>
      </c>
      <c r="B1711" t="s">
        <v>2698</v>
      </c>
      <c r="C1711" t="s">
        <v>1501</v>
      </c>
    </row>
    <row r="1712" spans="1:4" x14ac:dyDescent="0.25">
      <c r="A1712">
        <v>15</v>
      </c>
      <c r="B1712" t="s">
        <v>2699</v>
      </c>
      <c r="C1712" t="s">
        <v>1501</v>
      </c>
    </row>
    <row r="1713" spans="1:3" x14ac:dyDescent="0.25">
      <c r="A1713">
        <v>16</v>
      </c>
      <c r="B1713" t="s">
        <v>2700</v>
      </c>
      <c r="C1713" t="s">
        <v>1501</v>
      </c>
    </row>
    <row r="1714" spans="1:3" x14ac:dyDescent="0.25">
      <c r="A1714">
        <v>17</v>
      </c>
      <c r="B1714" t="s">
        <v>2701</v>
      </c>
      <c r="C1714" t="s">
        <v>1501</v>
      </c>
    </row>
    <row r="1715" spans="1:3" x14ac:dyDescent="0.25">
      <c r="A1715">
        <v>18</v>
      </c>
      <c r="B1715" t="s">
        <v>2702</v>
      </c>
      <c r="C1715" t="s">
        <v>1501</v>
      </c>
    </row>
    <row r="1716" spans="1:3" x14ac:dyDescent="0.25">
      <c r="A1716">
        <v>19</v>
      </c>
      <c r="B1716" t="s">
        <v>1558</v>
      </c>
      <c r="C1716" t="s">
        <v>1501</v>
      </c>
    </row>
    <row r="1717" spans="1:3" x14ac:dyDescent="0.25">
      <c r="A1717">
        <v>20</v>
      </c>
      <c r="B1717" t="s">
        <v>2703</v>
      </c>
      <c r="C1717" t="s">
        <v>1501</v>
      </c>
    </row>
    <row r="1718" spans="1:3" x14ac:dyDescent="0.25">
      <c r="A1718">
        <v>21</v>
      </c>
      <c r="B1718" t="s">
        <v>2704</v>
      </c>
      <c r="C1718" t="s">
        <v>1501</v>
      </c>
    </row>
    <row r="1719" spans="1:3" x14ac:dyDescent="0.25">
      <c r="A1719">
        <v>22</v>
      </c>
      <c r="B1719" t="s">
        <v>2705</v>
      </c>
      <c r="C1719" t="s">
        <v>1501</v>
      </c>
    </row>
    <row r="1720" spans="1:3" x14ac:dyDescent="0.25">
      <c r="A1720">
        <v>23</v>
      </c>
      <c r="B1720" t="s">
        <v>2706</v>
      </c>
      <c r="C1720" t="s">
        <v>1501</v>
      </c>
    </row>
    <row r="1721" spans="1:3" x14ac:dyDescent="0.25">
      <c r="A1721">
        <v>24</v>
      </c>
      <c r="B1721" t="s">
        <v>1669</v>
      </c>
      <c r="C1721" t="s">
        <v>1501</v>
      </c>
    </row>
    <row r="1722" spans="1:3" x14ac:dyDescent="0.25">
      <c r="A1722">
        <v>25</v>
      </c>
      <c r="B1722" t="s">
        <v>2707</v>
      </c>
      <c r="C1722" t="s">
        <v>1501</v>
      </c>
    </row>
    <row r="1723" spans="1:3" x14ac:dyDescent="0.25">
      <c r="A1723">
        <v>26</v>
      </c>
      <c r="B1723" t="s">
        <v>1476</v>
      </c>
      <c r="C1723" t="s">
        <v>1501</v>
      </c>
    </row>
    <row r="1724" spans="1:3" x14ac:dyDescent="0.25">
      <c r="A1724">
        <v>27</v>
      </c>
      <c r="B1724" t="s">
        <v>1456</v>
      </c>
      <c r="C1724" t="s">
        <v>1501</v>
      </c>
    </row>
    <row r="1725" spans="1:3" x14ac:dyDescent="0.25">
      <c r="A1725">
        <v>28</v>
      </c>
      <c r="B1725" t="s">
        <v>2708</v>
      </c>
      <c r="C1725" t="s">
        <v>1501</v>
      </c>
    </row>
    <row r="1726" spans="1:3" x14ac:dyDescent="0.25">
      <c r="A1726">
        <v>29</v>
      </c>
      <c r="B1726" t="s">
        <v>2709</v>
      </c>
      <c r="C1726" t="s">
        <v>1501</v>
      </c>
    </row>
    <row r="1727" spans="1:3" x14ac:dyDescent="0.25">
      <c r="A1727">
        <v>30</v>
      </c>
      <c r="B1727" t="s">
        <v>2230</v>
      </c>
      <c r="C1727" t="s">
        <v>1501</v>
      </c>
    </row>
    <row r="1728" spans="1:3" x14ac:dyDescent="0.25">
      <c r="A1728">
        <v>31</v>
      </c>
      <c r="B1728" t="s">
        <v>1665</v>
      </c>
      <c r="C1728" t="s">
        <v>1501</v>
      </c>
    </row>
    <row r="1729" spans="1:4" x14ac:dyDescent="0.25">
      <c r="A1729">
        <v>32</v>
      </c>
      <c r="B1729" t="s">
        <v>1643</v>
      </c>
      <c r="C1729" t="s">
        <v>1501</v>
      </c>
    </row>
    <row r="1730" spans="1:4" x14ac:dyDescent="0.25">
      <c r="A1730">
        <v>33</v>
      </c>
      <c r="B1730" t="s">
        <v>1706</v>
      </c>
      <c r="C1730" t="s">
        <v>1501</v>
      </c>
      <c r="D1730" t="s">
        <v>3062</v>
      </c>
    </row>
    <row r="1731" spans="1:4" x14ac:dyDescent="0.25">
      <c r="A1731">
        <v>34</v>
      </c>
      <c r="B1731" t="s">
        <v>2710</v>
      </c>
      <c r="C1731" t="s">
        <v>1501</v>
      </c>
      <c r="D1731" t="s">
        <v>3062</v>
      </c>
    </row>
    <row r="1732" spans="1:4" x14ac:dyDescent="0.25">
      <c r="A1732">
        <v>35</v>
      </c>
      <c r="B1732" t="s">
        <v>2684</v>
      </c>
      <c r="C1732" t="s">
        <v>1501</v>
      </c>
    </row>
    <row r="1733" spans="1:4" x14ac:dyDescent="0.25">
      <c r="A1733">
        <v>36</v>
      </c>
      <c r="B1733" t="s">
        <v>2711</v>
      </c>
      <c r="C1733" t="s">
        <v>1501</v>
      </c>
    </row>
    <row r="1734" spans="1:4" x14ac:dyDescent="0.25">
      <c r="A1734">
        <v>38</v>
      </c>
      <c r="B1734" t="s">
        <v>2712</v>
      </c>
      <c r="C1734" t="s">
        <v>1501</v>
      </c>
    </row>
    <row r="1735" spans="1:4" x14ac:dyDescent="0.25">
      <c r="A1735">
        <v>39</v>
      </c>
      <c r="B1735" t="s">
        <v>2713</v>
      </c>
      <c r="C1735" t="s">
        <v>1501</v>
      </c>
    </row>
    <row r="1736" spans="1:4" x14ac:dyDescent="0.25">
      <c r="A1736">
        <v>40</v>
      </c>
      <c r="B1736" t="s">
        <v>2714</v>
      </c>
      <c r="C1736" t="s">
        <v>1501</v>
      </c>
    </row>
    <row r="1737" spans="1:4" x14ac:dyDescent="0.25">
      <c r="A1737">
        <v>41</v>
      </c>
      <c r="B1737" t="s">
        <v>2254</v>
      </c>
      <c r="C1737" t="s">
        <v>1501</v>
      </c>
    </row>
    <row r="1738" spans="1:4" x14ac:dyDescent="0.25">
      <c r="A1738">
        <v>42</v>
      </c>
      <c r="B1738" t="s">
        <v>1518</v>
      </c>
      <c r="C1738" t="s">
        <v>1501</v>
      </c>
    </row>
    <row r="1739" spans="1:4" x14ac:dyDescent="0.25">
      <c r="A1739">
        <v>43</v>
      </c>
      <c r="B1739" t="s">
        <v>2715</v>
      </c>
      <c r="C1739" t="s">
        <v>1501</v>
      </c>
    </row>
    <row r="1740" spans="1:4" x14ac:dyDescent="0.25">
      <c r="A1740">
        <v>44</v>
      </c>
      <c r="B1740" t="s">
        <v>2716</v>
      </c>
      <c r="C1740" t="s">
        <v>1501</v>
      </c>
    </row>
    <row r="1741" spans="1:4" x14ac:dyDescent="0.25">
      <c r="A1741">
        <v>45</v>
      </c>
      <c r="B1741" t="s">
        <v>2717</v>
      </c>
      <c r="C1741" t="s">
        <v>1501</v>
      </c>
    </row>
    <row r="1742" spans="1:4" x14ac:dyDescent="0.25">
      <c r="A1742">
        <v>46</v>
      </c>
      <c r="B1742" t="s">
        <v>2718</v>
      </c>
      <c r="C1742" t="s">
        <v>1501</v>
      </c>
    </row>
    <row r="1743" spans="1:4" x14ac:dyDescent="0.25">
      <c r="A1743">
        <v>47</v>
      </c>
      <c r="B1743" t="s">
        <v>1989</v>
      </c>
      <c r="C1743" t="s">
        <v>1501</v>
      </c>
    </row>
    <row r="1744" spans="1:4" x14ac:dyDescent="0.25">
      <c r="A1744">
        <v>48</v>
      </c>
      <c r="B1744" t="s">
        <v>2719</v>
      </c>
      <c r="C1744" t="s">
        <v>1501</v>
      </c>
    </row>
    <row r="1745" spans="1:3" x14ac:dyDescent="0.25">
      <c r="A1745">
        <v>49</v>
      </c>
      <c r="B1745" t="s">
        <v>1732</v>
      </c>
      <c r="C1745" t="s">
        <v>1501</v>
      </c>
    </row>
    <row r="1746" spans="1:3" x14ac:dyDescent="0.25">
      <c r="A1746">
        <v>50</v>
      </c>
      <c r="B1746" t="s">
        <v>1811</v>
      </c>
      <c r="C1746" t="s">
        <v>1501</v>
      </c>
    </row>
    <row r="1747" spans="1:3" x14ac:dyDescent="0.25">
      <c r="A1747">
        <v>51</v>
      </c>
      <c r="B1747" t="s">
        <v>2720</v>
      </c>
      <c r="C1747" t="s">
        <v>1501</v>
      </c>
    </row>
    <row r="1748" spans="1:3" x14ac:dyDescent="0.25">
      <c r="A1748">
        <v>52</v>
      </c>
      <c r="B1748" t="s">
        <v>2721</v>
      </c>
      <c r="C1748" t="s">
        <v>1501</v>
      </c>
    </row>
    <row r="1749" spans="1:3" x14ac:dyDescent="0.25">
      <c r="A1749">
        <v>53</v>
      </c>
      <c r="B1749" t="s">
        <v>1733</v>
      </c>
      <c r="C1749" t="s">
        <v>1501</v>
      </c>
    </row>
    <row r="1750" spans="1:3" x14ac:dyDescent="0.25">
      <c r="A1750">
        <v>54</v>
      </c>
      <c r="B1750" t="s">
        <v>1812</v>
      </c>
      <c r="C1750" t="s">
        <v>1501</v>
      </c>
    </row>
    <row r="1751" spans="1:3" x14ac:dyDescent="0.25">
      <c r="A1751">
        <v>55</v>
      </c>
      <c r="B1751" t="s">
        <v>2722</v>
      </c>
      <c r="C1751" t="s">
        <v>1501</v>
      </c>
    </row>
    <row r="1752" spans="1:3" x14ac:dyDescent="0.25">
      <c r="A1752">
        <v>56</v>
      </c>
      <c r="B1752" t="s">
        <v>2723</v>
      </c>
      <c r="C1752" t="s">
        <v>1501</v>
      </c>
    </row>
    <row r="1753" spans="1:3" x14ac:dyDescent="0.25">
      <c r="A1753">
        <v>57</v>
      </c>
      <c r="B1753" t="s">
        <v>2724</v>
      </c>
      <c r="C1753" t="s">
        <v>1501</v>
      </c>
    </row>
    <row r="1754" spans="1:3" x14ac:dyDescent="0.25">
      <c r="A1754">
        <v>58</v>
      </c>
      <c r="B1754" t="s">
        <v>2725</v>
      </c>
      <c r="C1754" t="s">
        <v>1501</v>
      </c>
    </row>
    <row r="1755" spans="1:3" x14ac:dyDescent="0.25">
      <c r="A1755">
        <v>59</v>
      </c>
      <c r="B1755" t="s">
        <v>2726</v>
      </c>
      <c r="C1755" t="s">
        <v>1501</v>
      </c>
    </row>
    <row r="1756" spans="1:3" x14ac:dyDescent="0.25">
      <c r="A1756">
        <v>60</v>
      </c>
      <c r="B1756" t="s">
        <v>1730</v>
      </c>
      <c r="C1756" t="s">
        <v>1501</v>
      </c>
    </row>
    <row r="1757" spans="1:3" x14ac:dyDescent="0.25">
      <c r="A1757">
        <v>61</v>
      </c>
      <c r="B1757" t="s">
        <v>1880</v>
      </c>
      <c r="C1757" t="s">
        <v>1501</v>
      </c>
    </row>
    <row r="1758" spans="1:3" x14ac:dyDescent="0.25">
      <c r="A1758">
        <v>62</v>
      </c>
      <c r="B1758" t="s">
        <v>2167</v>
      </c>
      <c r="C1758" t="s">
        <v>1501</v>
      </c>
    </row>
    <row r="1759" spans="1:3" x14ac:dyDescent="0.25">
      <c r="A1759">
        <v>1</v>
      </c>
      <c r="B1759" t="s">
        <v>1498</v>
      </c>
      <c r="C1759" t="s">
        <v>2855</v>
      </c>
    </row>
    <row r="1760" spans="1:3" x14ac:dyDescent="0.25">
      <c r="A1760">
        <v>9000</v>
      </c>
      <c r="B1760" t="s">
        <v>2727</v>
      </c>
      <c r="C1760" t="s">
        <v>2855</v>
      </c>
    </row>
    <row r="1761" spans="1:4" x14ac:dyDescent="0.25">
      <c r="A1761">
        <v>10000</v>
      </c>
      <c r="B1761" t="s">
        <v>1497</v>
      </c>
      <c r="C1761" t="s">
        <v>2855</v>
      </c>
      <c r="D1761" t="s">
        <v>3062</v>
      </c>
    </row>
    <row r="1762" spans="1:4" x14ac:dyDescent="0.25">
      <c r="A1762">
        <v>10001</v>
      </c>
      <c r="B1762" t="s">
        <v>2554</v>
      </c>
      <c r="C1762" t="s">
        <v>2855</v>
      </c>
      <c r="D1762" t="s">
        <v>3062</v>
      </c>
    </row>
    <row r="1763" spans="1:4" x14ac:dyDescent="0.25">
      <c r="A1763">
        <v>10002</v>
      </c>
      <c r="B1763" t="s">
        <v>2254</v>
      </c>
      <c r="C1763" t="s">
        <v>2855</v>
      </c>
    </row>
    <row r="1764" spans="1:4" x14ac:dyDescent="0.25">
      <c r="A1764">
        <v>10004</v>
      </c>
      <c r="B1764" t="s">
        <v>1740</v>
      </c>
      <c r="C1764" t="s">
        <v>2855</v>
      </c>
      <c r="D1764" t="s">
        <v>3062</v>
      </c>
    </row>
    <row r="1765" spans="1:4" x14ac:dyDescent="0.25">
      <c r="A1765">
        <v>10005</v>
      </c>
      <c r="B1765" t="s">
        <v>1694</v>
      </c>
      <c r="C1765" t="s">
        <v>2855</v>
      </c>
    </row>
    <row r="1766" spans="1:4" x14ac:dyDescent="0.25">
      <c r="A1766">
        <v>10007</v>
      </c>
      <c r="B1766" t="s">
        <v>2245</v>
      </c>
      <c r="C1766" t="s">
        <v>2855</v>
      </c>
    </row>
    <row r="1767" spans="1:4" x14ac:dyDescent="0.25">
      <c r="A1767">
        <v>10016</v>
      </c>
      <c r="B1767" t="s">
        <v>1672</v>
      </c>
      <c r="C1767" t="s">
        <v>2855</v>
      </c>
    </row>
    <row r="1768" spans="1:4" x14ac:dyDescent="0.25">
      <c r="A1768">
        <v>10017</v>
      </c>
      <c r="B1768" t="s">
        <v>2233</v>
      </c>
      <c r="C1768" t="s">
        <v>2855</v>
      </c>
    </row>
    <row r="1769" spans="1:4" x14ac:dyDescent="0.25">
      <c r="A1769">
        <v>10018</v>
      </c>
      <c r="B1769" t="s">
        <v>2728</v>
      </c>
      <c r="C1769" t="s">
        <v>2855</v>
      </c>
    </row>
    <row r="1770" spans="1:4" x14ac:dyDescent="0.25">
      <c r="A1770">
        <v>10020</v>
      </c>
      <c r="B1770" t="s">
        <v>2718</v>
      </c>
      <c r="C1770" t="s">
        <v>2855</v>
      </c>
    </row>
    <row r="1771" spans="1:4" x14ac:dyDescent="0.25">
      <c r="A1771">
        <v>10021</v>
      </c>
      <c r="B1771" t="s">
        <v>2729</v>
      </c>
      <c r="C1771" t="s">
        <v>2855</v>
      </c>
    </row>
    <row r="1772" spans="1:4" x14ac:dyDescent="0.25">
      <c r="A1772">
        <v>10025</v>
      </c>
      <c r="B1772" t="s">
        <v>1808</v>
      </c>
      <c r="C1772" t="s">
        <v>2855</v>
      </c>
    </row>
    <row r="1773" spans="1:4" x14ac:dyDescent="0.25">
      <c r="A1773">
        <v>10026</v>
      </c>
      <c r="B1773" t="s">
        <v>2730</v>
      </c>
      <c r="C1773" t="s">
        <v>2855</v>
      </c>
    </row>
    <row r="1774" spans="1:4" x14ac:dyDescent="0.25">
      <c r="A1774">
        <v>10027</v>
      </c>
      <c r="B1774" t="s">
        <v>2731</v>
      </c>
      <c r="C1774" t="s">
        <v>2855</v>
      </c>
    </row>
    <row r="1775" spans="1:4" x14ac:dyDescent="0.25">
      <c r="A1775">
        <v>10028</v>
      </c>
      <c r="B1775" t="s">
        <v>1665</v>
      </c>
      <c r="C1775" t="s">
        <v>2855</v>
      </c>
    </row>
    <row r="1776" spans="1:4" x14ac:dyDescent="0.25">
      <c r="A1776">
        <v>10029</v>
      </c>
      <c r="B1776" t="s">
        <v>1735</v>
      </c>
      <c r="C1776" t="s">
        <v>2855</v>
      </c>
    </row>
    <row r="1777" spans="1:3" x14ac:dyDescent="0.25">
      <c r="A1777">
        <v>10030</v>
      </c>
      <c r="B1777" t="s">
        <v>2732</v>
      </c>
      <c r="C1777" t="s">
        <v>2855</v>
      </c>
    </row>
    <row r="1778" spans="1:3" x14ac:dyDescent="0.25">
      <c r="A1778">
        <v>10031</v>
      </c>
      <c r="B1778" t="s">
        <v>2733</v>
      </c>
      <c r="C1778" t="s">
        <v>2855</v>
      </c>
    </row>
    <row r="1779" spans="1:3" x14ac:dyDescent="0.25">
      <c r="A1779">
        <v>10032</v>
      </c>
      <c r="B1779" t="s">
        <v>1807</v>
      </c>
      <c r="C1779" t="s">
        <v>2855</v>
      </c>
    </row>
    <row r="1780" spans="1:3" x14ac:dyDescent="0.25">
      <c r="A1780">
        <v>10033</v>
      </c>
      <c r="B1780" t="s">
        <v>2108</v>
      </c>
      <c r="C1780" t="s">
        <v>2855</v>
      </c>
    </row>
    <row r="1781" spans="1:3" x14ac:dyDescent="0.25">
      <c r="A1781">
        <v>10035</v>
      </c>
      <c r="B1781" t="s">
        <v>1821</v>
      </c>
      <c r="C1781" t="s">
        <v>2855</v>
      </c>
    </row>
    <row r="1782" spans="1:3" x14ac:dyDescent="0.25">
      <c r="A1782">
        <v>10037</v>
      </c>
      <c r="B1782" t="s">
        <v>2500</v>
      </c>
      <c r="C1782" t="s">
        <v>2855</v>
      </c>
    </row>
    <row r="1783" spans="1:3" x14ac:dyDescent="0.25">
      <c r="A1783">
        <v>10038</v>
      </c>
      <c r="B1783" t="s">
        <v>1510</v>
      </c>
      <c r="C1783" t="s">
        <v>2855</v>
      </c>
    </row>
    <row r="1784" spans="1:3" x14ac:dyDescent="0.25">
      <c r="A1784">
        <v>10039</v>
      </c>
      <c r="B1784" t="s">
        <v>2734</v>
      </c>
      <c r="C1784" t="s">
        <v>2855</v>
      </c>
    </row>
    <row r="1785" spans="1:3" x14ac:dyDescent="0.25">
      <c r="A1785">
        <v>10040</v>
      </c>
      <c r="B1785" t="s">
        <v>1517</v>
      </c>
      <c r="C1785" t="s">
        <v>2855</v>
      </c>
    </row>
    <row r="1786" spans="1:3" x14ac:dyDescent="0.25">
      <c r="A1786">
        <v>10041</v>
      </c>
      <c r="B1786" t="s">
        <v>2135</v>
      </c>
      <c r="C1786" t="s">
        <v>2855</v>
      </c>
    </row>
    <row r="1787" spans="1:3" x14ac:dyDescent="0.25">
      <c r="A1787">
        <v>10042</v>
      </c>
      <c r="B1787" t="s">
        <v>2103</v>
      </c>
      <c r="C1787" t="s">
        <v>2855</v>
      </c>
    </row>
    <row r="1788" spans="1:3" x14ac:dyDescent="0.25">
      <c r="A1788">
        <v>10043</v>
      </c>
      <c r="B1788" t="s">
        <v>1663</v>
      </c>
      <c r="C1788" t="s">
        <v>2855</v>
      </c>
    </row>
    <row r="1789" spans="1:3" x14ac:dyDescent="0.25">
      <c r="A1789">
        <v>10044</v>
      </c>
      <c r="B1789" t="s">
        <v>1685</v>
      </c>
      <c r="C1789" t="s">
        <v>2855</v>
      </c>
    </row>
    <row r="1790" spans="1:3" x14ac:dyDescent="0.25">
      <c r="A1790">
        <v>10045</v>
      </c>
      <c r="B1790" t="s">
        <v>2735</v>
      </c>
      <c r="C1790" t="s">
        <v>2855</v>
      </c>
    </row>
    <row r="1791" spans="1:3" x14ac:dyDescent="0.25">
      <c r="A1791">
        <v>10046</v>
      </c>
      <c r="B1791" t="s">
        <v>2736</v>
      </c>
      <c r="C1791" t="s">
        <v>2855</v>
      </c>
    </row>
    <row r="1792" spans="1:3" x14ac:dyDescent="0.25">
      <c r="A1792">
        <v>10047</v>
      </c>
      <c r="B1792" t="s">
        <v>1897</v>
      </c>
      <c r="C1792" t="s">
        <v>2855</v>
      </c>
    </row>
    <row r="1793" spans="1:3" x14ac:dyDescent="0.25">
      <c r="A1793">
        <v>10048</v>
      </c>
      <c r="B1793" t="s">
        <v>1639</v>
      </c>
      <c r="C1793" t="s">
        <v>2855</v>
      </c>
    </row>
    <row r="1794" spans="1:3" x14ac:dyDescent="0.25">
      <c r="A1794">
        <v>10050</v>
      </c>
      <c r="B1794" t="s">
        <v>1555</v>
      </c>
      <c r="C1794" t="s">
        <v>2855</v>
      </c>
    </row>
    <row r="1795" spans="1:3" x14ac:dyDescent="0.25">
      <c r="A1795">
        <v>10052</v>
      </c>
      <c r="B1795" t="s">
        <v>1703</v>
      </c>
      <c r="C1795" t="s">
        <v>2855</v>
      </c>
    </row>
    <row r="1796" spans="1:3" x14ac:dyDescent="0.25">
      <c r="A1796">
        <v>10055</v>
      </c>
      <c r="B1796" t="s">
        <v>1622</v>
      </c>
      <c r="C1796" t="s">
        <v>2855</v>
      </c>
    </row>
    <row r="1797" spans="1:3" x14ac:dyDescent="0.25">
      <c r="A1797">
        <v>10057</v>
      </c>
      <c r="B1797" t="s">
        <v>2737</v>
      </c>
      <c r="C1797" t="s">
        <v>2855</v>
      </c>
    </row>
    <row r="1798" spans="1:3" x14ac:dyDescent="0.25">
      <c r="A1798">
        <v>10058</v>
      </c>
      <c r="B1798" t="s">
        <v>1495</v>
      </c>
      <c r="C1798" t="s">
        <v>2855</v>
      </c>
    </row>
    <row r="1799" spans="1:3" x14ac:dyDescent="0.25">
      <c r="A1799">
        <v>10059</v>
      </c>
      <c r="B1799" t="s">
        <v>2738</v>
      </c>
      <c r="C1799" t="s">
        <v>2855</v>
      </c>
    </row>
    <row r="1800" spans="1:3" x14ac:dyDescent="0.25">
      <c r="A1800">
        <v>10066</v>
      </c>
      <c r="B1800" t="s">
        <v>2739</v>
      </c>
      <c r="C1800" t="s">
        <v>2855</v>
      </c>
    </row>
    <row r="1801" spans="1:3" x14ac:dyDescent="0.25">
      <c r="A1801">
        <v>10068</v>
      </c>
      <c r="B1801" t="s">
        <v>2740</v>
      </c>
      <c r="C1801" t="s">
        <v>2855</v>
      </c>
    </row>
    <row r="1802" spans="1:3" x14ac:dyDescent="0.25">
      <c r="A1802">
        <v>10074</v>
      </c>
      <c r="B1802" t="s">
        <v>2741</v>
      </c>
      <c r="C1802" t="s">
        <v>2855</v>
      </c>
    </row>
    <row r="1803" spans="1:3" x14ac:dyDescent="0.25">
      <c r="A1803">
        <v>10075</v>
      </c>
      <c r="B1803" t="s">
        <v>1584</v>
      </c>
      <c r="C1803" t="s">
        <v>2855</v>
      </c>
    </row>
    <row r="1804" spans="1:3" x14ac:dyDescent="0.25">
      <c r="A1804">
        <v>10076</v>
      </c>
      <c r="B1804" t="s">
        <v>1687</v>
      </c>
      <c r="C1804" t="s">
        <v>2855</v>
      </c>
    </row>
    <row r="1805" spans="1:3" x14ac:dyDescent="0.25">
      <c r="A1805">
        <v>10078</v>
      </c>
      <c r="B1805" t="s">
        <v>2742</v>
      </c>
      <c r="C1805" t="s">
        <v>2855</v>
      </c>
    </row>
    <row r="1806" spans="1:3" x14ac:dyDescent="0.25">
      <c r="A1806">
        <v>10079</v>
      </c>
      <c r="B1806" t="s">
        <v>1526</v>
      </c>
      <c r="C1806" t="s">
        <v>2855</v>
      </c>
    </row>
    <row r="1807" spans="1:3" x14ac:dyDescent="0.25">
      <c r="A1807">
        <v>10081</v>
      </c>
      <c r="B1807" t="s">
        <v>1677</v>
      </c>
      <c r="C1807" t="s">
        <v>2855</v>
      </c>
    </row>
    <row r="1808" spans="1:3" x14ac:dyDescent="0.25">
      <c r="A1808">
        <v>10082</v>
      </c>
      <c r="B1808" t="s">
        <v>1582</v>
      </c>
      <c r="C1808" t="s">
        <v>2855</v>
      </c>
    </row>
    <row r="1809" spans="1:3" x14ac:dyDescent="0.25">
      <c r="A1809">
        <v>10086</v>
      </c>
      <c r="B1809" t="s">
        <v>1617</v>
      </c>
      <c r="C1809" t="s">
        <v>2855</v>
      </c>
    </row>
    <row r="1810" spans="1:3" x14ac:dyDescent="0.25">
      <c r="A1810">
        <v>10087</v>
      </c>
      <c r="B1810" t="s">
        <v>2743</v>
      </c>
      <c r="C1810" t="s">
        <v>2855</v>
      </c>
    </row>
    <row r="1811" spans="1:3" x14ac:dyDescent="0.25">
      <c r="A1811">
        <v>10088</v>
      </c>
      <c r="B1811" t="s">
        <v>2744</v>
      </c>
      <c r="C1811" t="s">
        <v>2855</v>
      </c>
    </row>
    <row r="1812" spans="1:3" x14ac:dyDescent="0.25">
      <c r="A1812">
        <v>10089</v>
      </c>
      <c r="B1812" t="s">
        <v>2745</v>
      </c>
      <c r="C1812" t="s">
        <v>2855</v>
      </c>
    </row>
    <row r="1813" spans="1:3" x14ac:dyDescent="0.25">
      <c r="A1813">
        <v>10090</v>
      </c>
      <c r="B1813" t="s">
        <v>1562</v>
      </c>
      <c r="C1813" t="s">
        <v>2855</v>
      </c>
    </row>
    <row r="1814" spans="1:3" x14ac:dyDescent="0.25">
      <c r="A1814">
        <v>10094</v>
      </c>
      <c r="B1814" t="s">
        <v>2081</v>
      </c>
      <c r="C1814" t="s">
        <v>2855</v>
      </c>
    </row>
    <row r="1815" spans="1:3" x14ac:dyDescent="0.25">
      <c r="A1815">
        <v>10095</v>
      </c>
      <c r="B1815" t="s">
        <v>2746</v>
      </c>
      <c r="C1815" t="s">
        <v>2855</v>
      </c>
    </row>
    <row r="1816" spans="1:3" x14ac:dyDescent="0.25">
      <c r="A1816">
        <v>10096</v>
      </c>
      <c r="B1816" t="s">
        <v>2747</v>
      </c>
      <c r="C1816" t="s">
        <v>2855</v>
      </c>
    </row>
    <row r="1817" spans="1:3" x14ac:dyDescent="0.25">
      <c r="A1817">
        <v>10097</v>
      </c>
      <c r="B1817" t="s">
        <v>2748</v>
      </c>
      <c r="C1817" t="s">
        <v>2855</v>
      </c>
    </row>
    <row r="1818" spans="1:3" x14ac:dyDescent="0.25">
      <c r="A1818">
        <v>10098</v>
      </c>
      <c r="B1818" t="s">
        <v>2749</v>
      </c>
      <c r="C1818" t="s">
        <v>2855</v>
      </c>
    </row>
    <row r="1819" spans="1:3" x14ac:dyDescent="0.25">
      <c r="A1819">
        <v>10099</v>
      </c>
      <c r="B1819" t="s">
        <v>2750</v>
      </c>
      <c r="C1819" t="s">
        <v>2855</v>
      </c>
    </row>
    <row r="1820" spans="1:3" x14ac:dyDescent="0.25">
      <c r="A1820">
        <v>10101</v>
      </c>
      <c r="B1820" t="s">
        <v>2751</v>
      </c>
      <c r="C1820" t="s">
        <v>2855</v>
      </c>
    </row>
    <row r="1821" spans="1:3" x14ac:dyDescent="0.25">
      <c r="A1821">
        <v>10102</v>
      </c>
      <c r="B1821" t="s">
        <v>2752</v>
      </c>
      <c r="C1821" t="s">
        <v>2855</v>
      </c>
    </row>
    <row r="1822" spans="1:3" x14ac:dyDescent="0.25">
      <c r="A1822">
        <v>10103</v>
      </c>
      <c r="B1822" t="s">
        <v>2753</v>
      </c>
      <c r="C1822" t="s">
        <v>2855</v>
      </c>
    </row>
    <row r="1823" spans="1:3" x14ac:dyDescent="0.25">
      <c r="A1823">
        <v>10104</v>
      </c>
      <c r="B1823" t="s">
        <v>2754</v>
      </c>
      <c r="C1823" t="s">
        <v>2855</v>
      </c>
    </row>
    <row r="1824" spans="1:3" x14ac:dyDescent="0.25">
      <c r="A1824">
        <v>10105</v>
      </c>
      <c r="B1824" t="s">
        <v>2755</v>
      </c>
      <c r="C1824" t="s">
        <v>2855</v>
      </c>
    </row>
    <row r="1825" spans="1:3" x14ac:dyDescent="0.25">
      <c r="A1825">
        <v>10106</v>
      </c>
      <c r="B1825" t="s">
        <v>2080</v>
      </c>
      <c r="C1825" t="s">
        <v>2855</v>
      </c>
    </row>
    <row r="1826" spans="1:3" x14ac:dyDescent="0.25">
      <c r="A1826">
        <v>10107</v>
      </c>
      <c r="B1826" t="s">
        <v>2756</v>
      </c>
      <c r="C1826" t="s">
        <v>2855</v>
      </c>
    </row>
    <row r="1827" spans="1:3" x14ac:dyDescent="0.25">
      <c r="A1827">
        <v>10108</v>
      </c>
      <c r="B1827" t="s">
        <v>2757</v>
      </c>
      <c r="C1827" t="s">
        <v>2855</v>
      </c>
    </row>
    <row r="1828" spans="1:3" x14ac:dyDescent="0.25">
      <c r="A1828">
        <v>10109</v>
      </c>
      <c r="B1828" t="s">
        <v>2758</v>
      </c>
      <c r="C1828" t="s">
        <v>2855</v>
      </c>
    </row>
    <row r="1829" spans="1:3" x14ac:dyDescent="0.25">
      <c r="A1829">
        <v>10110</v>
      </c>
      <c r="B1829" t="s">
        <v>2759</v>
      </c>
      <c r="C1829" t="s">
        <v>2855</v>
      </c>
    </row>
    <row r="1830" spans="1:3" x14ac:dyDescent="0.25">
      <c r="A1830">
        <v>10111</v>
      </c>
      <c r="B1830" t="s">
        <v>2760</v>
      </c>
      <c r="C1830" t="s">
        <v>2855</v>
      </c>
    </row>
    <row r="1831" spans="1:3" x14ac:dyDescent="0.25">
      <c r="A1831">
        <v>10112</v>
      </c>
      <c r="B1831" t="s">
        <v>2761</v>
      </c>
      <c r="C1831" t="s">
        <v>2855</v>
      </c>
    </row>
    <row r="1832" spans="1:3" x14ac:dyDescent="0.25">
      <c r="A1832">
        <v>10113</v>
      </c>
      <c r="B1832" t="s">
        <v>2762</v>
      </c>
      <c r="C1832" t="s">
        <v>2855</v>
      </c>
    </row>
    <row r="1833" spans="1:3" x14ac:dyDescent="0.25">
      <c r="A1833">
        <v>10114</v>
      </c>
      <c r="B1833" t="s">
        <v>2763</v>
      </c>
      <c r="C1833" t="s">
        <v>2855</v>
      </c>
    </row>
    <row r="1834" spans="1:3" x14ac:dyDescent="0.25">
      <c r="A1834">
        <v>10115</v>
      </c>
      <c r="B1834" t="s">
        <v>2764</v>
      </c>
      <c r="C1834" t="s">
        <v>2855</v>
      </c>
    </row>
    <row r="1835" spans="1:3" x14ac:dyDescent="0.25">
      <c r="A1835">
        <v>10116</v>
      </c>
      <c r="B1835" t="s">
        <v>2104</v>
      </c>
      <c r="C1835" t="s">
        <v>2855</v>
      </c>
    </row>
    <row r="1836" spans="1:3" x14ac:dyDescent="0.25">
      <c r="A1836">
        <v>10117</v>
      </c>
      <c r="B1836" t="s">
        <v>2765</v>
      </c>
      <c r="C1836" t="s">
        <v>2855</v>
      </c>
    </row>
    <row r="1837" spans="1:3" x14ac:dyDescent="0.25">
      <c r="A1837">
        <v>10118</v>
      </c>
      <c r="B1837" t="s">
        <v>2766</v>
      </c>
      <c r="C1837" t="s">
        <v>2855</v>
      </c>
    </row>
    <row r="1838" spans="1:3" x14ac:dyDescent="0.25">
      <c r="A1838">
        <v>10119</v>
      </c>
      <c r="B1838" t="s">
        <v>2767</v>
      </c>
      <c r="C1838" t="s">
        <v>2855</v>
      </c>
    </row>
    <row r="1839" spans="1:3" x14ac:dyDescent="0.25">
      <c r="A1839">
        <v>10120</v>
      </c>
      <c r="B1839" t="s">
        <v>2768</v>
      </c>
      <c r="C1839" t="s">
        <v>2855</v>
      </c>
    </row>
    <row r="1840" spans="1:3" x14ac:dyDescent="0.25">
      <c r="A1840">
        <v>10122</v>
      </c>
      <c r="B1840" t="s">
        <v>2769</v>
      </c>
      <c r="C1840" t="s">
        <v>2855</v>
      </c>
    </row>
    <row r="1841" spans="1:3" x14ac:dyDescent="0.25">
      <c r="A1841">
        <v>10124</v>
      </c>
      <c r="B1841" t="s">
        <v>2770</v>
      </c>
      <c r="C1841" t="s">
        <v>2855</v>
      </c>
    </row>
    <row r="1842" spans="1:3" x14ac:dyDescent="0.25">
      <c r="A1842">
        <v>10125</v>
      </c>
      <c r="B1842" t="s">
        <v>1930</v>
      </c>
      <c r="C1842" t="s">
        <v>2855</v>
      </c>
    </row>
    <row r="1843" spans="1:3" x14ac:dyDescent="0.25">
      <c r="A1843">
        <v>10126</v>
      </c>
      <c r="B1843" t="s">
        <v>2102</v>
      </c>
      <c r="C1843" t="s">
        <v>2855</v>
      </c>
    </row>
    <row r="1844" spans="1:3" x14ac:dyDescent="0.25">
      <c r="A1844">
        <v>10127</v>
      </c>
      <c r="B1844" t="s">
        <v>2771</v>
      </c>
      <c r="C1844" t="s">
        <v>2855</v>
      </c>
    </row>
    <row r="1845" spans="1:3" x14ac:dyDescent="0.25">
      <c r="A1845">
        <v>10129</v>
      </c>
      <c r="B1845" t="s">
        <v>2772</v>
      </c>
      <c r="C1845" t="s">
        <v>2855</v>
      </c>
    </row>
    <row r="1846" spans="1:3" x14ac:dyDescent="0.25">
      <c r="A1846">
        <v>10130</v>
      </c>
      <c r="B1846" t="s">
        <v>2773</v>
      </c>
      <c r="C1846" t="s">
        <v>2855</v>
      </c>
    </row>
    <row r="1847" spans="1:3" x14ac:dyDescent="0.25">
      <c r="A1847">
        <v>10131</v>
      </c>
      <c r="B1847" t="s">
        <v>2774</v>
      </c>
      <c r="C1847" t="s">
        <v>2855</v>
      </c>
    </row>
    <row r="1848" spans="1:3" x14ac:dyDescent="0.25">
      <c r="A1848">
        <v>10133</v>
      </c>
      <c r="B1848" t="s">
        <v>2775</v>
      </c>
      <c r="C1848" t="s">
        <v>2855</v>
      </c>
    </row>
    <row r="1849" spans="1:3" x14ac:dyDescent="0.25">
      <c r="A1849">
        <v>10134</v>
      </c>
      <c r="B1849" t="s">
        <v>2776</v>
      </c>
      <c r="C1849" t="s">
        <v>2855</v>
      </c>
    </row>
    <row r="1850" spans="1:3" x14ac:dyDescent="0.25">
      <c r="A1850">
        <v>10135</v>
      </c>
      <c r="B1850" t="s">
        <v>2777</v>
      </c>
      <c r="C1850" t="s">
        <v>2855</v>
      </c>
    </row>
    <row r="1851" spans="1:3" x14ac:dyDescent="0.25">
      <c r="A1851">
        <v>10136</v>
      </c>
      <c r="B1851" t="s">
        <v>2778</v>
      </c>
      <c r="C1851" t="s">
        <v>2855</v>
      </c>
    </row>
    <row r="1852" spans="1:3" x14ac:dyDescent="0.25">
      <c r="A1852">
        <v>10137</v>
      </c>
      <c r="B1852" t="s">
        <v>2779</v>
      </c>
      <c r="C1852" t="s">
        <v>2855</v>
      </c>
    </row>
    <row r="1853" spans="1:3" x14ac:dyDescent="0.25">
      <c r="A1853">
        <v>10138</v>
      </c>
      <c r="B1853" t="s">
        <v>2780</v>
      </c>
      <c r="C1853" t="s">
        <v>2855</v>
      </c>
    </row>
    <row r="1854" spans="1:3" x14ac:dyDescent="0.25">
      <c r="A1854">
        <v>10140</v>
      </c>
      <c r="B1854" t="s">
        <v>1809</v>
      </c>
      <c r="C1854" t="s">
        <v>2855</v>
      </c>
    </row>
    <row r="1855" spans="1:3" x14ac:dyDescent="0.25">
      <c r="A1855">
        <v>10141</v>
      </c>
      <c r="B1855" t="s">
        <v>2781</v>
      </c>
      <c r="C1855" t="s">
        <v>2855</v>
      </c>
    </row>
    <row r="1856" spans="1:3" x14ac:dyDescent="0.25">
      <c r="A1856">
        <v>10143</v>
      </c>
      <c r="B1856" t="s">
        <v>1806</v>
      </c>
      <c r="C1856" t="s">
        <v>2855</v>
      </c>
    </row>
    <row r="1857" spans="1:3" x14ac:dyDescent="0.25">
      <c r="A1857">
        <v>10144</v>
      </c>
      <c r="B1857" t="s">
        <v>1564</v>
      </c>
      <c r="C1857" t="s">
        <v>2855</v>
      </c>
    </row>
    <row r="1858" spans="1:3" x14ac:dyDescent="0.25">
      <c r="A1858">
        <v>10145</v>
      </c>
      <c r="B1858" t="s">
        <v>1899</v>
      </c>
      <c r="C1858" t="s">
        <v>2855</v>
      </c>
    </row>
    <row r="1859" spans="1:3" x14ac:dyDescent="0.25">
      <c r="A1859">
        <v>10146</v>
      </c>
      <c r="B1859" t="s">
        <v>1805</v>
      </c>
      <c r="C1859" t="s">
        <v>2855</v>
      </c>
    </row>
    <row r="1860" spans="1:3" x14ac:dyDescent="0.25">
      <c r="A1860">
        <v>10147</v>
      </c>
      <c r="B1860" t="s">
        <v>1900</v>
      </c>
      <c r="C1860" t="s">
        <v>2855</v>
      </c>
    </row>
    <row r="1861" spans="1:3" x14ac:dyDescent="0.25">
      <c r="A1861">
        <v>10149</v>
      </c>
      <c r="B1861" t="s">
        <v>2782</v>
      </c>
      <c r="C1861" t="s">
        <v>2855</v>
      </c>
    </row>
    <row r="1862" spans="1:3" x14ac:dyDescent="0.25">
      <c r="A1862">
        <v>10150</v>
      </c>
      <c r="B1862" t="s">
        <v>2783</v>
      </c>
      <c r="C1862" t="s">
        <v>2855</v>
      </c>
    </row>
    <row r="1863" spans="1:3" x14ac:dyDescent="0.25">
      <c r="A1863">
        <v>10151</v>
      </c>
      <c r="B1863" t="s">
        <v>1588</v>
      </c>
      <c r="C1863" t="s">
        <v>2855</v>
      </c>
    </row>
    <row r="1864" spans="1:3" x14ac:dyDescent="0.25">
      <c r="A1864">
        <v>10152</v>
      </c>
      <c r="B1864" t="s">
        <v>1644</v>
      </c>
      <c r="C1864" t="s">
        <v>2855</v>
      </c>
    </row>
    <row r="1865" spans="1:3" x14ac:dyDescent="0.25">
      <c r="A1865">
        <v>10153</v>
      </c>
      <c r="B1865" t="s">
        <v>2784</v>
      </c>
      <c r="C1865" t="s">
        <v>2855</v>
      </c>
    </row>
    <row r="1866" spans="1:3" x14ac:dyDescent="0.25">
      <c r="A1866">
        <v>10154</v>
      </c>
      <c r="B1866" t="s">
        <v>2785</v>
      </c>
      <c r="C1866" t="s">
        <v>2855</v>
      </c>
    </row>
    <row r="1867" spans="1:3" x14ac:dyDescent="0.25">
      <c r="A1867">
        <v>10155</v>
      </c>
      <c r="B1867" t="s">
        <v>2786</v>
      </c>
      <c r="C1867" t="s">
        <v>2855</v>
      </c>
    </row>
    <row r="1868" spans="1:3" x14ac:dyDescent="0.25">
      <c r="A1868">
        <v>10156</v>
      </c>
      <c r="B1868" t="s">
        <v>1468</v>
      </c>
      <c r="C1868" t="s">
        <v>2855</v>
      </c>
    </row>
    <row r="1869" spans="1:3" x14ac:dyDescent="0.25">
      <c r="A1869">
        <v>10157</v>
      </c>
      <c r="B1869" t="s">
        <v>2787</v>
      </c>
      <c r="C1869" t="s">
        <v>2855</v>
      </c>
    </row>
    <row r="1870" spans="1:3" x14ac:dyDescent="0.25">
      <c r="A1870">
        <v>10158</v>
      </c>
      <c r="B1870" t="s">
        <v>2050</v>
      </c>
      <c r="C1870" t="s">
        <v>2855</v>
      </c>
    </row>
    <row r="1871" spans="1:3" x14ac:dyDescent="0.25">
      <c r="A1871">
        <v>10159</v>
      </c>
      <c r="B1871" t="s">
        <v>1692</v>
      </c>
      <c r="C1871" t="s">
        <v>2855</v>
      </c>
    </row>
    <row r="1872" spans="1:3" x14ac:dyDescent="0.25">
      <c r="A1872">
        <v>10160</v>
      </c>
      <c r="B1872" t="s">
        <v>1589</v>
      </c>
      <c r="C1872" t="s">
        <v>2855</v>
      </c>
    </row>
    <row r="1873" spans="1:3" x14ac:dyDescent="0.25">
      <c r="A1873">
        <v>10161</v>
      </c>
      <c r="B1873" t="s">
        <v>1587</v>
      </c>
      <c r="C1873" t="s">
        <v>2855</v>
      </c>
    </row>
    <row r="1874" spans="1:3" x14ac:dyDescent="0.25">
      <c r="A1874">
        <v>10162</v>
      </c>
      <c r="B1874" t="s">
        <v>1678</v>
      </c>
      <c r="C1874" t="s">
        <v>2855</v>
      </c>
    </row>
    <row r="1875" spans="1:3" x14ac:dyDescent="0.25">
      <c r="A1875">
        <v>10163</v>
      </c>
      <c r="B1875" t="s">
        <v>2729</v>
      </c>
      <c r="C1875" t="s">
        <v>2855</v>
      </c>
    </row>
    <row r="1876" spans="1:3" x14ac:dyDescent="0.25">
      <c r="A1876">
        <v>10164</v>
      </c>
      <c r="B1876" t="s">
        <v>1591</v>
      </c>
      <c r="C1876" t="s">
        <v>2855</v>
      </c>
    </row>
    <row r="1877" spans="1:3" x14ac:dyDescent="0.25">
      <c r="A1877">
        <v>10165</v>
      </c>
      <c r="B1877" t="s">
        <v>1951</v>
      </c>
      <c r="C1877" t="s">
        <v>2855</v>
      </c>
    </row>
    <row r="1878" spans="1:3" x14ac:dyDescent="0.25">
      <c r="A1878">
        <v>10166</v>
      </c>
      <c r="B1878" t="s">
        <v>2051</v>
      </c>
      <c r="C1878" t="s">
        <v>2855</v>
      </c>
    </row>
    <row r="1879" spans="1:3" x14ac:dyDescent="0.25">
      <c r="A1879">
        <v>10167</v>
      </c>
      <c r="B1879" t="s">
        <v>1655</v>
      </c>
      <c r="C1879" t="s">
        <v>2855</v>
      </c>
    </row>
    <row r="1880" spans="1:3" x14ac:dyDescent="0.25">
      <c r="A1880">
        <v>10168</v>
      </c>
      <c r="B1880" t="s">
        <v>2788</v>
      </c>
      <c r="C1880" t="s">
        <v>2855</v>
      </c>
    </row>
    <row r="1881" spans="1:3" x14ac:dyDescent="0.25">
      <c r="A1881">
        <v>10170</v>
      </c>
      <c r="B1881" t="s">
        <v>2591</v>
      </c>
      <c r="C1881" t="s">
        <v>2855</v>
      </c>
    </row>
    <row r="1882" spans="1:3" x14ac:dyDescent="0.25">
      <c r="A1882">
        <v>10171</v>
      </c>
      <c r="B1882" t="s">
        <v>2789</v>
      </c>
      <c r="C1882" t="s">
        <v>2855</v>
      </c>
    </row>
    <row r="1883" spans="1:3" x14ac:dyDescent="0.25">
      <c r="A1883">
        <v>10172</v>
      </c>
      <c r="B1883" t="s">
        <v>2566</v>
      </c>
      <c r="C1883" t="s">
        <v>2855</v>
      </c>
    </row>
    <row r="1884" spans="1:3" x14ac:dyDescent="0.25">
      <c r="A1884">
        <v>10173</v>
      </c>
      <c r="B1884" t="s">
        <v>2790</v>
      </c>
      <c r="C1884" t="s">
        <v>2855</v>
      </c>
    </row>
    <row r="1885" spans="1:3" x14ac:dyDescent="0.25">
      <c r="A1885">
        <v>10174</v>
      </c>
      <c r="B1885" t="s">
        <v>1662</v>
      </c>
      <c r="C1885" t="s">
        <v>2855</v>
      </c>
    </row>
    <row r="1886" spans="1:3" x14ac:dyDescent="0.25">
      <c r="A1886">
        <v>10175</v>
      </c>
      <c r="B1886" t="s">
        <v>1810</v>
      </c>
      <c r="C1886" t="s">
        <v>2855</v>
      </c>
    </row>
    <row r="1887" spans="1:3" x14ac:dyDescent="0.25">
      <c r="A1887">
        <v>10176</v>
      </c>
      <c r="B1887" t="s">
        <v>2791</v>
      </c>
      <c r="C1887" t="s">
        <v>2855</v>
      </c>
    </row>
    <row r="1888" spans="1:3" x14ac:dyDescent="0.25">
      <c r="A1888">
        <v>10177</v>
      </c>
      <c r="B1888" t="s">
        <v>2792</v>
      </c>
      <c r="C1888" t="s">
        <v>2855</v>
      </c>
    </row>
    <row r="1889" spans="1:3" x14ac:dyDescent="0.25">
      <c r="A1889">
        <v>10178</v>
      </c>
      <c r="B1889" t="s">
        <v>2153</v>
      </c>
      <c r="C1889" t="s">
        <v>2855</v>
      </c>
    </row>
    <row r="1890" spans="1:3" x14ac:dyDescent="0.25">
      <c r="A1890">
        <v>10179</v>
      </c>
      <c r="B1890" t="s">
        <v>1741</v>
      </c>
      <c r="C1890" t="s">
        <v>2855</v>
      </c>
    </row>
    <row r="1891" spans="1:3" x14ac:dyDescent="0.25">
      <c r="A1891">
        <v>10180</v>
      </c>
      <c r="B1891" t="s">
        <v>1742</v>
      </c>
      <c r="C1891" t="s">
        <v>2855</v>
      </c>
    </row>
    <row r="1892" spans="1:3" x14ac:dyDescent="0.25">
      <c r="A1892">
        <v>10181</v>
      </c>
      <c r="B1892" t="s">
        <v>1469</v>
      </c>
      <c r="C1892" t="s">
        <v>2855</v>
      </c>
    </row>
    <row r="1893" spans="1:3" x14ac:dyDescent="0.25">
      <c r="A1893">
        <v>10182</v>
      </c>
      <c r="B1893" t="s">
        <v>2793</v>
      </c>
      <c r="C1893" t="s">
        <v>2855</v>
      </c>
    </row>
    <row r="1894" spans="1:3" x14ac:dyDescent="0.25">
      <c r="A1894">
        <v>10183</v>
      </c>
      <c r="B1894" t="s">
        <v>2731</v>
      </c>
      <c r="C1894" t="s">
        <v>2855</v>
      </c>
    </row>
    <row r="1895" spans="1:3" x14ac:dyDescent="0.25">
      <c r="A1895">
        <v>10184</v>
      </c>
      <c r="B1895" t="s">
        <v>1565</v>
      </c>
      <c r="C1895" t="s">
        <v>2855</v>
      </c>
    </row>
    <row r="1896" spans="1:3" x14ac:dyDescent="0.25">
      <c r="A1896">
        <v>10185</v>
      </c>
      <c r="B1896" t="s">
        <v>2794</v>
      </c>
      <c r="C1896" t="s">
        <v>2855</v>
      </c>
    </row>
    <row r="1897" spans="1:3" x14ac:dyDescent="0.25">
      <c r="A1897">
        <v>10186</v>
      </c>
      <c r="B1897" t="s">
        <v>2795</v>
      </c>
      <c r="C1897" t="s">
        <v>2855</v>
      </c>
    </row>
    <row r="1898" spans="1:3" x14ac:dyDescent="0.25">
      <c r="A1898">
        <v>10187</v>
      </c>
      <c r="B1898" t="s">
        <v>1898</v>
      </c>
      <c r="C1898" t="s">
        <v>2855</v>
      </c>
    </row>
    <row r="1899" spans="1:3" x14ac:dyDescent="0.25">
      <c r="A1899">
        <v>10188</v>
      </c>
      <c r="B1899" t="s">
        <v>2796</v>
      </c>
      <c r="C1899" t="s">
        <v>2855</v>
      </c>
    </row>
    <row r="1900" spans="1:3" x14ac:dyDescent="0.25">
      <c r="A1900">
        <v>10189</v>
      </c>
      <c r="B1900" t="s">
        <v>2797</v>
      </c>
      <c r="C1900" t="s">
        <v>2855</v>
      </c>
    </row>
    <row r="1901" spans="1:3" x14ac:dyDescent="0.25">
      <c r="A1901">
        <v>10190</v>
      </c>
      <c r="B1901" t="s">
        <v>2798</v>
      </c>
      <c r="C1901" t="s">
        <v>2855</v>
      </c>
    </row>
    <row r="1902" spans="1:3" x14ac:dyDescent="0.25">
      <c r="A1902">
        <v>10191</v>
      </c>
      <c r="B1902" t="s">
        <v>2799</v>
      </c>
      <c r="C1902" t="s">
        <v>2855</v>
      </c>
    </row>
    <row r="1903" spans="1:3" x14ac:dyDescent="0.25">
      <c r="A1903">
        <v>10195</v>
      </c>
      <c r="B1903" t="s">
        <v>2800</v>
      </c>
      <c r="C1903" t="s">
        <v>2855</v>
      </c>
    </row>
    <row r="1904" spans="1:3" x14ac:dyDescent="0.25">
      <c r="A1904">
        <v>10196</v>
      </c>
      <c r="B1904" t="s">
        <v>2801</v>
      </c>
      <c r="C1904" t="s">
        <v>2855</v>
      </c>
    </row>
    <row r="1905" spans="1:3" x14ac:dyDescent="0.25">
      <c r="A1905">
        <v>10198</v>
      </c>
      <c r="B1905" t="s">
        <v>2802</v>
      </c>
      <c r="C1905" t="s">
        <v>2855</v>
      </c>
    </row>
    <row r="1906" spans="1:3" x14ac:dyDescent="0.25">
      <c r="A1906">
        <v>10199</v>
      </c>
      <c r="B1906" t="s">
        <v>2803</v>
      </c>
      <c r="C1906" t="s">
        <v>2855</v>
      </c>
    </row>
    <row r="1907" spans="1:3" x14ac:dyDescent="0.25">
      <c r="A1907">
        <v>10200</v>
      </c>
      <c r="B1907" t="s">
        <v>2205</v>
      </c>
      <c r="C1907" t="s">
        <v>2855</v>
      </c>
    </row>
    <row r="1908" spans="1:3" x14ac:dyDescent="0.25">
      <c r="A1908">
        <v>10201</v>
      </c>
      <c r="B1908" t="s">
        <v>2804</v>
      </c>
      <c r="C1908" t="s">
        <v>2855</v>
      </c>
    </row>
    <row r="1909" spans="1:3" x14ac:dyDescent="0.25">
      <c r="A1909">
        <v>10202</v>
      </c>
      <c r="B1909" t="s">
        <v>2805</v>
      </c>
      <c r="C1909" t="s">
        <v>2855</v>
      </c>
    </row>
    <row r="1910" spans="1:3" x14ac:dyDescent="0.25">
      <c r="A1910">
        <v>10203</v>
      </c>
      <c r="B1910" t="s">
        <v>1675</v>
      </c>
      <c r="C1910" t="s">
        <v>2855</v>
      </c>
    </row>
    <row r="1911" spans="1:3" x14ac:dyDescent="0.25">
      <c r="A1911">
        <v>10204</v>
      </c>
      <c r="B1911" t="s">
        <v>2806</v>
      </c>
      <c r="C1911" t="s">
        <v>2855</v>
      </c>
    </row>
    <row r="1912" spans="1:3" x14ac:dyDescent="0.25">
      <c r="A1912">
        <v>10205</v>
      </c>
      <c r="B1912" t="s">
        <v>1680</v>
      </c>
      <c r="C1912" t="s">
        <v>2855</v>
      </c>
    </row>
    <row r="1913" spans="1:3" x14ac:dyDescent="0.25">
      <c r="A1913">
        <v>10206</v>
      </c>
      <c r="B1913" t="s">
        <v>2134</v>
      </c>
      <c r="C1913" t="s">
        <v>2855</v>
      </c>
    </row>
    <row r="1914" spans="1:3" x14ac:dyDescent="0.25">
      <c r="A1914">
        <v>10208</v>
      </c>
      <c r="B1914" t="s">
        <v>1731</v>
      </c>
      <c r="C1914" t="s">
        <v>2855</v>
      </c>
    </row>
    <row r="1915" spans="1:3" x14ac:dyDescent="0.25">
      <c r="A1915">
        <v>10211</v>
      </c>
      <c r="B1915" t="s">
        <v>2113</v>
      </c>
      <c r="C1915" t="s">
        <v>2855</v>
      </c>
    </row>
    <row r="1916" spans="1:3" x14ac:dyDescent="0.25">
      <c r="A1916">
        <v>10212</v>
      </c>
      <c r="B1916" t="s">
        <v>1590</v>
      </c>
      <c r="C1916" t="s">
        <v>2855</v>
      </c>
    </row>
    <row r="1917" spans="1:3" x14ac:dyDescent="0.25">
      <c r="A1917">
        <v>10213</v>
      </c>
      <c r="B1917" t="s">
        <v>1727</v>
      </c>
      <c r="C1917" t="s">
        <v>2855</v>
      </c>
    </row>
    <row r="1918" spans="1:3" x14ac:dyDescent="0.25">
      <c r="A1918">
        <v>10214</v>
      </c>
      <c r="B1918" t="s">
        <v>2807</v>
      </c>
      <c r="C1918" t="s">
        <v>2855</v>
      </c>
    </row>
    <row r="1919" spans="1:3" x14ac:dyDescent="0.25">
      <c r="A1919">
        <v>10215</v>
      </c>
      <c r="B1919" t="s">
        <v>2808</v>
      </c>
      <c r="C1919" t="s">
        <v>2855</v>
      </c>
    </row>
    <row r="1920" spans="1:3" x14ac:dyDescent="0.25">
      <c r="A1920">
        <v>10216</v>
      </c>
      <c r="B1920" t="s">
        <v>2787</v>
      </c>
      <c r="C1920" t="s">
        <v>2855</v>
      </c>
    </row>
    <row r="1921" spans="1:3" x14ac:dyDescent="0.25">
      <c r="A1921">
        <v>10217</v>
      </c>
      <c r="B1921" t="s">
        <v>2226</v>
      </c>
      <c r="C1921" t="s">
        <v>2855</v>
      </c>
    </row>
    <row r="1922" spans="1:3" x14ac:dyDescent="0.25">
      <c r="A1922">
        <v>10218</v>
      </c>
      <c r="B1922" t="s">
        <v>1841</v>
      </c>
      <c r="C1922" t="s">
        <v>2855</v>
      </c>
    </row>
    <row r="1923" spans="1:3" x14ac:dyDescent="0.25">
      <c r="A1923">
        <v>10219</v>
      </c>
      <c r="B1923" t="s">
        <v>2809</v>
      </c>
      <c r="C1923" t="s">
        <v>2855</v>
      </c>
    </row>
    <row r="1924" spans="1:3" x14ac:dyDescent="0.25">
      <c r="A1924">
        <v>10220</v>
      </c>
      <c r="B1924" t="s">
        <v>2151</v>
      </c>
      <c r="C1924" t="s">
        <v>2855</v>
      </c>
    </row>
    <row r="1925" spans="1:3" x14ac:dyDescent="0.25">
      <c r="A1925">
        <v>10225</v>
      </c>
      <c r="B1925" t="s">
        <v>1931</v>
      </c>
      <c r="C1925" t="s">
        <v>2855</v>
      </c>
    </row>
    <row r="1926" spans="1:3" x14ac:dyDescent="0.25">
      <c r="A1926">
        <v>10226</v>
      </c>
      <c r="B1926" t="s">
        <v>2810</v>
      </c>
      <c r="C1926" t="s">
        <v>2855</v>
      </c>
    </row>
    <row r="1927" spans="1:3" x14ac:dyDescent="0.25">
      <c r="A1927">
        <v>10227</v>
      </c>
      <c r="B1927" t="s">
        <v>2176</v>
      </c>
      <c r="C1927" t="s">
        <v>2855</v>
      </c>
    </row>
    <row r="1928" spans="1:3" x14ac:dyDescent="0.25">
      <c r="A1928">
        <v>10228</v>
      </c>
      <c r="B1928" t="s">
        <v>2158</v>
      </c>
      <c r="C1928" t="s">
        <v>2855</v>
      </c>
    </row>
    <row r="1929" spans="1:3" x14ac:dyDescent="0.25">
      <c r="A1929">
        <v>10229</v>
      </c>
      <c r="B1929" t="s">
        <v>2811</v>
      </c>
      <c r="C1929" t="s">
        <v>2855</v>
      </c>
    </row>
    <row r="1930" spans="1:3" x14ac:dyDescent="0.25">
      <c r="A1930">
        <v>10230</v>
      </c>
      <c r="B1930" t="s">
        <v>2812</v>
      </c>
      <c r="C1930" t="s">
        <v>2855</v>
      </c>
    </row>
    <row r="1931" spans="1:3" x14ac:dyDescent="0.25">
      <c r="A1931">
        <v>10231</v>
      </c>
      <c r="B1931" t="s">
        <v>1609</v>
      </c>
      <c r="C1931" t="s">
        <v>2855</v>
      </c>
    </row>
    <row r="1932" spans="1:3" x14ac:dyDescent="0.25">
      <c r="A1932">
        <v>10232</v>
      </c>
      <c r="B1932" t="s">
        <v>2227</v>
      </c>
      <c r="C1932" t="s">
        <v>2855</v>
      </c>
    </row>
    <row r="1933" spans="1:3" x14ac:dyDescent="0.25">
      <c r="A1933">
        <v>10233</v>
      </c>
      <c r="B1933" t="s">
        <v>1880</v>
      </c>
      <c r="C1933" t="s">
        <v>2855</v>
      </c>
    </row>
    <row r="1934" spans="1:3" x14ac:dyDescent="0.25">
      <c r="A1934">
        <v>10234</v>
      </c>
      <c r="B1934" t="s">
        <v>2152</v>
      </c>
      <c r="C1934" t="s">
        <v>2855</v>
      </c>
    </row>
    <row r="1935" spans="1:3" x14ac:dyDescent="0.25">
      <c r="A1935">
        <v>10235</v>
      </c>
      <c r="B1935" t="s">
        <v>2813</v>
      </c>
      <c r="C1935" t="s">
        <v>2855</v>
      </c>
    </row>
    <row r="1936" spans="1:3" x14ac:dyDescent="0.25">
      <c r="A1936">
        <v>10236</v>
      </c>
      <c r="B1936" t="s">
        <v>1523</v>
      </c>
      <c r="C1936" t="s">
        <v>2855</v>
      </c>
    </row>
    <row r="1937" spans="1:3" x14ac:dyDescent="0.25">
      <c r="A1937">
        <v>10237</v>
      </c>
      <c r="B1937" t="s">
        <v>2129</v>
      </c>
      <c r="C1937" t="s">
        <v>2855</v>
      </c>
    </row>
    <row r="1938" spans="1:3" x14ac:dyDescent="0.25">
      <c r="A1938">
        <v>10238</v>
      </c>
      <c r="B1938" t="s">
        <v>2197</v>
      </c>
      <c r="C1938" t="s">
        <v>2855</v>
      </c>
    </row>
    <row r="1939" spans="1:3" x14ac:dyDescent="0.25">
      <c r="A1939">
        <v>10239</v>
      </c>
      <c r="B1939" t="s">
        <v>2191</v>
      </c>
      <c r="C1939" t="s">
        <v>2855</v>
      </c>
    </row>
    <row r="1940" spans="1:3" x14ac:dyDescent="0.25">
      <c r="A1940">
        <v>311300</v>
      </c>
      <c r="B1940" t="s">
        <v>2191</v>
      </c>
      <c r="C1940" t="s">
        <v>1464</v>
      </c>
    </row>
    <row r="1941" spans="1:3" x14ac:dyDescent="0.25">
      <c r="A1941">
        <v>311300</v>
      </c>
      <c r="B1941" t="s">
        <v>2191</v>
      </c>
      <c r="C1941" t="s">
        <v>1487</v>
      </c>
    </row>
    <row r="1942" spans="1:3" x14ac:dyDescent="0.25">
      <c r="A1942">
        <v>805400</v>
      </c>
      <c r="B1942" t="s">
        <v>2191</v>
      </c>
      <c r="C1942" t="s">
        <v>1505</v>
      </c>
    </row>
    <row r="1943" spans="1:3" x14ac:dyDescent="0.25">
      <c r="A1943">
        <v>805490</v>
      </c>
      <c r="B1943" t="s">
        <v>2814</v>
      </c>
      <c r="C1943" t="s">
        <v>1505</v>
      </c>
    </row>
    <row r="1944" spans="1:3" x14ac:dyDescent="0.25">
      <c r="A1944">
        <v>607700</v>
      </c>
      <c r="B1944" t="s">
        <v>2814</v>
      </c>
      <c r="C1944" t="s">
        <v>1464</v>
      </c>
    </row>
    <row r="1945" spans="1:3" x14ac:dyDescent="0.25">
      <c r="A1945">
        <v>111300</v>
      </c>
      <c r="B1945" t="s">
        <v>2244</v>
      </c>
      <c r="C1945" t="s">
        <v>1464</v>
      </c>
    </row>
    <row r="1946" spans="1:3" x14ac:dyDescent="0.25">
      <c r="A1946">
        <v>111300</v>
      </c>
      <c r="B1946" t="s">
        <v>2244</v>
      </c>
      <c r="C1946" t="s">
        <v>1487</v>
      </c>
    </row>
    <row r="1947" spans="1:3" x14ac:dyDescent="0.25">
      <c r="A1947">
        <v>805680</v>
      </c>
      <c r="B1947" t="s">
        <v>2244</v>
      </c>
      <c r="C1947" t="s">
        <v>1505</v>
      </c>
    </row>
    <row r="1948" spans="1:3" x14ac:dyDescent="0.25">
      <c r="A1948">
        <v>311400</v>
      </c>
      <c r="B1948" t="s">
        <v>2210</v>
      </c>
      <c r="C1948" t="s">
        <v>1464</v>
      </c>
    </row>
    <row r="1949" spans="1:3" x14ac:dyDescent="0.25">
      <c r="A1949">
        <v>311400</v>
      </c>
      <c r="B1949" t="s">
        <v>2210</v>
      </c>
      <c r="C1949" t="s">
        <v>1487</v>
      </c>
    </row>
    <row r="1950" spans="1:3" x14ac:dyDescent="0.25">
      <c r="A1950">
        <v>805600</v>
      </c>
      <c r="B1950" t="s">
        <v>2210</v>
      </c>
      <c r="C1950" t="s">
        <v>1505</v>
      </c>
    </row>
    <row r="1951" spans="1:3" x14ac:dyDescent="0.25">
      <c r="A1951">
        <v>10241</v>
      </c>
      <c r="B1951" t="s">
        <v>2210</v>
      </c>
      <c r="C1951" t="s">
        <v>2855</v>
      </c>
    </row>
    <row r="1952" spans="1:3" x14ac:dyDescent="0.25">
      <c r="A1952">
        <v>203700</v>
      </c>
      <c r="B1952" t="s">
        <v>2202</v>
      </c>
      <c r="C1952" t="s">
        <v>1464</v>
      </c>
    </row>
    <row r="1953" spans="1:3" x14ac:dyDescent="0.25">
      <c r="A1953">
        <v>203700</v>
      </c>
      <c r="B1953" t="s">
        <v>2202</v>
      </c>
      <c r="C1953" t="s">
        <v>1487</v>
      </c>
    </row>
    <row r="1954" spans="1:3" x14ac:dyDescent="0.25">
      <c r="A1954">
        <v>805580</v>
      </c>
      <c r="B1954" t="s">
        <v>2202</v>
      </c>
      <c r="C1954" t="s">
        <v>1505</v>
      </c>
    </row>
    <row r="1955" spans="1:3" x14ac:dyDescent="0.25">
      <c r="A1955">
        <v>203790</v>
      </c>
      <c r="B1955" t="s">
        <v>2270</v>
      </c>
      <c r="C1955" t="s">
        <v>1464</v>
      </c>
    </row>
    <row r="1956" spans="1:3" x14ac:dyDescent="0.25">
      <c r="A1956">
        <v>805590</v>
      </c>
      <c r="B1956" t="s">
        <v>2270</v>
      </c>
      <c r="C1956" t="s">
        <v>1505</v>
      </c>
    </row>
    <row r="1957" spans="1:3" x14ac:dyDescent="0.25">
      <c r="A1957">
        <v>203791</v>
      </c>
      <c r="B1957" t="s">
        <v>2815</v>
      </c>
      <c r="C1957" t="s">
        <v>1464</v>
      </c>
    </row>
    <row r="1958" spans="1:3" x14ac:dyDescent="0.25">
      <c r="A1958">
        <v>805591</v>
      </c>
      <c r="B1958" t="s">
        <v>2815</v>
      </c>
      <c r="C1958" t="s">
        <v>1505</v>
      </c>
    </row>
    <row r="1959" spans="1:3" x14ac:dyDescent="0.25">
      <c r="A1959">
        <v>805700</v>
      </c>
      <c r="B1959" t="s">
        <v>2187</v>
      </c>
      <c r="C1959" t="s">
        <v>1505</v>
      </c>
    </row>
    <row r="1960" spans="1:3" x14ac:dyDescent="0.25">
      <c r="A1960">
        <v>805800</v>
      </c>
      <c r="B1960" t="s">
        <v>2206</v>
      </c>
      <c r="C1960" t="s">
        <v>1505</v>
      </c>
    </row>
    <row r="1961" spans="1:3" x14ac:dyDescent="0.25">
      <c r="A1961">
        <v>805900</v>
      </c>
      <c r="B1961" t="s">
        <v>1646</v>
      </c>
      <c r="C1961" t="s">
        <v>1505</v>
      </c>
    </row>
    <row r="1962" spans="1:3" x14ac:dyDescent="0.25">
      <c r="A1962">
        <v>806100</v>
      </c>
      <c r="B1962" t="s">
        <v>1706</v>
      </c>
      <c r="C1962" t="s">
        <v>1505</v>
      </c>
    </row>
    <row r="1963" spans="1:3" x14ac:dyDescent="0.25">
      <c r="A1963">
        <v>806110</v>
      </c>
      <c r="B1963" t="s">
        <v>1497</v>
      </c>
      <c r="C1963" t="s">
        <v>1505</v>
      </c>
    </row>
    <row r="1964" spans="1:3" x14ac:dyDescent="0.25">
      <c r="A1964">
        <v>806111</v>
      </c>
      <c r="B1964" t="s">
        <v>1498</v>
      </c>
      <c r="C1964" t="s">
        <v>1505</v>
      </c>
    </row>
    <row r="1965" spans="1:3" x14ac:dyDescent="0.25">
      <c r="A1965">
        <v>806112</v>
      </c>
      <c r="B1965" t="s">
        <v>2554</v>
      </c>
      <c r="C1965" t="s">
        <v>1505</v>
      </c>
    </row>
    <row r="1966" spans="1:3" x14ac:dyDescent="0.25">
      <c r="A1966">
        <v>806114</v>
      </c>
      <c r="B1966" t="s">
        <v>1740</v>
      </c>
      <c r="C1966" t="s">
        <v>1505</v>
      </c>
    </row>
    <row r="1967" spans="1:3" x14ac:dyDescent="0.25">
      <c r="A1967">
        <v>806115</v>
      </c>
      <c r="B1967" t="s">
        <v>2555</v>
      </c>
      <c r="C1967" t="s">
        <v>1505</v>
      </c>
    </row>
    <row r="1968" spans="1:3" x14ac:dyDescent="0.25">
      <c r="A1968">
        <v>806116</v>
      </c>
      <c r="B1968" t="s">
        <v>2816</v>
      </c>
      <c r="C1968" t="s">
        <v>1505</v>
      </c>
    </row>
    <row r="1969" spans="1:3" x14ac:dyDescent="0.25">
      <c r="A1969">
        <v>806130</v>
      </c>
      <c r="B1969" t="s">
        <v>2250</v>
      </c>
      <c r="C1969" t="s">
        <v>1505</v>
      </c>
    </row>
    <row r="1970" spans="1:3" x14ac:dyDescent="0.25">
      <c r="A1970">
        <v>806131</v>
      </c>
      <c r="B1970" t="s">
        <v>2817</v>
      </c>
      <c r="C1970" t="s">
        <v>1505</v>
      </c>
    </row>
    <row r="1971" spans="1:3" x14ac:dyDescent="0.25">
      <c r="A1971">
        <v>806132</v>
      </c>
      <c r="B1971" t="s">
        <v>2818</v>
      </c>
      <c r="C1971" t="s">
        <v>1505</v>
      </c>
    </row>
    <row r="1972" spans="1:3" x14ac:dyDescent="0.25">
      <c r="A1972">
        <v>806133</v>
      </c>
      <c r="B1972" t="s">
        <v>2819</v>
      </c>
      <c r="C1972" t="s">
        <v>1505</v>
      </c>
    </row>
    <row r="1973" spans="1:3" x14ac:dyDescent="0.25">
      <c r="A1973">
        <v>806134</v>
      </c>
      <c r="B1973" t="s">
        <v>2820</v>
      </c>
      <c r="C1973" t="s">
        <v>1505</v>
      </c>
    </row>
    <row r="1974" spans="1:3" x14ac:dyDescent="0.25">
      <c r="A1974">
        <v>806135</v>
      </c>
      <c r="B1974" t="s">
        <v>2821</v>
      </c>
      <c r="C1974" t="s">
        <v>1505</v>
      </c>
    </row>
    <row r="1975" spans="1:3" x14ac:dyDescent="0.25">
      <c r="A1975">
        <v>806136</v>
      </c>
      <c r="B1975" t="s">
        <v>2252</v>
      </c>
      <c r="C1975" t="s">
        <v>1505</v>
      </c>
    </row>
    <row r="1976" spans="1:3" x14ac:dyDescent="0.25">
      <c r="A1976">
        <v>806200</v>
      </c>
      <c r="B1976" t="s">
        <v>2822</v>
      </c>
      <c r="C1976" t="s">
        <v>1505</v>
      </c>
    </row>
    <row r="1977" spans="1:3" x14ac:dyDescent="0.25">
      <c r="A1977">
        <v>806300</v>
      </c>
      <c r="B1977" t="s">
        <v>2823</v>
      </c>
      <c r="C1977" t="s">
        <v>1505</v>
      </c>
    </row>
    <row r="1978" spans="1:3" x14ac:dyDescent="0.25">
      <c r="A1978">
        <v>617289</v>
      </c>
      <c r="B1978" t="s">
        <v>1921</v>
      </c>
      <c r="C1978" t="s">
        <v>1464</v>
      </c>
    </row>
    <row r="1979" spans="1:3" x14ac:dyDescent="0.25">
      <c r="A1979">
        <v>614040</v>
      </c>
      <c r="B1979" t="s">
        <v>2273</v>
      </c>
      <c r="C1979" t="s">
        <v>1464</v>
      </c>
    </row>
    <row r="1980" spans="1:3" x14ac:dyDescent="0.25">
      <c r="A1980">
        <v>400900</v>
      </c>
      <c r="B1980" t="s">
        <v>2215</v>
      </c>
      <c r="C1980" t="s">
        <v>1464</v>
      </c>
    </row>
    <row r="1981" spans="1:3" x14ac:dyDescent="0.25">
      <c r="A1981">
        <v>203800</v>
      </c>
      <c r="B1981" t="s">
        <v>2824</v>
      </c>
      <c r="C1981" t="s">
        <v>1464</v>
      </c>
    </row>
    <row r="1982" spans="1:3" x14ac:dyDescent="0.25">
      <c r="A1982">
        <v>203800</v>
      </c>
      <c r="B1982" t="s">
        <v>2824</v>
      </c>
      <c r="C1982" t="s">
        <v>1487</v>
      </c>
    </row>
    <row r="1983" spans="1:3" x14ac:dyDescent="0.25">
      <c r="A1983">
        <v>111500</v>
      </c>
      <c r="B1983" t="s">
        <v>2222</v>
      </c>
      <c r="C1983" t="s">
        <v>1464</v>
      </c>
    </row>
    <row r="1984" spans="1:3" x14ac:dyDescent="0.25">
      <c r="A1984">
        <v>111500</v>
      </c>
      <c r="B1984" t="s">
        <v>2222</v>
      </c>
      <c r="C1984" t="s">
        <v>1487</v>
      </c>
    </row>
    <row r="1985" spans="1:3" x14ac:dyDescent="0.25">
      <c r="A1985">
        <v>802212</v>
      </c>
      <c r="B1985" t="s">
        <v>2231</v>
      </c>
      <c r="C1985" t="s">
        <v>1505</v>
      </c>
    </row>
    <row r="1986" spans="1:3" x14ac:dyDescent="0.25">
      <c r="A1986">
        <v>310321</v>
      </c>
      <c r="B1986" t="s">
        <v>2231</v>
      </c>
      <c r="C1986" t="s">
        <v>1464</v>
      </c>
    </row>
    <row r="1987" spans="1:3" x14ac:dyDescent="0.25">
      <c r="A1987">
        <v>310321</v>
      </c>
      <c r="B1987" t="s">
        <v>2231</v>
      </c>
      <c r="C1987" t="s">
        <v>1487</v>
      </c>
    </row>
    <row r="1988" spans="1:3" x14ac:dyDescent="0.25">
      <c r="A1988">
        <v>806400</v>
      </c>
      <c r="B1988" t="s">
        <v>2233</v>
      </c>
      <c r="C1988" t="s">
        <v>1505</v>
      </c>
    </row>
    <row r="1989" spans="1:3" x14ac:dyDescent="0.25">
      <c r="A1989">
        <v>806480</v>
      </c>
      <c r="B1989" t="s">
        <v>2234</v>
      </c>
      <c r="C1989" t="s">
        <v>1505</v>
      </c>
    </row>
    <row r="1990" spans="1:3" x14ac:dyDescent="0.25">
      <c r="A1990">
        <v>806490</v>
      </c>
      <c r="B1990" t="s">
        <v>2825</v>
      </c>
      <c r="C1990" t="s">
        <v>1505</v>
      </c>
    </row>
    <row r="1991" spans="1:3" x14ac:dyDescent="0.25">
      <c r="A1991">
        <v>806491</v>
      </c>
      <c r="B1991" t="s">
        <v>2826</v>
      </c>
      <c r="C1991" t="s">
        <v>1505</v>
      </c>
    </row>
    <row r="1992" spans="1:3" x14ac:dyDescent="0.25">
      <c r="A1992">
        <v>608200</v>
      </c>
      <c r="B1992" t="s">
        <v>2825</v>
      </c>
      <c r="C1992" t="s">
        <v>1464</v>
      </c>
    </row>
    <row r="1993" spans="1:3" x14ac:dyDescent="0.25">
      <c r="A1993">
        <v>608300</v>
      </c>
      <c r="B1993" t="s">
        <v>2826</v>
      </c>
      <c r="C1993" t="s">
        <v>1464</v>
      </c>
    </row>
    <row r="1994" spans="1:3" x14ac:dyDescent="0.25">
      <c r="A1994">
        <v>111600</v>
      </c>
      <c r="B1994" t="s">
        <v>1680</v>
      </c>
      <c r="C1994" t="s">
        <v>1464</v>
      </c>
    </row>
    <row r="1995" spans="1:3" x14ac:dyDescent="0.25">
      <c r="A1995">
        <v>111600</v>
      </c>
      <c r="B1995" t="s">
        <v>1680</v>
      </c>
      <c r="C1995" t="s">
        <v>1487</v>
      </c>
    </row>
    <row r="1996" spans="1:3" x14ac:dyDescent="0.25">
      <c r="A1996">
        <v>10251</v>
      </c>
      <c r="B1996" t="s">
        <v>1680</v>
      </c>
      <c r="C1996" t="s">
        <v>2855</v>
      </c>
    </row>
    <row r="1997" spans="1:3" x14ac:dyDescent="0.25">
      <c r="A1997">
        <v>111400</v>
      </c>
      <c r="B1997" t="s">
        <v>2214</v>
      </c>
      <c r="C1997" t="s">
        <v>1464</v>
      </c>
    </row>
    <row r="1998" spans="1:3" x14ac:dyDescent="0.25">
      <c r="A1998">
        <v>617236</v>
      </c>
      <c r="B1998" t="s">
        <v>2827</v>
      </c>
      <c r="C1998" t="s">
        <v>1464</v>
      </c>
    </row>
    <row r="1999" spans="1:3" x14ac:dyDescent="0.25">
      <c r="A1999">
        <v>111700</v>
      </c>
      <c r="B1999" t="s">
        <v>2238</v>
      </c>
      <c r="C1999" t="s">
        <v>1464</v>
      </c>
    </row>
    <row r="2000" spans="1:3" x14ac:dyDescent="0.25">
      <c r="A2000">
        <v>608500</v>
      </c>
      <c r="B2000" s="13" t="s">
        <v>2828</v>
      </c>
      <c r="C2000" t="s">
        <v>1464</v>
      </c>
    </row>
    <row r="2001" spans="1:3" x14ac:dyDescent="0.25">
      <c r="A2001">
        <v>111800</v>
      </c>
      <c r="B2001" t="s">
        <v>2256</v>
      </c>
      <c r="C2001" t="s">
        <v>1464</v>
      </c>
    </row>
    <row r="2002" spans="1:3" x14ac:dyDescent="0.25">
      <c r="A2002">
        <v>111800</v>
      </c>
      <c r="B2002" t="s">
        <v>2256</v>
      </c>
      <c r="C2002" t="s">
        <v>1487</v>
      </c>
    </row>
    <row r="2003" spans="1:3" x14ac:dyDescent="0.25">
      <c r="A2003">
        <v>806000</v>
      </c>
      <c r="B2003" t="s">
        <v>2207</v>
      </c>
      <c r="C2003" t="s">
        <v>1505</v>
      </c>
    </row>
    <row r="2004" spans="1:3" x14ac:dyDescent="0.25">
      <c r="A2004">
        <v>806500</v>
      </c>
      <c r="B2004" t="s">
        <v>2108</v>
      </c>
      <c r="C2004" t="s">
        <v>1505</v>
      </c>
    </row>
    <row r="2005" spans="1:3" x14ac:dyDescent="0.25">
      <c r="A2005">
        <v>618393</v>
      </c>
      <c r="B2005" t="s">
        <v>2239</v>
      </c>
      <c r="C2005" t="s">
        <v>1464</v>
      </c>
    </row>
    <row r="2006" spans="1:3" x14ac:dyDescent="0.25">
      <c r="A2006">
        <v>63</v>
      </c>
      <c r="B2006" t="s">
        <v>2242</v>
      </c>
      <c r="C2006" t="s">
        <v>1501</v>
      </c>
    </row>
    <row r="2007" spans="1:3" x14ac:dyDescent="0.25">
      <c r="A2007">
        <v>613795</v>
      </c>
      <c r="B2007" t="s">
        <v>2241</v>
      </c>
      <c r="C2007" t="s">
        <v>1464</v>
      </c>
    </row>
    <row r="2008" spans="1:3" x14ac:dyDescent="0.25">
      <c r="A2008">
        <v>10240</v>
      </c>
      <c r="B2008" t="s">
        <v>1583</v>
      </c>
      <c r="C2008" t="s">
        <v>2855</v>
      </c>
    </row>
    <row r="2009" spans="1:3" x14ac:dyDescent="0.25">
      <c r="A2009">
        <v>10243</v>
      </c>
      <c r="B2009" t="s">
        <v>2250</v>
      </c>
      <c r="C2009" t="s">
        <v>2855</v>
      </c>
    </row>
    <row r="2010" spans="1:3" x14ac:dyDescent="0.25">
      <c r="A2010">
        <v>10244</v>
      </c>
      <c r="B2010" t="s">
        <v>2817</v>
      </c>
      <c r="C2010" t="s">
        <v>2855</v>
      </c>
    </row>
    <row r="2011" spans="1:3" x14ac:dyDescent="0.25">
      <c r="A2011">
        <v>10245</v>
      </c>
      <c r="B2011" t="s">
        <v>2818</v>
      </c>
      <c r="C2011" t="s">
        <v>2855</v>
      </c>
    </row>
    <row r="2012" spans="1:3" x14ac:dyDescent="0.25">
      <c r="A2012">
        <v>10246</v>
      </c>
      <c r="B2012" t="s">
        <v>2819</v>
      </c>
      <c r="C2012" t="s">
        <v>2855</v>
      </c>
    </row>
    <row r="2013" spans="1:3" x14ac:dyDescent="0.25">
      <c r="A2013">
        <v>10247</v>
      </c>
      <c r="B2013" t="s">
        <v>2820</v>
      </c>
      <c r="C2013" t="s">
        <v>2855</v>
      </c>
    </row>
    <row r="2014" spans="1:3" x14ac:dyDescent="0.25">
      <c r="A2014">
        <v>10248</v>
      </c>
      <c r="B2014" t="s">
        <v>2821</v>
      </c>
      <c r="C2014" t="s">
        <v>2855</v>
      </c>
    </row>
    <row r="2015" spans="1:3" x14ac:dyDescent="0.25">
      <c r="A2015">
        <v>10249</v>
      </c>
      <c r="B2015" t="s">
        <v>2252</v>
      </c>
      <c r="C2015" t="s">
        <v>2855</v>
      </c>
    </row>
    <row r="2016" spans="1:3" x14ac:dyDescent="0.25">
      <c r="A2016">
        <v>10251</v>
      </c>
      <c r="B2016" t="s">
        <v>1931</v>
      </c>
      <c r="C2016" t="s">
        <v>2855</v>
      </c>
    </row>
    <row r="2017" spans="1:3" x14ac:dyDescent="0.25">
      <c r="A2017">
        <v>111900</v>
      </c>
      <c r="B2017" t="s">
        <v>2247</v>
      </c>
      <c r="C2017" t="s">
        <v>1464</v>
      </c>
    </row>
    <row r="2018" spans="1:3" x14ac:dyDescent="0.25">
      <c r="A2018">
        <v>111900</v>
      </c>
      <c r="B2018" t="s">
        <v>2247</v>
      </c>
      <c r="C2018" t="s">
        <v>1487</v>
      </c>
    </row>
    <row r="2019" spans="1:3" x14ac:dyDescent="0.25">
      <c r="A2019">
        <v>311500</v>
      </c>
      <c r="B2019" t="s">
        <v>2253</v>
      </c>
      <c r="C2019" t="s">
        <v>1464</v>
      </c>
    </row>
    <row r="2020" spans="1:3" x14ac:dyDescent="0.25">
      <c r="A2020">
        <v>311500</v>
      </c>
      <c r="B2020" t="s">
        <v>2253</v>
      </c>
      <c r="C2020" t="s">
        <v>1487</v>
      </c>
    </row>
    <row r="2021" spans="1:3" x14ac:dyDescent="0.25">
      <c r="A2021">
        <v>806700</v>
      </c>
      <c r="B2021" t="s">
        <v>2226</v>
      </c>
      <c r="C2021" t="s">
        <v>1505</v>
      </c>
    </row>
    <row r="2022" spans="1:3" x14ac:dyDescent="0.25">
      <c r="A2022">
        <v>806800</v>
      </c>
      <c r="B2022" t="s">
        <v>2829</v>
      </c>
      <c r="C2022" t="s">
        <v>1505</v>
      </c>
    </row>
    <row r="2023" spans="1:3" x14ac:dyDescent="0.25">
      <c r="A2023">
        <v>806600</v>
      </c>
      <c r="B2023" t="s">
        <v>2083</v>
      </c>
      <c r="C2023" t="s">
        <v>1505</v>
      </c>
    </row>
    <row r="2024" spans="1:3" x14ac:dyDescent="0.25">
      <c r="A2024">
        <v>109600</v>
      </c>
      <c r="B2024" t="s">
        <v>1509</v>
      </c>
      <c r="C2024" t="s">
        <v>1464</v>
      </c>
    </row>
    <row r="2025" spans="1:3" x14ac:dyDescent="0.25">
      <c r="A2025">
        <v>613881</v>
      </c>
      <c r="B2025" t="s">
        <v>2258</v>
      </c>
      <c r="C2025" t="s">
        <v>1464</v>
      </c>
    </row>
    <row r="2026" spans="1:3" x14ac:dyDescent="0.25">
      <c r="A2026">
        <v>112000</v>
      </c>
      <c r="B2026" t="s">
        <v>2262</v>
      </c>
      <c r="C2026" t="s">
        <v>1464</v>
      </c>
    </row>
    <row r="2027" spans="1:3" x14ac:dyDescent="0.25">
      <c r="A2027">
        <v>112000</v>
      </c>
      <c r="B2027" t="s">
        <v>2262</v>
      </c>
      <c r="C2027" t="s">
        <v>1487</v>
      </c>
    </row>
    <row r="2028" spans="1:3" x14ac:dyDescent="0.25">
      <c r="A2028">
        <v>112100</v>
      </c>
      <c r="B2028" t="s">
        <v>2830</v>
      </c>
      <c r="C2028" t="s">
        <v>1464</v>
      </c>
    </row>
    <row r="2029" spans="1:3" x14ac:dyDescent="0.25">
      <c r="A2029">
        <v>112100</v>
      </c>
      <c r="B2029" t="s">
        <v>2830</v>
      </c>
      <c r="C2029" t="s">
        <v>1487</v>
      </c>
    </row>
    <row r="2030" spans="1:3" x14ac:dyDescent="0.25">
      <c r="A2030">
        <v>311600</v>
      </c>
      <c r="B2030" t="s">
        <v>2271</v>
      </c>
      <c r="C2030" t="s">
        <v>1464</v>
      </c>
    </row>
    <row r="2031" spans="1:3" x14ac:dyDescent="0.25">
      <c r="A2031">
        <v>311610</v>
      </c>
      <c r="B2031" t="s">
        <v>2264</v>
      </c>
      <c r="C2031" t="s">
        <v>1464</v>
      </c>
    </row>
    <row r="2032" spans="1:3" x14ac:dyDescent="0.25">
      <c r="A2032">
        <v>311600</v>
      </c>
      <c r="B2032" t="s">
        <v>2271</v>
      </c>
      <c r="C2032" t="s">
        <v>1487</v>
      </c>
    </row>
    <row r="2033" spans="1:3" x14ac:dyDescent="0.25">
      <c r="A2033">
        <v>311610</v>
      </c>
      <c r="B2033" t="s">
        <v>2264</v>
      </c>
      <c r="C2033" t="s">
        <v>1487</v>
      </c>
    </row>
    <row r="2034" spans="1:3" x14ac:dyDescent="0.25">
      <c r="A2034">
        <v>10252</v>
      </c>
      <c r="B2034" t="s">
        <v>2271</v>
      </c>
      <c r="C2034" t="s">
        <v>2855</v>
      </c>
    </row>
    <row r="2035" spans="1:3" x14ac:dyDescent="0.25">
      <c r="A2035">
        <v>10253</v>
      </c>
      <c r="B2035" t="s">
        <v>2264</v>
      </c>
      <c r="C2035" t="s">
        <v>2855</v>
      </c>
    </row>
    <row r="2036" spans="1:3" x14ac:dyDescent="0.25">
      <c r="A2036">
        <v>806900</v>
      </c>
      <c r="B2036" t="s">
        <v>2271</v>
      </c>
      <c r="C2036" t="s">
        <v>1505</v>
      </c>
    </row>
    <row r="2037" spans="1:3" x14ac:dyDescent="0.25">
      <c r="A2037">
        <v>806910</v>
      </c>
      <c r="B2037" t="s">
        <v>2264</v>
      </c>
      <c r="C2037" t="s">
        <v>1505</v>
      </c>
    </row>
    <row r="2038" spans="1:3" x14ac:dyDescent="0.25">
      <c r="A2038">
        <v>806990</v>
      </c>
      <c r="B2038" t="s">
        <v>2831</v>
      </c>
      <c r="C2038" t="s">
        <v>1505</v>
      </c>
    </row>
    <row r="2039" spans="1:3" x14ac:dyDescent="0.25">
      <c r="A2039">
        <v>608900</v>
      </c>
      <c r="B2039" t="s">
        <v>2831</v>
      </c>
      <c r="C2039" t="s">
        <v>1464</v>
      </c>
    </row>
    <row r="2040" spans="1:3" x14ac:dyDescent="0.25">
      <c r="A2040">
        <v>112200</v>
      </c>
      <c r="B2040" t="s">
        <v>2268</v>
      </c>
      <c r="C2040" t="s">
        <v>1464</v>
      </c>
    </row>
    <row r="2041" spans="1:3" x14ac:dyDescent="0.25">
      <c r="A2041">
        <v>112200</v>
      </c>
      <c r="B2041" t="s">
        <v>2268</v>
      </c>
      <c r="C2041" t="s">
        <v>1487</v>
      </c>
    </row>
    <row r="2042" spans="1:3" x14ac:dyDescent="0.25">
      <c r="A2042">
        <v>112300</v>
      </c>
      <c r="B2042" t="s">
        <v>2267</v>
      </c>
      <c r="C2042" t="s">
        <v>1464</v>
      </c>
    </row>
    <row r="2043" spans="1:3" x14ac:dyDescent="0.25">
      <c r="A2043">
        <v>112300</v>
      </c>
      <c r="B2043" t="s">
        <v>2267</v>
      </c>
      <c r="C2043" t="s">
        <v>1487</v>
      </c>
    </row>
    <row r="2044" spans="1:3" x14ac:dyDescent="0.25">
      <c r="A2044">
        <v>311700</v>
      </c>
      <c r="B2044" t="s">
        <v>2263</v>
      </c>
      <c r="C2044" t="s">
        <v>1464</v>
      </c>
    </row>
    <row r="2045" spans="1:3" x14ac:dyDescent="0.25">
      <c r="A2045">
        <v>311710</v>
      </c>
      <c r="B2045" t="s">
        <v>2832</v>
      </c>
      <c r="C2045" t="s">
        <v>1464</v>
      </c>
    </row>
    <row r="2046" spans="1:3" x14ac:dyDescent="0.25">
      <c r="A2046">
        <v>609000</v>
      </c>
      <c r="B2046" t="s">
        <v>2833</v>
      </c>
      <c r="C2046" t="s">
        <v>1464</v>
      </c>
    </row>
    <row r="2047" spans="1:3" x14ac:dyDescent="0.25">
      <c r="A2047">
        <v>311700</v>
      </c>
      <c r="B2047" t="s">
        <v>2263</v>
      </c>
      <c r="C2047" t="s">
        <v>1487</v>
      </c>
    </row>
    <row r="2048" spans="1:3" x14ac:dyDescent="0.25">
      <c r="A2048">
        <v>311710</v>
      </c>
      <c r="B2048" t="s">
        <v>2832</v>
      </c>
      <c r="C2048" t="s">
        <v>1487</v>
      </c>
    </row>
    <row r="2049" spans="1:3" x14ac:dyDescent="0.25">
      <c r="A2049">
        <v>807000</v>
      </c>
      <c r="B2049" t="s">
        <v>2263</v>
      </c>
      <c r="C2049" t="s">
        <v>1505</v>
      </c>
    </row>
    <row r="2050" spans="1:3" x14ac:dyDescent="0.25">
      <c r="A2050">
        <v>807010</v>
      </c>
      <c r="B2050" t="s">
        <v>2832</v>
      </c>
      <c r="C2050" t="s">
        <v>1505</v>
      </c>
    </row>
    <row r="2051" spans="1:3" x14ac:dyDescent="0.25">
      <c r="A2051">
        <v>807090</v>
      </c>
      <c r="B2051" t="s">
        <v>2833</v>
      </c>
      <c r="C2051" t="s">
        <v>1505</v>
      </c>
    </row>
    <row r="2052" spans="1:3" x14ac:dyDescent="0.25">
      <c r="A2052">
        <v>807100</v>
      </c>
      <c r="B2052" t="s">
        <v>2123</v>
      </c>
      <c r="C2052" t="s">
        <v>1505</v>
      </c>
    </row>
    <row r="2053" spans="1:3" x14ac:dyDescent="0.25">
      <c r="A2053">
        <v>112400</v>
      </c>
      <c r="B2053" t="s">
        <v>2834</v>
      </c>
      <c r="C2053" t="s">
        <v>1464</v>
      </c>
    </row>
    <row r="2054" spans="1:3" x14ac:dyDescent="0.25">
      <c r="A2054">
        <v>112400</v>
      </c>
      <c r="B2054" t="s">
        <v>2834</v>
      </c>
      <c r="C2054" t="s">
        <v>1487</v>
      </c>
    </row>
    <row r="2055" spans="1:3" x14ac:dyDescent="0.25">
      <c r="A2055">
        <v>615740</v>
      </c>
      <c r="B2055" t="s">
        <v>2274</v>
      </c>
      <c r="C2055" t="s">
        <v>1464</v>
      </c>
    </row>
    <row r="2056" spans="1:3" x14ac:dyDescent="0.25">
      <c r="A2056">
        <v>609100</v>
      </c>
      <c r="B2056" t="s">
        <v>3063</v>
      </c>
      <c r="C2056" t="s">
        <v>1464</v>
      </c>
    </row>
    <row r="2057" spans="1:3" x14ac:dyDescent="0.25">
      <c r="A2057">
        <v>611798</v>
      </c>
      <c r="B2057" t="s">
        <v>2899</v>
      </c>
      <c r="C2057" t="s">
        <v>1464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F4CBA-8475-4009-A368-CC064EF763A1}">
  <sheetPr codeName="Blad8"/>
  <dimension ref="A1:T42"/>
  <sheetViews>
    <sheetView showGridLines="0" tabSelected="1" workbookViewId="0">
      <selection activeCell="I5" sqref="I5"/>
    </sheetView>
  </sheetViews>
  <sheetFormatPr defaultRowHeight="15" x14ac:dyDescent="0.25"/>
  <cols>
    <col min="1" max="1" width="13.28515625" style="13" bestFit="1" customWidth="1"/>
    <col min="2" max="6" width="10.7109375" style="13" customWidth="1"/>
    <col min="7" max="7" width="11.140625" style="13" customWidth="1"/>
    <col min="8" max="8" width="11.7109375" style="13" customWidth="1"/>
    <col min="9" max="19" width="10.7109375" style="13" customWidth="1"/>
    <col min="20" max="20" width="9.7109375" style="13" bestFit="1" customWidth="1"/>
    <col min="21" max="21" width="15.7109375" style="13" customWidth="1"/>
    <col min="22" max="23" width="9.140625" style="13"/>
    <col min="24" max="24" width="11.85546875" style="13" customWidth="1"/>
    <col min="25" max="25" width="12" style="13" customWidth="1"/>
    <col min="26" max="16384" width="9.140625" style="13"/>
  </cols>
  <sheetData>
    <row r="1" spans="1:19" ht="30" x14ac:dyDescent="0.25">
      <c r="A1" s="41" t="s">
        <v>3042</v>
      </c>
      <c r="B1" s="76" cm="1">
        <f t="array" aca="1" ref="B1" ca="1">IFERROR(INDIRECT("Klantnaam!A"&amp;A2),"")</f>
        <v>305711</v>
      </c>
      <c r="C1" s="41" t="str">
        <f ca="1">INDEX(Klantnaam!B:B,MATCH(B1,Klantnaam!A:A,0))</f>
        <v xml:space="preserve">Diek Invest BV </v>
      </c>
      <c r="I1" s="42" t="s">
        <v>2845</v>
      </c>
      <c r="J1" s="43" t="s">
        <v>2835</v>
      </c>
    </row>
    <row r="2" spans="1:19" x14ac:dyDescent="0.25">
      <c r="A2" s="13">
        <v>1347</v>
      </c>
      <c r="G2" s="13" t="s">
        <v>2848</v>
      </c>
      <c r="I2" s="44">
        <f ca="1">S41</f>
        <v>12812.5</v>
      </c>
      <c r="J2" s="45">
        <f ca="1">S24</f>
        <v>7.4930555555555562</v>
      </c>
      <c r="Q2" s="46"/>
    </row>
    <row r="3" spans="1:19" x14ac:dyDescent="0.25">
      <c r="A3" s="13" t="s">
        <v>2839</v>
      </c>
      <c r="B3" s="47">
        <f ca="1">IF(B1&lt;800000,B1,INDEX(Klantgroep!A:A,MATCH(B1,Klantgroep!B:B,0)))</f>
        <v>305711</v>
      </c>
      <c r="G3" s="13" t="s">
        <v>2849</v>
      </c>
      <c r="I3" s="48">
        <f ca="1">(IF($B$3&gt;0,SUMIFS(BasisgegevensKlant!$L:$L,BasisgegevensKlant!$C:$C,Klant!$B$3,BasisgegevensKlant!$B:$B,Klant!$B$7),0)+IF($B$4&gt;0,SUMIFS(BasisgegevensKlant!$L:$L,BasisgegevensKlant!$D:$D,Klant!$B$4,BasisgegevensKlant!$B:$B,Klant!$B$7),0))/(($B$3&gt;0)+($B$4&gt;0))</f>
        <v>1696.25</v>
      </c>
      <c r="J3" s="49">
        <f ca="1">(IF($B$3&gt;0,SUMIFS(BasisgegevensKlant!$K:$K,BasisgegevensKlant!$C:$C,Klant!$B$3,BasisgegevensKlant!$B:$B,Klant!$B$7),0)+IF($B$4&gt;0,SUMIFS(BasisgegevensKlant!$K:$K,BasisgegevensKlant!$D:$D,Klant!$B$4,BasisgegevensKlant!$B:$B,Klant!$B$7),0))/(($B$3&gt;0)+($B$4&gt;0))</f>
        <v>1.1354166666666667</v>
      </c>
      <c r="Q3" s="50"/>
    </row>
    <row r="4" spans="1:19" x14ac:dyDescent="0.25">
      <c r="A4" s="13" t="s">
        <v>2840</v>
      </c>
      <c r="B4" s="47">
        <f ca="1">IF(B1&gt;799999,B1,INDEX(Klantgroep!B:B,MATCH(B1,Klantgroep!A:A,0)))</f>
        <v>802011</v>
      </c>
      <c r="G4" s="13" t="s">
        <v>2850</v>
      </c>
      <c r="I4" s="51">
        <f ca="1">I2-I3</f>
        <v>11116.25</v>
      </c>
      <c r="J4" s="52">
        <f ca="1">J2-J3</f>
        <v>6.3576388888888893</v>
      </c>
    </row>
    <row r="5" spans="1:19" x14ac:dyDescent="0.25">
      <c r="A5" s="13" t="s">
        <v>2280</v>
      </c>
      <c r="B5" s="47">
        <f ca="1">IFERROR(INDEX(Klantgroep!D:D,MATCH(Klant!B3,Klantgroep!A:A,0)),INDEX(Klantgroep!D:D,MATCH(Klant!B4,Klantgroep!B:B,0)))</f>
        <v>8020</v>
      </c>
      <c r="G5" s="13" t="s">
        <v>2276</v>
      </c>
      <c r="I5" s="48">
        <f ca="1">(SUMIFS(Facturatie!K:K,Facturatie!T:T,Klant!B3,Facturatie!U:U,Klant!B7)+IF(B4&gt;0,SUMIFS(Facturatie!K:K,Facturatie!T:T,Klant!B4,Facturatie!U:U,Klant!B7),0))*-1</f>
        <v>5320</v>
      </c>
      <c r="J5" s="49"/>
    </row>
    <row r="6" spans="1:19" x14ac:dyDescent="0.25">
      <c r="G6" s="13" t="s">
        <v>2851</v>
      </c>
      <c r="I6" s="50">
        <f ca="1">(IF($B$3&gt;0,SUMIFS(BasisgegevensKlant!$J:$J,BasisgegevensKlant!$C:$C,Klant!$B$3,BasisgegevensKlant!$B:$B,Klant!$B$7),0)+IF($B$4&gt;0,SUMIFS(BasisgegevensKlant!$J:$J,BasisgegevensKlant!$D:$D,Klant!$B$4,BasisgegevensKlant!$B:$B,Klant!$B$7),0))/(($B$3&gt;0)+($B$4&gt;0))</f>
        <v>0</v>
      </c>
      <c r="J6" s="49">
        <f ca="1">(IF($B$3&gt;0,SUMIFS(BasisgegevensKlant!$I:$I,BasisgegevensKlant!$C:$C,Klant!$B$3,BasisgegevensKlant!$B:$B,Klant!$B$7),0)+IF($B$4&gt;0,SUMIFS(BasisgegevensKlant!$I:$I,BasisgegevensKlant!$D:$D,Klant!$B$4,BasisgegevensKlant!$B:$B,Klant!$B$7),0))/(($B$3&gt;0)+($B$4&gt;0))</f>
        <v>0</v>
      </c>
    </row>
    <row r="7" spans="1:19" ht="15.75" thickBot="1" x14ac:dyDescent="0.3">
      <c r="A7" s="13" t="s">
        <v>2119</v>
      </c>
      <c r="B7" s="53">
        <v>2018</v>
      </c>
      <c r="G7" s="13" t="s">
        <v>2838</v>
      </c>
      <c r="I7" s="54">
        <f ca="1">SUM(I5:I6)-I4</f>
        <v>-5796.25</v>
      </c>
      <c r="J7" s="55"/>
    </row>
    <row r="8" spans="1:19" ht="15.75" thickTop="1" x14ac:dyDescent="0.25"/>
    <row r="9" spans="1:19" ht="60" x14ac:dyDescent="0.25">
      <c r="A9" s="56" t="s">
        <v>2835</v>
      </c>
      <c r="B9" s="57" t="s">
        <v>1465</v>
      </c>
      <c r="C9" s="57" t="s">
        <v>1472</v>
      </c>
      <c r="D9" s="57" t="s">
        <v>1516</v>
      </c>
      <c r="E9" s="57" t="s">
        <v>1514</v>
      </c>
      <c r="F9" s="57" t="s">
        <v>1532</v>
      </c>
      <c r="G9" s="57" t="s">
        <v>1515</v>
      </c>
      <c r="H9" s="57" t="s">
        <v>1684</v>
      </c>
      <c r="I9" s="57" t="s">
        <v>1708</v>
      </c>
      <c r="J9" s="57" t="s">
        <v>1499</v>
      </c>
      <c r="K9" s="57" t="s">
        <v>1508</v>
      </c>
      <c r="L9" s="57" t="s">
        <v>1572</v>
      </c>
      <c r="M9" s="57" t="s">
        <v>1625</v>
      </c>
      <c r="N9" s="57" t="s">
        <v>1674</v>
      </c>
      <c r="O9" s="57" t="s">
        <v>1513</v>
      </c>
      <c r="P9" s="57" t="s">
        <v>1534</v>
      </c>
      <c r="Q9" s="57" t="s">
        <v>2100</v>
      </c>
      <c r="R9" s="57" t="s">
        <v>1467</v>
      </c>
      <c r="S9" s="57" t="s">
        <v>2843</v>
      </c>
    </row>
    <row r="10" spans="1:19" x14ac:dyDescent="0.25">
      <c r="A10" s="58" t="s">
        <v>1463</v>
      </c>
      <c r="B10" s="59">
        <f ca="1">(IF($B$3&gt;0,SUMIFS(BasisgegevensKlant!$G:$G,BasisgegevensKlant!$C:$C,Klant!$B$3,BasisgegevensKlant!$A:$A,Klant!$A10,BasisgegevensKlant!$B:$B,Klant!$B$7,BasisgegevensKlant!$F:$F,Klant!B$9),0)+IF($B$4&gt;0,SUMIFS(BasisgegevensKlant!$G:$G,BasisgegevensKlant!$D:$D,Klant!$B$4,BasisgegevensKlant!$A:$A,Klant!$A10,BasisgegevensKlant!$B:$B,Klant!$B$7,BasisgegevensKlant!$F:$F,Klant!B$9),0))/(($B$3&gt;0)+($B$4&gt;0))</f>
        <v>0</v>
      </c>
      <c r="C10" s="60">
        <f ca="1">(IF($B$3&gt;0,SUMIFS(BasisgegevensKlant!$G:$G,BasisgegevensKlant!$C:$C,Klant!$B$3,BasisgegevensKlant!$A:$A,Klant!$A10,BasisgegevensKlant!$B:$B,Klant!$B$7,BasisgegevensKlant!$F:$F,Klant!C$9),0)+IF($B$4&gt;0,SUMIFS(BasisgegevensKlant!$G:$G,BasisgegevensKlant!$D:$D,Klant!$B$4,BasisgegevensKlant!$A:$A,Klant!$A10,BasisgegevensKlant!$B:$B,Klant!$B$7,BasisgegevensKlant!$F:$F,Klant!C$9),0))/(($B$3&gt;0)+($B$4&gt;0))</f>
        <v>6.25E-2</v>
      </c>
      <c r="D10" s="60">
        <f ca="1">(IF($B$3&gt;0,SUMIFS(BasisgegevensKlant!$G:$G,BasisgegevensKlant!$C:$C,Klant!$B$3,BasisgegevensKlant!$A:$A,Klant!$A10,BasisgegevensKlant!$B:$B,Klant!$B$7,BasisgegevensKlant!$F:$F,Klant!D$9),0)+IF($B$4&gt;0,SUMIFS(BasisgegevensKlant!$G:$G,BasisgegevensKlant!$D:$D,Klant!$B$4,BasisgegevensKlant!$A:$A,Klant!$A10,BasisgegevensKlant!$B:$B,Klant!$B$7,BasisgegevensKlant!$F:$F,Klant!D$9),0))/(($B$3&gt;0)+($B$4&gt;0))</f>
        <v>0</v>
      </c>
      <c r="E10" s="60">
        <f ca="1">(IF($B$3&gt;0,SUMIFS(BasisgegevensKlant!$G:$G,BasisgegevensKlant!$C:$C,Klant!$B$3,BasisgegevensKlant!$A:$A,Klant!$A10,BasisgegevensKlant!$B:$B,Klant!$B$7,BasisgegevensKlant!$F:$F,Klant!E$9),0)+IF($B$4&gt;0,SUMIFS(BasisgegevensKlant!$G:$G,BasisgegevensKlant!$D:$D,Klant!$B$4,BasisgegevensKlant!$A:$A,Klant!$A10,BasisgegevensKlant!$B:$B,Klant!$B$7,BasisgegevensKlant!$F:$F,Klant!E$9),0))/(($B$3&gt;0)+($B$4&gt;0))</f>
        <v>0</v>
      </c>
      <c r="F10" s="60">
        <f ca="1">(IF($B$3&gt;0,SUMIFS(BasisgegevensKlant!$G:$G,BasisgegevensKlant!$C:$C,Klant!$B$3,BasisgegevensKlant!$A:$A,Klant!$A10,BasisgegevensKlant!$B:$B,Klant!$B$7,BasisgegevensKlant!$F:$F,Klant!F$9),0)+IF($B$4&gt;0,SUMIFS(BasisgegevensKlant!$G:$G,BasisgegevensKlant!$D:$D,Klant!$B$4,BasisgegevensKlant!$A:$A,Klant!$A10,BasisgegevensKlant!$B:$B,Klant!$B$7,BasisgegevensKlant!$F:$F,Klant!F$9),0))/(($B$3&gt;0)+($B$4&gt;0))</f>
        <v>0</v>
      </c>
      <c r="G10" s="60">
        <f ca="1">(IF($B$3&gt;0,SUMIFS(BasisgegevensKlant!$G:$G,BasisgegevensKlant!$C:$C,Klant!$B$3,BasisgegevensKlant!$A:$A,Klant!$A10,BasisgegevensKlant!$B:$B,Klant!$B$7,BasisgegevensKlant!$F:$F,Klant!G$9),0)+IF($B$4&gt;0,SUMIFS(BasisgegevensKlant!$G:$G,BasisgegevensKlant!$D:$D,Klant!$B$4,BasisgegevensKlant!$A:$A,Klant!$A10,BasisgegevensKlant!$B:$B,Klant!$B$7,BasisgegevensKlant!$F:$F,Klant!G$9),0))/(($B$3&gt;0)+($B$4&gt;0))</f>
        <v>0</v>
      </c>
      <c r="H10" s="60">
        <f ca="1">(IF($B$3&gt;0,SUMIFS(BasisgegevensKlant!$G:$G,BasisgegevensKlant!$C:$C,Klant!$B$3,BasisgegevensKlant!$A:$A,Klant!$A10,BasisgegevensKlant!$B:$B,Klant!$B$7,BasisgegevensKlant!$F:$F,Klant!H$9),0)+IF($B$4&gt;0,SUMIFS(BasisgegevensKlant!$G:$G,BasisgegevensKlant!$D:$D,Klant!$B$4,BasisgegevensKlant!$A:$A,Klant!$A10,BasisgegevensKlant!$B:$B,Klant!$B$7,BasisgegevensKlant!$F:$F,Klant!H$9),0))/(($B$3&gt;0)+($B$4&gt;0))</f>
        <v>0</v>
      </c>
      <c r="I10" s="60">
        <f ca="1">(IF($B$3&gt;0,SUMIFS(BasisgegevensKlant!$G:$G,BasisgegevensKlant!$C:$C,Klant!$B$3,BasisgegevensKlant!$A:$A,Klant!$A10,BasisgegevensKlant!$B:$B,Klant!$B$7,BasisgegevensKlant!$F:$F,Klant!I$9),0)+IF($B$4&gt;0,SUMIFS(BasisgegevensKlant!$G:$G,BasisgegevensKlant!$D:$D,Klant!$B$4,BasisgegevensKlant!$A:$A,Klant!$A10,BasisgegevensKlant!$B:$B,Klant!$B$7,BasisgegevensKlant!$F:$F,Klant!I$9),0))/(($B$3&gt;0)+($B$4&gt;0))</f>
        <v>0</v>
      </c>
      <c r="J10" s="60">
        <f ca="1">(IF($B$3&gt;0,SUMIFS(BasisgegevensKlant!$G:$G,BasisgegevensKlant!$C:$C,Klant!$B$3,BasisgegevensKlant!$A:$A,Klant!$A10,BasisgegevensKlant!$B:$B,Klant!$B$7,BasisgegevensKlant!$F:$F,Klant!J$9),0)+IF($B$4&gt;0,SUMIFS(BasisgegevensKlant!$G:$G,BasisgegevensKlant!$D:$D,Klant!$B$4,BasisgegevensKlant!$A:$A,Klant!$A10,BasisgegevensKlant!$B:$B,Klant!$B$7,BasisgegevensKlant!$F:$F,Klant!J$9),0))/(($B$3&gt;0)+($B$4&gt;0))</f>
        <v>0</v>
      </c>
      <c r="K10" s="60">
        <f ca="1">(IF($B$3&gt;0,SUMIFS(BasisgegevensKlant!$G:$G,BasisgegevensKlant!$C:$C,Klant!$B$3,BasisgegevensKlant!$A:$A,Klant!$A10,BasisgegevensKlant!$B:$B,Klant!$B$7,BasisgegevensKlant!$F:$F,Klant!K$9),0)+IF($B$4&gt;0,SUMIFS(BasisgegevensKlant!$G:$G,BasisgegevensKlant!$D:$D,Klant!$B$4,BasisgegevensKlant!$A:$A,Klant!$A10,BasisgegevensKlant!$B:$B,Klant!$B$7,BasisgegevensKlant!$F:$F,Klant!K$9),0))/(($B$3&gt;0)+($B$4&gt;0))</f>
        <v>0</v>
      </c>
      <c r="L10" s="60">
        <f ca="1">(IF($B$3&gt;0,SUMIFS(BasisgegevensKlant!$G:$G,BasisgegevensKlant!$C:$C,Klant!$B$3,BasisgegevensKlant!$A:$A,Klant!$A10,BasisgegevensKlant!$B:$B,Klant!$B$7,BasisgegevensKlant!$F:$F,Klant!L$9),0)+IF($B$4&gt;0,SUMIFS(BasisgegevensKlant!$G:$G,BasisgegevensKlant!$D:$D,Klant!$B$4,BasisgegevensKlant!$A:$A,Klant!$A10,BasisgegevensKlant!$B:$B,Klant!$B$7,BasisgegevensKlant!$F:$F,Klant!L$9),0))/(($B$3&gt;0)+($B$4&gt;0))</f>
        <v>0</v>
      </c>
      <c r="M10" s="60">
        <f ca="1">(IF($B$3&gt;0,SUMIFS(BasisgegevensKlant!$G:$G,BasisgegevensKlant!$C:$C,Klant!$B$3,BasisgegevensKlant!$A:$A,Klant!$A10,BasisgegevensKlant!$B:$B,Klant!$B$7,BasisgegevensKlant!$F:$F,Klant!M$9),0)+IF($B$4&gt;0,SUMIFS(BasisgegevensKlant!$G:$G,BasisgegevensKlant!$D:$D,Klant!$B$4,BasisgegevensKlant!$A:$A,Klant!$A10,BasisgegevensKlant!$B:$B,Klant!$B$7,BasisgegevensKlant!$F:$F,Klant!M$9),0))/(($B$3&gt;0)+($B$4&gt;0))</f>
        <v>0</v>
      </c>
      <c r="N10" s="60">
        <f ca="1">(IF($B$3&gt;0,SUMIFS(BasisgegevensKlant!$G:$G,BasisgegevensKlant!$C:$C,Klant!$B$3,BasisgegevensKlant!$A:$A,Klant!$A10,BasisgegevensKlant!$B:$B,Klant!$B$7,BasisgegevensKlant!$F:$F,Klant!N$9),0)+IF($B$4&gt;0,SUMIFS(BasisgegevensKlant!$G:$G,BasisgegevensKlant!$D:$D,Klant!$B$4,BasisgegevensKlant!$A:$A,Klant!$A10,BasisgegevensKlant!$B:$B,Klant!$B$7,BasisgegevensKlant!$F:$F,Klant!N$9),0))/(($B$3&gt;0)+($B$4&gt;0))</f>
        <v>0</v>
      </c>
      <c r="O10" s="60">
        <f ca="1">(IF($B$3&gt;0,SUMIFS(BasisgegevensKlant!$G:$G,BasisgegevensKlant!$C:$C,Klant!$B$3,BasisgegevensKlant!$A:$A,Klant!$A10,BasisgegevensKlant!$B:$B,Klant!$B$7,BasisgegevensKlant!$F:$F,Klant!O$9),0)+IF($B$4&gt;0,SUMIFS(BasisgegevensKlant!$G:$G,BasisgegevensKlant!$D:$D,Klant!$B$4,BasisgegevensKlant!$A:$A,Klant!$A10,BasisgegevensKlant!$B:$B,Klant!$B$7,BasisgegevensKlant!$F:$F,Klant!O$9),0))/(($B$3&gt;0)+($B$4&gt;0))</f>
        <v>0</v>
      </c>
      <c r="P10" s="60">
        <f ca="1">(IF($B$3&gt;0,SUMIFS(BasisgegevensKlant!$G:$G,BasisgegevensKlant!$C:$C,Klant!$B$3,BasisgegevensKlant!$A:$A,Klant!$A10,BasisgegevensKlant!$B:$B,Klant!$B$7,BasisgegevensKlant!$F:$F,Klant!P$9),0)+IF($B$4&gt;0,SUMIFS(BasisgegevensKlant!$G:$G,BasisgegevensKlant!$D:$D,Klant!$B$4,BasisgegevensKlant!$A:$A,Klant!$A10,BasisgegevensKlant!$B:$B,Klant!$B$7,BasisgegevensKlant!$F:$F,Klant!P$9),0))/(($B$3&gt;0)+($B$4&gt;0))</f>
        <v>0</v>
      </c>
      <c r="Q10" s="60">
        <f ca="1">(IF($B$3&gt;0,SUMIFS(BasisgegevensKlant!$G:$G,BasisgegevensKlant!$C:$C,Klant!$B$3,BasisgegevensKlant!$A:$A,Klant!$A10,BasisgegevensKlant!$B:$B,Klant!$B$7,BasisgegevensKlant!$F:$F,Klant!Q$9),0)+IF($B$4&gt;0,SUMIFS(BasisgegevensKlant!$G:$G,BasisgegevensKlant!$D:$D,Klant!$B$4,BasisgegevensKlant!$A:$A,Klant!$A10,BasisgegevensKlant!$B:$B,Klant!$B$7,BasisgegevensKlant!$F:$F,Klant!Q$9),0))/(($B$3&gt;0)+($B$4&gt;0))</f>
        <v>0</v>
      </c>
      <c r="R10" s="61">
        <f ca="1">(IF($B$3&gt;0,SUMIFS(BasisgegevensKlant!$G:$G,BasisgegevensKlant!$C:$C,Klant!$B$3,BasisgegevensKlant!$A:$A,Klant!$A10,BasisgegevensKlant!$B:$B,Klant!$B$7,BasisgegevensKlant!$F:$F,Klant!R$9),0)+IF($B$4&gt;0,SUMIFS(BasisgegevensKlant!$G:$G,BasisgegevensKlant!$D:$D,Klant!$B$4,BasisgegevensKlant!$A:$A,Klant!$A10,BasisgegevensKlant!$B:$B,Klant!$B$7,BasisgegevensKlant!$F:$F,Klant!R$9),0))/(($B$3&gt;0)+($B$4&gt;0))</f>
        <v>0.12847222222222224</v>
      </c>
      <c r="S10" s="62">
        <f ca="1">SUM(B10:R10)</f>
        <v>0.19097222222222224</v>
      </c>
    </row>
    <row r="11" spans="1:19" x14ac:dyDescent="0.25">
      <c r="A11" s="63" t="s">
        <v>1466</v>
      </c>
      <c r="B11" s="64">
        <f ca="1">(IF($B$3&gt;0,SUMIFS(BasisgegevensKlant!$G:$G,BasisgegevensKlant!$C:$C,Klant!$B$3,BasisgegevensKlant!$A:$A,Klant!$A11,BasisgegevensKlant!$B:$B,Klant!$B$7,BasisgegevensKlant!$F:$F,Klant!B$9),0)+IF($B$4&gt;0,SUMIFS(BasisgegevensKlant!$G:$G,BasisgegevensKlant!$D:$D,Klant!$B$4,BasisgegevensKlant!$A:$A,Klant!$A11,BasisgegevensKlant!$B:$B,Klant!$B$7,BasisgegevensKlant!$F:$F,Klant!B$9),0))/(($B$3&gt;0)+($B$4&gt;0))</f>
        <v>0</v>
      </c>
      <c r="C11" s="65">
        <f ca="1">(IF($B$3&gt;0,SUMIFS(BasisgegevensKlant!$G:$G,BasisgegevensKlant!$C:$C,Klant!$B$3,BasisgegevensKlant!$A:$A,Klant!$A11,BasisgegevensKlant!$B:$B,Klant!$B$7,BasisgegevensKlant!$F:$F,Klant!C$9),0)+IF($B$4&gt;0,SUMIFS(BasisgegevensKlant!$G:$G,BasisgegevensKlant!$D:$D,Klant!$B$4,BasisgegevensKlant!$A:$A,Klant!$A11,BasisgegevensKlant!$B:$B,Klant!$B$7,BasisgegevensKlant!$F:$F,Klant!C$9),0))/(($B$3&gt;0)+($B$4&gt;0))</f>
        <v>0</v>
      </c>
      <c r="D11" s="65">
        <f ca="1">(IF($B$3&gt;0,SUMIFS(BasisgegevensKlant!$G:$G,BasisgegevensKlant!$C:$C,Klant!$B$3,BasisgegevensKlant!$A:$A,Klant!$A11,BasisgegevensKlant!$B:$B,Klant!$B$7,BasisgegevensKlant!$F:$F,Klant!D$9),0)+IF($B$4&gt;0,SUMIFS(BasisgegevensKlant!$G:$G,BasisgegevensKlant!$D:$D,Klant!$B$4,BasisgegevensKlant!$A:$A,Klant!$A11,BasisgegevensKlant!$B:$B,Klant!$B$7,BasisgegevensKlant!$F:$F,Klant!D$9),0))/(($B$3&gt;0)+($B$4&gt;0))</f>
        <v>0</v>
      </c>
      <c r="E11" s="65">
        <f ca="1">(IF($B$3&gt;0,SUMIFS(BasisgegevensKlant!$G:$G,BasisgegevensKlant!$C:$C,Klant!$B$3,BasisgegevensKlant!$A:$A,Klant!$A11,BasisgegevensKlant!$B:$B,Klant!$B$7,BasisgegevensKlant!$F:$F,Klant!E$9),0)+IF($B$4&gt;0,SUMIFS(BasisgegevensKlant!$G:$G,BasisgegevensKlant!$D:$D,Klant!$B$4,BasisgegevensKlant!$A:$A,Klant!$A11,BasisgegevensKlant!$B:$B,Klant!$B$7,BasisgegevensKlant!$F:$F,Klant!E$9),0))/(($B$3&gt;0)+($B$4&gt;0))</f>
        <v>0</v>
      </c>
      <c r="F11" s="65">
        <f ca="1">(IF($B$3&gt;0,SUMIFS(BasisgegevensKlant!$G:$G,BasisgegevensKlant!$C:$C,Klant!$B$3,BasisgegevensKlant!$A:$A,Klant!$A11,BasisgegevensKlant!$B:$B,Klant!$B$7,BasisgegevensKlant!$F:$F,Klant!F$9),0)+IF($B$4&gt;0,SUMIFS(BasisgegevensKlant!$G:$G,BasisgegevensKlant!$D:$D,Klant!$B$4,BasisgegevensKlant!$A:$A,Klant!$A11,BasisgegevensKlant!$B:$B,Klant!$B$7,BasisgegevensKlant!$F:$F,Klant!F$9),0))/(($B$3&gt;0)+($B$4&gt;0))</f>
        <v>0</v>
      </c>
      <c r="G11" s="65">
        <f ca="1">(IF($B$3&gt;0,SUMIFS(BasisgegevensKlant!$G:$G,BasisgegevensKlant!$C:$C,Klant!$B$3,BasisgegevensKlant!$A:$A,Klant!$A11,BasisgegevensKlant!$B:$B,Klant!$B$7,BasisgegevensKlant!$F:$F,Klant!G$9),0)+IF($B$4&gt;0,SUMIFS(BasisgegevensKlant!$G:$G,BasisgegevensKlant!$D:$D,Klant!$B$4,BasisgegevensKlant!$A:$A,Klant!$A11,BasisgegevensKlant!$B:$B,Klant!$B$7,BasisgegevensKlant!$F:$F,Klant!G$9),0))/(($B$3&gt;0)+($B$4&gt;0))</f>
        <v>0</v>
      </c>
      <c r="H11" s="65">
        <f ca="1">(IF($B$3&gt;0,SUMIFS(BasisgegevensKlant!$G:$G,BasisgegevensKlant!$C:$C,Klant!$B$3,BasisgegevensKlant!$A:$A,Klant!$A11,BasisgegevensKlant!$B:$B,Klant!$B$7,BasisgegevensKlant!$F:$F,Klant!H$9),0)+IF($B$4&gt;0,SUMIFS(BasisgegevensKlant!$G:$G,BasisgegevensKlant!$D:$D,Klant!$B$4,BasisgegevensKlant!$A:$A,Klant!$A11,BasisgegevensKlant!$B:$B,Klant!$B$7,BasisgegevensKlant!$F:$F,Klant!H$9),0))/(($B$3&gt;0)+($B$4&gt;0))</f>
        <v>0</v>
      </c>
      <c r="I11" s="65">
        <f ca="1">(IF($B$3&gt;0,SUMIFS(BasisgegevensKlant!$G:$G,BasisgegevensKlant!$C:$C,Klant!$B$3,BasisgegevensKlant!$A:$A,Klant!$A11,BasisgegevensKlant!$B:$B,Klant!$B$7,BasisgegevensKlant!$F:$F,Klant!I$9),0)+IF($B$4&gt;0,SUMIFS(BasisgegevensKlant!$G:$G,BasisgegevensKlant!$D:$D,Klant!$B$4,BasisgegevensKlant!$A:$A,Klant!$A11,BasisgegevensKlant!$B:$B,Klant!$B$7,BasisgegevensKlant!$F:$F,Klant!I$9),0))/(($B$3&gt;0)+($B$4&gt;0))</f>
        <v>0</v>
      </c>
      <c r="J11" s="65">
        <f ca="1">(IF($B$3&gt;0,SUMIFS(BasisgegevensKlant!$G:$G,BasisgegevensKlant!$C:$C,Klant!$B$3,BasisgegevensKlant!$A:$A,Klant!$A11,BasisgegevensKlant!$B:$B,Klant!$B$7,BasisgegevensKlant!$F:$F,Klant!J$9),0)+IF($B$4&gt;0,SUMIFS(BasisgegevensKlant!$G:$G,BasisgegevensKlant!$D:$D,Klant!$B$4,BasisgegevensKlant!$A:$A,Klant!$A11,BasisgegevensKlant!$B:$B,Klant!$B$7,BasisgegevensKlant!$F:$F,Klant!J$9),0))/(($B$3&gt;0)+($B$4&gt;0))</f>
        <v>0</v>
      </c>
      <c r="K11" s="65">
        <f ca="1">(IF($B$3&gt;0,SUMIFS(BasisgegevensKlant!$G:$G,BasisgegevensKlant!$C:$C,Klant!$B$3,BasisgegevensKlant!$A:$A,Klant!$A11,BasisgegevensKlant!$B:$B,Klant!$B$7,BasisgegevensKlant!$F:$F,Klant!K$9),0)+IF($B$4&gt;0,SUMIFS(BasisgegevensKlant!$G:$G,BasisgegevensKlant!$D:$D,Klant!$B$4,BasisgegevensKlant!$A:$A,Klant!$A11,BasisgegevensKlant!$B:$B,Klant!$B$7,BasisgegevensKlant!$F:$F,Klant!K$9),0))/(($B$3&gt;0)+($B$4&gt;0))</f>
        <v>0</v>
      </c>
      <c r="L11" s="65">
        <f ca="1">(IF($B$3&gt;0,SUMIFS(BasisgegevensKlant!$G:$G,BasisgegevensKlant!$C:$C,Klant!$B$3,BasisgegevensKlant!$A:$A,Klant!$A11,BasisgegevensKlant!$B:$B,Klant!$B$7,BasisgegevensKlant!$F:$F,Klant!L$9),0)+IF($B$4&gt;0,SUMIFS(BasisgegevensKlant!$G:$G,BasisgegevensKlant!$D:$D,Klant!$B$4,BasisgegevensKlant!$A:$A,Klant!$A11,BasisgegevensKlant!$B:$B,Klant!$B$7,BasisgegevensKlant!$F:$F,Klant!L$9),0))/(($B$3&gt;0)+($B$4&gt;0))</f>
        <v>0</v>
      </c>
      <c r="M11" s="65">
        <f ca="1">(IF($B$3&gt;0,SUMIFS(BasisgegevensKlant!$G:$G,BasisgegevensKlant!$C:$C,Klant!$B$3,BasisgegevensKlant!$A:$A,Klant!$A11,BasisgegevensKlant!$B:$B,Klant!$B$7,BasisgegevensKlant!$F:$F,Klant!M$9),0)+IF($B$4&gt;0,SUMIFS(BasisgegevensKlant!$G:$G,BasisgegevensKlant!$D:$D,Klant!$B$4,BasisgegevensKlant!$A:$A,Klant!$A11,BasisgegevensKlant!$B:$B,Klant!$B$7,BasisgegevensKlant!$F:$F,Klant!M$9),0))/(($B$3&gt;0)+($B$4&gt;0))</f>
        <v>0</v>
      </c>
      <c r="N11" s="65">
        <f ca="1">(IF($B$3&gt;0,SUMIFS(BasisgegevensKlant!$G:$G,BasisgegevensKlant!$C:$C,Klant!$B$3,BasisgegevensKlant!$A:$A,Klant!$A11,BasisgegevensKlant!$B:$B,Klant!$B$7,BasisgegevensKlant!$F:$F,Klant!N$9),0)+IF($B$4&gt;0,SUMIFS(BasisgegevensKlant!$G:$G,BasisgegevensKlant!$D:$D,Klant!$B$4,BasisgegevensKlant!$A:$A,Klant!$A11,BasisgegevensKlant!$B:$B,Klant!$B$7,BasisgegevensKlant!$F:$F,Klant!N$9),0))/(($B$3&gt;0)+($B$4&gt;0))</f>
        <v>0</v>
      </c>
      <c r="O11" s="65">
        <f ca="1">(IF($B$3&gt;0,SUMIFS(BasisgegevensKlant!$G:$G,BasisgegevensKlant!$C:$C,Klant!$B$3,BasisgegevensKlant!$A:$A,Klant!$A11,BasisgegevensKlant!$B:$B,Klant!$B$7,BasisgegevensKlant!$F:$F,Klant!O$9),0)+IF($B$4&gt;0,SUMIFS(BasisgegevensKlant!$G:$G,BasisgegevensKlant!$D:$D,Klant!$B$4,BasisgegevensKlant!$A:$A,Klant!$A11,BasisgegevensKlant!$B:$B,Klant!$B$7,BasisgegevensKlant!$F:$F,Klant!O$9),0))/(($B$3&gt;0)+($B$4&gt;0))</f>
        <v>0</v>
      </c>
      <c r="P11" s="65">
        <f ca="1">(IF($B$3&gt;0,SUMIFS(BasisgegevensKlant!$G:$G,BasisgegevensKlant!$C:$C,Klant!$B$3,BasisgegevensKlant!$A:$A,Klant!$A11,BasisgegevensKlant!$B:$B,Klant!$B$7,BasisgegevensKlant!$F:$F,Klant!P$9),0)+IF($B$4&gt;0,SUMIFS(BasisgegevensKlant!$G:$G,BasisgegevensKlant!$D:$D,Klant!$B$4,BasisgegevensKlant!$A:$A,Klant!$A11,BasisgegevensKlant!$B:$B,Klant!$B$7,BasisgegevensKlant!$F:$F,Klant!P$9),0))/(($B$3&gt;0)+($B$4&gt;0))</f>
        <v>0</v>
      </c>
      <c r="Q11" s="65">
        <f ca="1">(IF($B$3&gt;0,SUMIFS(BasisgegevensKlant!$G:$G,BasisgegevensKlant!$C:$C,Klant!$B$3,BasisgegevensKlant!$A:$A,Klant!$A11,BasisgegevensKlant!$B:$B,Klant!$B$7,BasisgegevensKlant!$F:$F,Klant!Q$9),0)+IF($B$4&gt;0,SUMIFS(BasisgegevensKlant!$G:$G,BasisgegevensKlant!$D:$D,Klant!$B$4,BasisgegevensKlant!$A:$A,Klant!$A11,BasisgegevensKlant!$B:$B,Klant!$B$7,BasisgegevensKlant!$F:$F,Klant!Q$9),0))/(($B$3&gt;0)+($B$4&gt;0))</f>
        <v>0</v>
      </c>
      <c r="R11" s="66">
        <f ca="1">(IF($B$3&gt;0,SUMIFS(BasisgegevensKlant!$G:$G,BasisgegevensKlant!$C:$C,Klant!$B$3,BasisgegevensKlant!$A:$A,Klant!$A11,BasisgegevensKlant!$B:$B,Klant!$B$7,BasisgegevensKlant!$F:$F,Klant!R$9),0)+IF($B$4&gt;0,SUMIFS(BasisgegevensKlant!$G:$G,BasisgegevensKlant!$D:$D,Klant!$B$4,BasisgegevensKlant!$A:$A,Klant!$A11,BasisgegevensKlant!$B:$B,Klant!$B$7,BasisgegevensKlant!$F:$F,Klant!R$9),0))/(($B$3&gt;0)+($B$4&gt;0))</f>
        <v>0</v>
      </c>
      <c r="S11" s="67">
        <f t="shared" ref="S11:S22" ca="1" si="0">SUM(B11:R11)</f>
        <v>0</v>
      </c>
    </row>
    <row r="12" spans="1:19" x14ac:dyDescent="0.25">
      <c r="A12" s="63" t="s">
        <v>1474</v>
      </c>
      <c r="B12" s="64">
        <f ca="1">(IF($B$3&gt;0,SUMIFS(BasisgegevensKlant!$G:$G,BasisgegevensKlant!$C:$C,Klant!$B$3,BasisgegevensKlant!$A:$A,Klant!$A12,BasisgegevensKlant!$B:$B,Klant!$B$7,BasisgegevensKlant!$F:$F,Klant!B$9),0)+IF($B$4&gt;0,SUMIFS(BasisgegevensKlant!$G:$G,BasisgegevensKlant!$D:$D,Klant!$B$4,BasisgegevensKlant!$A:$A,Klant!$A12,BasisgegevensKlant!$B:$B,Klant!$B$7,BasisgegevensKlant!$F:$F,Klant!B$9),0))/(($B$3&gt;0)+($B$4&gt;0))</f>
        <v>0</v>
      </c>
      <c r="C12" s="65">
        <f ca="1">(IF($B$3&gt;0,SUMIFS(BasisgegevensKlant!$G:$G,BasisgegevensKlant!$C:$C,Klant!$B$3,BasisgegevensKlant!$A:$A,Klant!$A12,BasisgegevensKlant!$B:$B,Klant!$B$7,BasisgegevensKlant!$F:$F,Klant!C$9),0)+IF($B$4&gt;0,SUMIFS(BasisgegevensKlant!$G:$G,BasisgegevensKlant!$D:$D,Klant!$B$4,BasisgegevensKlant!$A:$A,Klant!$A12,BasisgegevensKlant!$B:$B,Klant!$B$7,BasisgegevensKlant!$F:$F,Klant!C$9),0))/(($B$3&gt;0)+($B$4&gt;0))</f>
        <v>0</v>
      </c>
      <c r="D12" s="65">
        <f ca="1">(IF($B$3&gt;0,SUMIFS(BasisgegevensKlant!$G:$G,BasisgegevensKlant!$C:$C,Klant!$B$3,BasisgegevensKlant!$A:$A,Klant!$A12,BasisgegevensKlant!$B:$B,Klant!$B$7,BasisgegevensKlant!$F:$F,Klant!D$9),0)+IF($B$4&gt;0,SUMIFS(BasisgegevensKlant!$G:$G,BasisgegevensKlant!$D:$D,Klant!$B$4,BasisgegevensKlant!$A:$A,Klant!$A12,BasisgegevensKlant!$B:$B,Klant!$B$7,BasisgegevensKlant!$F:$F,Klant!D$9),0))/(($B$3&gt;0)+($B$4&gt;0))</f>
        <v>0</v>
      </c>
      <c r="E12" s="65">
        <f ca="1">(IF($B$3&gt;0,SUMIFS(BasisgegevensKlant!$G:$G,BasisgegevensKlant!$C:$C,Klant!$B$3,BasisgegevensKlant!$A:$A,Klant!$A12,BasisgegevensKlant!$B:$B,Klant!$B$7,BasisgegevensKlant!$F:$F,Klant!E$9),0)+IF($B$4&gt;0,SUMIFS(BasisgegevensKlant!$G:$G,BasisgegevensKlant!$D:$D,Klant!$B$4,BasisgegevensKlant!$A:$A,Klant!$A12,BasisgegevensKlant!$B:$B,Klant!$B$7,BasisgegevensKlant!$F:$F,Klant!E$9),0))/(($B$3&gt;0)+($B$4&gt;0))</f>
        <v>0</v>
      </c>
      <c r="F12" s="65">
        <f ca="1">(IF($B$3&gt;0,SUMIFS(BasisgegevensKlant!$G:$G,BasisgegevensKlant!$C:$C,Klant!$B$3,BasisgegevensKlant!$A:$A,Klant!$A12,BasisgegevensKlant!$B:$B,Klant!$B$7,BasisgegevensKlant!$F:$F,Klant!F$9),0)+IF($B$4&gt;0,SUMIFS(BasisgegevensKlant!$G:$G,BasisgegevensKlant!$D:$D,Klant!$B$4,BasisgegevensKlant!$A:$A,Klant!$A12,BasisgegevensKlant!$B:$B,Klant!$B$7,BasisgegevensKlant!$F:$F,Klant!F$9),0))/(($B$3&gt;0)+($B$4&gt;0))</f>
        <v>0</v>
      </c>
      <c r="G12" s="65">
        <f ca="1">(IF($B$3&gt;0,SUMIFS(BasisgegevensKlant!$G:$G,BasisgegevensKlant!$C:$C,Klant!$B$3,BasisgegevensKlant!$A:$A,Klant!$A12,BasisgegevensKlant!$B:$B,Klant!$B$7,BasisgegevensKlant!$F:$F,Klant!G$9),0)+IF($B$4&gt;0,SUMIFS(BasisgegevensKlant!$G:$G,BasisgegevensKlant!$D:$D,Klant!$B$4,BasisgegevensKlant!$A:$A,Klant!$A12,BasisgegevensKlant!$B:$B,Klant!$B$7,BasisgegevensKlant!$F:$F,Klant!G$9),0))/(($B$3&gt;0)+($B$4&gt;0))</f>
        <v>0</v>
      </c>
      <c r="H12" s="65">
        <f ca="1">(IF($B$3&gt;0,SUMIFS(BasisgegevensKlant!$G:$G,BasisgegevensKlant!$C:$C,Klant!$B$3,BasisgegevensKlant!$A:$A,Klant!$A12,BasisgegevensKlant!$B:$B,Klant!$B$7,BasisgegevensKlant!$F:$F,Klant!H$9),0)+IF($B$4&gt;0,SUMIFS(BasisgegevensKlant!$G:$G,BasisgegevensKlant!$D:$D,Klant!$B$4,BasisgegevensKlant!$A:$A,Klant!$A12,BasisgegevensKlant!$B:$B,Klant!$B$7,BasisgegevensKlant!$F:$F,Klant!H$9),0))/(($B$3&gt;0)+($B$4&gt;0))</f>
        <v>0</v>
      </c>
      <c r="I12" s="65">
        <f ca="1">(IF($B$3&gt;0,SUMIFS(BasisgegevensKlant!$G:$G,BasisgegevensKlant!$C:$C,Klant!$B$3,BasisgegevensKlant!$A:$A,Klant!$A12,BasisgegevensKlant!$B:$B,Klant!$B$7,BasisgegevensKlant!$F:$F,Klant!I$9),0)+IF($B$4&gt;0,SUMIFS(BasisgegevensKlant!$G:$G,BasisgegevensKlant!$D:$D,Klant!$B$4,BasisgegevensKlant!$A:$A,Klant!$A12,BasisgegevensKlant!$B:$B,Klant!$B$7,BasisgegevensKlant!$F:$F,Klant!I$9),0))/(($B$3&gt;0)+($B$4&gt;0))</f>
        <v>0</v>
      </c>
      <c r="J12" s="65">
        <f ca="1">(IF($B$3&gt;0,SUMIFS(BasisgegevensKlant!$G:$G,BasisgegevensKlant!$C:$C,Klant!$B$3,BasisgegevensKlant!$A:$A,Klant!$A12,BasisgegevensKlant!$B:$B,Klant!$B$7,BasisgegevensKlant!$F:$F,Klant!J$9),0)+IF($B$4&gt;0,SUMIFS(BasisgegevensKlant!$G:$G,BasisgegevensKlant!$D:$D,Klant!$B$4,BasisgegevensKlant!$A:$A,Klant!$A12,BasisgegevensKlant!$B:$B,Klant!$B$7,BasisgegevensKlant!$F:$F,Klant!J$9),0))/(($B$3&gt;0)+($B$4&gt;0))</f>
        <v>0</v>
      </c>
      <c r="K12" s="65">
        <f ca="1">(IF($B$3&gt;0,SUMIFS(BasisgegevensKlant!$G:$G,BasisgegevensKlant!$C:$C,Klant!$B$3,BasisgegevensKlant!$A:$A,Klant!$A12,BasisgegevensKlant!$B:$B,Klant!$B$7,BasisgegevensKlant!$F:$F,Klant!K$9),0)+IF($B$4&gt;0,SUMIFS(BasisgegevensKlant!$G:$G,BasisgegevensKlant!$D:$D,Klant!$B$4,BasisgegevensKlant!$A:$A,Klant!$A12,BasisgegevensKlant!$B:$B,Klant!$B$7,BasisgegevensKlant!$F:$F,Klant!K$9),0))/(($B$3&gt;0)+($B$4&gt;0))</f>
        <v>0</v>
      </c>
      <c r="L12" s="65">
        <f ca="1">(IF($B$3&gt;0,SUMIFS(BasisgegevensKlant!$G:$G,BasisgegevensKlant!$C:$C,Klant!$B$3,BasisgegevensKlant!$A:$A,Klant!$A12,BasisgegevensKlant!$B:$B,Klant!$B$7,BasisgegevensKlant!$F:$F,Klant!L$9),0)+IF($B$4&gt;0,SUMIFS(BasisgegevensKlant!$G:$G,BasisgegevensKlant!$D:$D,Klant!$B$4,BasisgegevensKlant!$A:$A,Klant!$A12,BasisgegevensKlant!$B:$B,Klant!$B$7,BasisgegevensKlant!$F:$F,Klant!L$9),0))/(($B$3&gt;0)+($B$4&gt;0))</f>
        <v>0</v>
      </c>
      <c r="M12" s="65">
        <f ca="1">(IF($B$3&gt;0,SUMIFS(BasisgegevensKlant!$G:$G,BasisgegevensKlant!$C:$C,Klant!$B$3,BasisgegevensKlant!$A:$A,Klant!$A12,BasisgegevensKlant!$B:$B,Klant!$B$7,BasisgegevensKlant!$F:$F,Klant!M$9),0)+IF($B$4&gt;0,SUMIFS(BasisgegevensKlant!$G:$G,BasisgegevensKlant!$D:$D,Klant!$B$4,BasisgegevensKlant!$A:$A,Klant!$A12,BasisgegevensKlant!$B:$B,Klant!$B$7,BasisgegevensKlant!$F:$F,Klant!M$9),0))/(($B$3&gt;0)+($B$4&gt;0))</f>
        <v>0</v>
      </c>
      <c r="N12" s="65">
        <f ca="1">(IF($B$3&gt;0,SUMIFS(BasisgegevensKlant!$G:$G,BasisgegevensKlant!$C:$C,Klant!$B$3,BasisgegevensKlant!$A:$A,Klant!$A12,BasisgegevensKlant!$B:$B,Klant!$B$7,BasisgegevensKlant!$F:$F,Klant!N$9),0)+IF($B$4&gt;0,SUMIFS(BasisgegevensKlant!$G:$G,BasisgegevensKlant!$D:$D,Klant!$B$4,BasisgegevensKlant!$A:$A,Klant!$A12,BasisgegevensKlant!$B:$B,Klant!$B$7,BasisgegevensKlant!$F:$F,Klant!N$9),0))/(($B$3&gt;0)+($B$4&gt;0))</f>
        <v>0</v>
      </c>
      <c r="O12" s="65">
        <f ca="1">(IF($B$3&gt;0,SUMIFS(BasisgegevensKlant!$G:$G,BasisgegevensKlant!$C:$C,Klant!$B$3,BasisgegevensKlant!$A:$A,Klant!$A12,BasisgegevensKlant!$B:$B,Klant!$B$7,BasisgegevensKlant!$F:$F,Klant!O$9),0)+IF($B$4&gt;0,SUMIFS(BasisgegevensKlant!$G:$G,BasisgegevensKlant!$D:$D,Klant!$B$4,BasisgegevensKlant!$A:$A,Klant!$A12,BasisgegevensKlant!$B:$B,Klant!$B$7,BasisgegevensKlant!$F:$F,Klant!O$9),0))/(($B$3&gt;0)+($B$4&gt;0))</f>
        <v>0</v>
      </c>
      <c r="P12" s="65">
        <f ca="1">(IF($B$3&gt;0,SUMIFS(BasisgegevensKlant!$G:$G,BasisgegevensKlant!$C:$C,Klant!$B$3,BasisgegevensKlant!$A:$A,Klant!$A12,BasisgegevensKlant!$B:$B,Klant!$B$7,BasisgegevensKlant!$F:$F,Klant!P$9),0)+IF($B$4&gt;0,SUMIFS(BasisgegevensKlant!$G:$G,BasisgegevensKlant!$D:$D,Klant!$B$4,BasisgegevensKlant!$A:$A,Klant!$A12,BasisgegevensKlant!$B:$B,Klant!$B$7,BasisgegevensKlant!$F:$F,Klant!P$9),0))/(($B$3&gt;0)+($B$4&gt;0))</f>
        <v>0</v>
      </c>
      <c r="Q12" s="65">
        <f ca="1">(IF($B$3&gt;0,SUMIFS(BasisgegevensKlant!$G:$G,BasisgegevensKlant!$C:$C,Klant!$B$3,BasisgegevensKlant!$A:$A,Klant!$A12,BasisgegevensKlant!$B:$B,Klant!$B$7,BasisgegevensKlant!$F:$F,Klant!Q$9),0)+IF($B$4&gt;0,SUMIFS(BasisgegevensKlant!$G:$G,BasisgegevensKlant!$D:$D,Klant!$B$4,BasisgegevensKlant!$A:$A,Klant!$A12,BasisgegevensKlant!$B:$B,Klant!$B$7,BasisgegevensKlant!$F:$F,Klant!Q$9),0))/(($B$3&gt;0)+($B$4&gt;0))</f>
        <v>0</v>
      </c>
      <c r="R12" s="66">
        <f ca="1">(IF($B$3&gt;0,SUMIFS(BasisgegevensKlant!$G:$G,BasisgegevensKlant!$C:$C,Klant!$B$3,BasisgegevensKlant!$A:$A,Klant!$A12,BasisgegevensKlant!$B:$B,Klant!$B$7,BasisgegevensKlant!$F:$F,Klant!R$9),0)+IF($B$4&gt;0,SUMIFS(BasisgegevensKlant!$G:$G,BasisgegevensKlant!$D:$D,Klant!$B$4,BasisgegevensKlant!$A:$A,Klant!$A12,BasisgegevensKlant!$B:$B,Klant!$B$7,BasisgegevensKlant!$F:$F,Klant!R$9),0))/(($B$3&gt;0)+($B$4&gt;0))</f>
        <v>0</v>
      </c>
      <c r="S12" s="67">
        <f t="shared" ca="1" si="0"/>
        <v>0</v>
      </c>
    </row>
    <row r="13" spans="1:19" x14ac:dyDescent="0.25">
      <c r="A13" s="63" t="s">
        <v>1483</v>
      </c>
      <c r="B13" s="64">
        <f ca="1">(IF($B$3&gt;0,SUMIFS(BasisgegevensKlant!$G:$G,BasisgegevensKlant!$C:$C,Klant!$B$3,BasisgegevensKlant!$A:$A,Klant!$A13,BasisgegevensKlant!$B:$B,Klant!$B$7,BasisgegevensKlant!$F:$F,Klant!B$9),0)+IF($B$4&gt;0,SUMIFS(BasisgegevensKlant!$G:$G,BasisgegevensKlant!$D:$D,Klant!$B$4,BasisgegevensKlant!$A:$A,Klant!$A13,BasisgegevensKlant!$B:$B,Klant!$B$7,BasisgegevensKlant!$F:$F,Klant!B$9),0))/(($B$3&gt;0)+($B$4&gt;0))</f>
        <v>0</v>
      </c>
      <c r="C13" s="65">
        <f ca="1">(IF($B$3&gt;0,SUMIFS(BasisgegevensKlant!$G:$G,BasisgegevensKlant!$C:$C,Klant!$B$3,BasisgegevensKlant!$A:$A,Klant!$A13,BasisgegevensKlant!$B:$B,Klant!$B$7,BasisgegevensKlant!$F:$F,Klant!C$9),0)+IF($B$4&gt;0,SUMIFS(BasisgegevensKlant!$G:$G,BasisgegevensKlant!$D:$D,Klant!$B$4,BasisgegevensKlant!$A:$A,Klant!$A13,BasisgegevensKlant!$B:$B,Klant!$B$7,BasisgegevensKlant!$F:$F,Klant!C$9),0))/(($B$3&gt;0)+($B$4&gt;0))</f>
        <v>0</v>
      </c>
      <c r="D13" s="65">
        <f ca="1">(IF($B$3&gt;0,SUMIFS(BasisgegevensKlant!$G:$G,BasisgegevensKlant!$C:$C,Klant!$B$3,BasisgegevensKlant!$A:$A,Klant!$A13,BasisgegevensKlant!$B:$B,Klant!$B$7,BasisgegevensKlant!$F:$F,Klant!D$9),0)+IF($B$4&gt;0,SUMIFS(BasisgegevensKlant!$G:$G,BasisgegevensKlant!$D:$D,Klant!$B$4,BasisgegevensKlant!$A:$A,Klant!$A13,BasisgegevensKlant!$B:$B,Klant!$B$7,BasisgegevensKlant!$F:$F,Klant!D$9),0))/(($B$3&gt;0)+($B$4&gt;0))</f>
        <v>0</v>
      </c>
      <c r="E13" s="65">
        <f ca="1">(IF($B$3&gt;0,SUMIFS(BasisgegevensKlant!$G:$G,BasisgegevensKlant!$C:$C,Klant!$B$3,BasisgegevensKlant!$A:$A,Klant!$A13,BasisgegevensKlant!$B:$B,Klant!$B$7,BasisgegevensKlant!$F:$F,Klant!E$9),0)+IF($B$4&gt;0,SUMIFS(BasisgegevensKlant!$G:$G,BasisgegevensKlant!$D:$D,Klant!$B$4,BasisgegevensKlant!$A:$A,Klant!$A13,BasisgegevensKlant!$B:$B,Klant!$B$7,BasisgegevensKlant!$F:$F,Klant!E$9),0))/(($B$3&gt;0)+($B$4&gt;0))</f>
        <v>0</v>
      </c>
      <c r="F13" s="65">
        <f ca="1">(IF($B$3&gt;0,SUMIFS(BasisgegevensKlant!$G:$G,BasisgegevensKlant!$C:$C,Klant!$B$3,BasisgegevensKlant!$A:$A,Klant!$A13,BasisgegevensKlant!$B:$B,Klant!$B$7,BasisgegevensKlant!$F:$F,Klant!F$9),0)+IF($B$4&gt;0,SUMIFS(BasisgegevensKlant!$G:$G,BasisgegevensKlant!$D:$D,Klant!$B$4,BasisgegevensKlant!$A:$A,Klant!$A13,BasisgegevensKlant!$B:$B,Klant!$B$7,BasisgegevensKlant!$F:$F,Klant!F$9),0))/(($B$3&gt;0)+($B$4&gt;0))</f>
        <v>0</v>
      </c>
      <c r="G13" s="65">
        <f ca="1">(IF($B$3&gt;0,SUMIFS(BasisgegevensKlant!$G:$G,BasisgegevensKlant!$C:$C,Klant!$B$3,BasisgegevensKlant!$A:$A,Klant!$A13,BasisgegevensKlant!$B:$B,Klant!$B$7,BasisgegevensKlant!$F:$F,Klant!G$9),0)+IF($B$4&gt;0,SUMIFS(BasisgegevensKlant!$G:$G,BasisgegevensKlant!$D:$D,Klant!$B$4,BasisgegevensKlant!$A:$A,Klant!$A13,BasisgegevensKlant!$B:$B,Klant!$B$7,BasisgegevensKlant!$F:$F,Klant!G$9),0))/(($B$3&gt;0)+($B$4&gt;0))</f>
        <v>0</v>
      </c>
      <c r="H13" s="65">
        <f ca="1">(IF($B$3&gt;0,SUMIFS(BasisgegevensKlant!$G:$G,BasisgegevensKlant!$C:$C,Klant!$B$3,BasisgegevensKlant!$A:$A,Klant!$A13,BasisgegevensKlant!$B:$B,Klant!$B$7,BasisgegevensKlant!$F:$F,Klant!H$9),0)+IF($B$4&gt;0,SUMIFS(BasisgegevensKlant!$G:$G,BasisgegevensKlant!$D:$D,Klant!$B$4,BasisgegevensKlant!$A:$A,Klant!$A13,BasisgegevensKlant!$B:$B,Klant!$B$7,BasisgegevensKlant!$F:$F,Klant!H$9),0))/(($B$3&gt;0)+($B$4&gt;0))</f>
        <v>0</v>
      </c>
      <c r="I13" s="65">
        <f ca="1">(IF($B$3&gt;0,SUMIFS(BasisgegevensKlant!$G:$G,BasisgegevensKlant!$C:$C,Klant!$B$3,BasisgegevensKlant!$A:$A,Klant!$A13,BasisgegevensKlant!$B:$B,Klant!$B$7,BasisgegevensKlant!$F:$F,Klant!I$9),0)+IF($B$4&gt;0,SUMIFS(BasisgegevensKlant!$G:$G,BasisgegevensKlant!$D:$D,Klant!$B$4,BasisgegevensKlant!$A:$A,Klant!$A13,BasisgegevensKlant!$B:$B,Klant!$B$7,BasisgegevensKlant!$F:$F,Klant!I$9),0))/(($B$3&gt;0)+($B$4&gt;0))</f>
        <v>0</v>
      </c>
      <c r="J13" s="65">
        <f ca="1">(IF($B$3&gt;0,SUMIFS(BasisgegevensKlant!$G:$G,BasisgegevensKlant!$C:$C,Klant!$B$3,BasisgegevensKlant!$A:$A,Klant!$A13,BasisgegevensKlant!$B:$B,Klant!$B$7,BasisgegevensKlant!$F:$F,Klant!J$9),0)+IF($B$4&gt;0,SUMIFS(BasisgegevensKlant!$G:$G,BasisgegevensKlant!$D:$D,Klant!$B$4,BasisgegevensKlant!$A:$A,Klant!$A13,BasisgegevensKlant!$B:$B,Klant!$B$7,BasisgegevensKlant!$F:$F,Klant!J$9),0))/(($B$3&gt;0)+($B$4&gt;0))</f>
        <v>0</v>
      </c>
      <c r="K13" s="65">
        <f ca="1">(IF($B$3&gt;0,SUMIFS(BasisgegevensKlant!$G:$G,BasisgegevensKlant!$C:$C,Klant!$B$3,BasisgegevensKlant!$A:$A,Klant!$A13,BasisgegevensKlant!$B:$B,Klant!$B$7,BasisgegevensKlant!$F:$F,Klant!K$9),0)+IF($B$4&gt;0,SUMIFS(BasisgegevensKlant!$G:$G,BasisgegevensKlant!$D:$D,Klant!$B$4,BasisgegevensKlant!$A:$A,Klant!$A13,BasisgegevensKlant!$B:$B,Klant!$B$7,BasisgegevensKlant!$F:$F,Klant!K$9),0))/(($B$3&gt;0)+($B$4&gt;0))</f>
        <v>0</v>
      </c>
      <c r="L13" s="65">
        <f ca="1">(IF($B$3&gt;0,SUMIFS(BasisgegevensKlant!$G:$G,BasisgegevensKlant!$C:$C,Klant!$B$3,BasisgegevensKlant!$A:$A,Klant!$A13,BasisgegevensKlant!$B:$B,Klant!$B$7,BasisgegevensKlant!$F:$F,Klant!L$9),0)+IF($B$4&gt;0,SUMIFS(BasisgegevensKlant!$G:$G,BasisgegevensKlant!$D:$D,Klant!$B$4,BasisgegevensKlant!$A:$A,Klant!$A13,BasisgegevensKlant!$B:$B,Klant!$B$7,BasisgegevensKlant!$F:$F,Klant!L$9),0))/(($B$3&gt;0)+($B$4&gt;0))</f>
        <v>0</v>
      </c>
      <c r="M13" s="65">
        <f ca="1">(IF($B$3&gt;0,SUMIFS(BasisgegevensKlant!$G:$G,BasisgegevensKlant!$C:$C,Klant!$B$3,BasisgegevensKlant!$A:$A,Klant!$A13,BasisgegevensKlant!$B:$B,Klant!$B$7,BasisgegevensKlant!$F:$F,Klant!M$9),0)+IF($B$4&gt;0,SUMIFS(BasisgegevensKlant!$G:$G,BasisgegevensKlant!$D:$D,Klant!$B$4,BasisgegevensKlant!$A:$A,Klant!$A13,BasisgegevensKlant!$B:$B,Klant!$B$7,BasisgegevensKlant!$F:$F,Klant!M$9),0))/(($B$3&gt;0)+($B$4&gt;0))</f>
        <v>0</v>
      </c>
      <c r="N13" s="65">
        <f ca="1">(IF($B$3&gt;0,SUMIFS(BasisgegevensKlant!$G:$G,BasisgegevensKlant!$C:$C,Klant!$B$3,BasisgegevensKlant!$A:$A,Klant!$A13,BasisgegevensKlant!$B:$B,Klant!$B$7,BasisgegevensKlant!$F:$F,Klant!N$9),0)+IF($B$4&gt;0,SUMIFS(BasisgegevensKlant!$G:$G,BasisgegevensKlant!$D:$D,Klant!$B$4,BasisgegevensKlant!$A:$A,Klant!$A13,BasisgegevensKlant!$B:$B,Klant!$B$7,BasisgegevensKlant!$F:$F,Klant!N$9),0))/(($B$3&gt;0)+($B$4&gt;0))</f>
        <v>0</v>
      </c>
      <c r="O13" s="65">
        <f ca="1">(IF($B$3&gt;0,SUMIFS(BasisgegevensKlant!$G:$G,BasisgegevensKlant!$C:$C,Klant!$B$3,BasisgegevensKlant!$A:$A,Klant!$A13,BasisgegevensKlant!$B:$B,Klant!$B$7,BasisgegevensKlant!$F:$F,Klant!O$9),0)+IF($B$4&gt;0,SUMIFS(BasisgegevensKlant!$G:$G,BasisgegevensKlant!$D:$D,Klant!$B$4,BasisgegevensKlant!$A:$A,Klant!$A13,BasisgegevensKlant!$B:$B,Klant!$B$7,BasisgegevensKlant!$F:$F,Klant!O$9),0))/(($B$3&gt;0)+($B$4&gt;0))</f>
        <v>0</v>
      </c>
      <c r="P13" s="65">
        <f ca="1">(IF($B$3&gt;0,SUMIFS(BasisgegevensKlant!$G:$G,BasisgegevensKlant!$C:$C,Klant!$B$3,BasisgegevensKlant!$A:$A,Klant!$A13,BasisgegevensKlant!$B:$B,Klant!$B$7,BasisgegevensKlant!$F:$F,Klant!P$9),0)+IF($B$4&gt;0,SUMIFS(BasisgegevensKlant!$G:$G,BasisgegevensKlant!$D:$D,Klant!$B$4,BasisgegevensKlant!$A:$A,Klant!$A13,BasisgegevensKlant!$B:$B,Klant!$B$7,BasisgegevensKlant!$F:$F,Klant!P$9),0))/(($B$3&gt;0)+($B$4&gt;0))</f>
        <v>0</v>
      </c>
      <c r="Q13" s="65">
        <f ca="1">(IF($B$3&gt;0,SUMIFS(BasisgegevensKlant!$G:$G,BasisgegevensKlant!$C:$C,Klant!$B$3,BasisgegevensKlant!$A:$A,Klant!$A13,BasisgegevensKlant!$B:$B,Klant!$B$7,BasisgegevensKlant!$F:$F,Klant!Q$9),0)+IF($B$4&gt;0,SUMIFS(BasisgegevensKlant!$G:$G,BasisgegevensKlant!$D:$D,Klant!$B$4,BasisgegevensKlant!$A:$A,Klant!$A13,BasisgegevensKlant!$B:$B,Klant!$B$7,BasisgegevensKlant!$F:$F,Klant!Q$9),0))/(($B$3&gt;0)+($B$4&gt;0))</f>
        <v>0</v>
      </c>
      <c r="R13" s="66">
        <f ca="1">(IF($B$3&gt;0,SUMIFS(BasisgegevensKlant!$G:$G,BasisgegevensKlant!$C:$C,Klant!$B$3,BasisgegevensKlant!$A:$A,Klant!$A13,BasisgegevensKlant!$B:$B,Klant!$B$7,BasisgegevensKlant!$F:$F,Klant!R$9),0)+IF($B$4&gt;0,SUMIFS(BasisgegevensKlant!$G:$G,BasisgegevensKlant!$D:$D,Klant!$B$4,BasisgegevensKlant!$A:$A,Klant!$A13,BasisgegevensKlant!$B:$B,Klant!$B$7,BasisgegevensKlant!$F:$F,Klant!R$9),0))/(($B$3&gt;0)+($B$4&gt;0))</f>
        <v>0</v>
      </c>
      <c r="S13" s="67">
        <f t="shared" ca="1" si="0"/>
        <v>0</v>
      </c>
    </row>
    <row r="14" spans="1:19" x14ac:dyDescent="0.25">
      <c r="A14" s="63" t="s">
        <v>1486</v>
      </c>
      <c r="B14" s="64">
        <f ca="1">(IF($B$3&gt;0,SUMIFS(BasisgegevensKlant!$G:$G,BasisgegevensKlant!$C:$C,Klant!$B$3,BasisgegevensKlant!$A:$A,Klant!$A14,BasisgegevensKlant!$B:$B,Klant!$B$7,BasisgegevensKlant!$F:$F,Klant!B$9),0)+IF($B$4&gt;0,SUMIFS(BasisgegevensKlant!$G:$G,BasisgegevensKlant!$D:$D,Klant!$B$4,BasisgegevensKlant!$A:$A,Klant!$A14,BasisgegevensKlant!$B:$B,Klant!$B$7,BasisgegevensKlant!$F:$F,Klant!B$9),0))/(($B$3&gt;0)+($B$4&gt;0))</f>
        <v>1.1041666666666667</v>
      </c>
      <c r="C14" s="65">
        <f ca="1">(IF($B$3&gt;0,SUMIFS(BasisgegevensKlant!$G:$G,BasisgegevensKlant!$C:$C,Klant!$B$3,BasisgegevensKlant!$A:$A,Klant!$A14,BasisgegevensKlant!$B:$B,Klant!$B$7,BasisgegevensKlant!$F:$F,Klant!C$9),0)+IF($B$4&gt;0,SUMIFS(BasisgegevensKlant!$G:$G,BasisgegevensKlant!$D:$D,Klant!$B$4,BasisgegevensKlant!$A:$A,Klant!$A14,BasisgegevensKlant!$B:$B,Klant!$B$7,BasisgegevensKlant!$F:$F,Klant!C$9),0))/(($B$3&gt;0)+($B$4&gt;0))</f>
        <v>0</v>
      </c>
      <c r="D14" s="65">
        <f ca="1">(IF($B$3&gt;0,SUMIFS(BasisgegevensKlant!$G:$G,BasisgegevensKlant!$C:$C,Klant!$B$3,BasisgegevensKlant!$A:$A,Klant!$A14,BasisgegevensKlant!$B:$B,Klant!$B$7,BasisgegevensKlant!$F:$F,Klant!D$9),0)+IF($B$4&gt;0,SUMIFS(BasisgegevensKlant!$G:$G,BasisgegevensKlant!$D:$D,Klant!$B$4,BasisgegevensKlant!$A:$A,Klant!$A14,BasisgegevensKlant!$B:$B,Klant!$B$7,BasisgegevensKlant!$F:$F,Klant!D$9),0))/(($B$3&gt;0)+($B$4&gt;0))</f>
        <v>0</v>
      </c>
      <c r="E14" s="65">
        <f ca="1">(IF($B$3&gt;0,SUMIFS(BasisgegevensKlant!$G:$G,BasisgegevensKlant!$C:$C,Klant!$B$3,BasisgegevensKlant!$A:$A,Klant!$A14,BasisgegevensKlant!$B:$B,Klant!$B$7,BasisgegevensKlant!$F:$F,Klant!E$9),0)+IF($B$4&gt;0,SUMIFS(BasisgegevensKlant!$G:$G,BasisgegevensKlant!$D:$D,Klant!$B$4,BasisgegevensKlant!$A:$A,Klant!$A14,BasisgegevensKlant!$B:$B,Klant!$B$7,BasisgegevensKlant!$F:$F,Klant!E$9),0))/(($B$3&gt;0)+($B$4&gt;0))</f>
        <v>0</v>
      </c>
      <c r="F14" s="65">
        <f ca="1">(IF($B$3&gt;0,SUMIFS(BasisgegevensKlant!$G:$G,BasisgegevensKlant!$C:$C,Klant!$B$3,BasisgegevensKlant!$A:$A,Klant!$A14,BasisgegevensKlant!$B:$B,Klant!$B$7,BasisgegevensKlant!$F:$F,Klant!F$9),0)+IF($B$4&gt;0,SUMIFS(BasisgegevensKlant!$G:$G,BasisgegevensKlant!$D:$D,Klant!$B$4,BasisgegevensKlant!$A:$A,Klant!$A14,BasisgegevensKlant!$B:$B,Klant!$B$7,BasisgegevensKlant!$F:$F,Klant!F$9),0))/(($B$3&gt;0)+($B$4&gt;0))</f>
        <v>0</v>
      </c>
      <c r="G14" s="65">
        <f ca="1">(IF($B$3&gt;0,SUMIFS(BasisgegevensKlant!$G:$G,BasisgegevensKlant!$C:$C,Klant!$B$3,BasisgegevensKlant!$A:$A,Klant!$A14,BasisgegevensKlant!$B:$B,Klant!$B$7,BasisgegevensKlant!$F:$F,Klant!G$9),0)+IF($B$4&gt;0,SUMIFS(BasisgegevensKlant!$G:$G,BasisgegevensKlant!$D:$D,Klant!$B$4,BasisgegevensKlant!$A:$A,Klant!$A14,BasisgegevensKlant!$B:$B,Klant!$B$7,BasisgegevensKlant!$F:$F,Klant!G$9),0))/(($B$3&gt;0)+($B$4&gt;0))</f>
        <v>0</v>
      </c>
      <c r="H14" s="65">
        <f ca="1">(IF($B$3&gt;0,SUMIFS(BasisgegevensKlant!$G:$G,BasisgegevensKlant!$C:$C,Klant!$B$3,BasisgegevensKlant!$A:$A,Klant!$A14,BasisgegevensKlant!$B:$B,Klant!$B$7,BasisgegevensKlant!$F:$F,Klant!H$9),0)+IF($B$4&gt;0,SUMIFS(BasisgegevensKlant!$G:$G,BasisgegevensKlant!$D:$D,Klant!$B$4,BasisgegevensKlant!$A:$A,Klant!$A14,BasisgegevensKlant!$B:$B,Klant!$B$7,BasisgegevensKlant!$F:$F,Klant!H$9),0))/(($B$3&gt;0)+($B$4&gt;0))</f>
        <v>0</v>
      </c>
      <c r="I14" s="65">
        <f ca="1">(IF($B$3&gt;0,SUMIFS(BasisgegevensKlant!$G:$G,BasisgegevensKlant!$C:$C,Klant!$B$3,BasisgegevensKlant!$A:$A,Klant!$A14,BasisgegevensKlant!$B:$B,Klant!$B$7,BasisgegevensKlant!$F:$F,Klant!I$9),0)+IF($B$4&gt;0,SUMIFS(BasisgegevensKlant!$G:$G,BasisgegevensKlant!$D:$D,Klant!$B$4,BasisgegevensKlant!$A:$A,Klant!$A14,BasisgegevensKlant!$B:$B,Klant!$B$7,BasisgegevensKlant!$F:$F,Klant!I$9),0))/(($B$3&gt;0)+($B$4&gt;0))</f>
        <v>0</v>
      </c>
      <c r="J14" s="65">
        <f ca="1">(IF($B$3&gt;0,SUMIFS(BasisgegevensKlant!$G:$G,BasisgegevensKlant!$C:$C,Klant!$B$3,BasisgegevensKlant!$A:$A,Klant!$A14,BasisgegevensKlant!$B:$B,Klant!$B$7,BasisgegevensKlant!$F:$F,Klant!J$9),0)+IF($B$4&gt;0,SUMIFS(BasisgegevensKlant!$G:$G,BasisgegevensKlant!$D:$D,Klant!$B$4,BasisgegevensKlant!$A:$A,Klant!$A14,BasisgegevensKlant!$B:$B,Klant!$B$7,BasisgegevensKlant!$F:$F,Klant!J$9),0))/(($B$3&gt;0)+($B$4&gt;0))</f>
        <v>0.4375</v>
      </c>
      <c r="K14" s="65">
        <f ca="1">(IF($B$3&gt;0,SUMIFS(BasisgegevensKlant!$G:$G,BasisgegevensKlant!$C:$C,Klant!$B$3,BasisgegevensKlant!$A:$A,Klant!$A14,BasisgegevensKlant!$B:$B,Klant!$B$7,BasisgegevensKlant!$F:$F,Klant!K$9),0)+IF($B$4&gt;0,SUMIFS(BasisgegevensKlant!$G:$G,BasisgegevensKlant!$D:$D,Klant!$B$4,BasisgegevensKlant!$A:$A,Klant!$A14,BasisgegevensKlant!$B:$B,Klant!$B$7,BasisgegevensKlant!$F:$F,Klant!K$9),0))/(($B$3&gt;0)+($B$4&gt;0))</f>
        <v>0</v>
      </c>
      <c r="L14" s="65">
        <f ca="1">(IF($B$3&gt;0,SUMIFS(BasisgegevensKlant!$G:$G,BasisgegevensKlant!$C:$C,Klant!$B$3,BasisgegevensKlant!$A:$A,Klant!$A14,BasisgegevensKlant!$B:$B,Klant!$B$7,BasisgegevensKlant!$F:$F,Klant!L$9),0)+IF($B$4&gt;0,SUMIFS(BasisgegevensKlant!$G:$G,BasisgegevensKlant!$D:$D,Klant!$B$4,BasisgegevensKlant!$A:$A,Klant!$A14,BasisgegevensKlant!$B:$B,Klant!$B$7,BasisgegevensKlant!$F:$F,Klant!L$9),0))/(($B$3&gt;0)+($B$4&gt;0))</f>
        <v>0</v>
      </c>
      <c r="M14" s="65">
        <f ca="1">(IF($B$3&gt;0,SUMIFS(BasisgegevensKlant!$G:$G,BasisgegevensKlant!$C:$C,Klant!$B$3,BasisgegevensKlant!$A:$A,Klant!$A14,BasisgegevensKlant!$B:$B,Klant!$B$7,BasisgegevensKlant!$F:$F,Klant!M$9),0)+IF($B$4&gt;0,SUMIFS(BasisgegevensKlant!$G:$G,BasisgegevensKlant!$D:$D,Klant!$B$4,BasisgegevensKlant!$A:$A,Klant!$A14,BasisgegevensKlant!$B:$B,Klant!$B$7,BasisgegevensKlant!$F:$F,Klant!M$9),0))/(($B$3&gt;0)+($B$4&gt;0))</f>
        <v>0</v>
      </c>
      <c r="N14" s="65">
        <f ca="1">(IF($B$3&gt;0,SUMIFS(BasisgegevensKlant!$G:$G,BasisgegevensKlant!$C:$C,Klant!$B$3,BasisgegevensKlant!$A:$A,Klant!$A14,BasisgegevensKlant!$B:$B,Klant!$B$7,BasisgegevensKlant!$F:$F,Klant!N$9),0)+IF($B$4&gt;0,SUMIFS(BasisgegevensKlant!$G:$G,BasisgegevensKlant!$D:$D,Klant!$B$4,BasisgegevensKlant!$A:$A,Klant!$A14,BasisgegevensKlant!$B:$B,Klant!$B$7,BasisgegevensKlant!$F:$F,Klant!N$9),0))/(($B$3&gt;0)+($B$4&gt;0))</f>
        <v>0</v>
      </c>
      <c r="O14" s="65">
        <f ca="1">(IF($B$3&gt;0,SUMIFS(BasisgegevensKlant!$G:$G,BasisgegevensKlant!$C:$C,Klant!$B$3,BasisgegevensKlant!$A:$A,Klant!$A14,BasisgegevensKlant!$B:$B,Klant!$B$7,BasisgegevensKlant!$F:$F,Klant!O$9),0)+IF($B$4&gt;0,SUMIFS(BasisgegevensKlant!$G:$G,BasisgegevensKlant!$D:$D,Klant!$B$4,BasisgegevensKlant!$A:$A,Klant!$A14,BasisgegevensKlant!$B:$B,Klant!$B$7,BasisgegevensKlant!$F:$F,Klant!O$9),0))/(($B$3&gt;0)+($B$4&gt;0))</f>
        <v>0</v>
      </c>
      <c r="P14" s="65">
        <f ca="1">(IF($B$3&gt;0,SUMIFS(BasisgegevensKlant!$G:$G,BasisgegevensKlant!$C:$C,Klant!$B$3,BasisgegevensKlant!$A:$A,Klant!$A14,BasisgegevensKlant!$B:$B,Klant!$B$7,BasisgegevensKlant!$F:$F,Klant!P$9),0)+IF($B$4&gt;0,SUMIFS(BasisgegevensKlant!$G:$G,BasisgegevensKlant!$D:$D,Klant!$B$4,BasisgegevensKlant!$A:$A,Klant!$A14,BasisgegevensKlant!$B:$B,Klant!$B$7,BasisgegevensKlant!$F:$F,Klant!P$9),0))/(($B$3&gt;0)+($B$4&gt;0))</f>
        <v>0</v>
      </c>
      <c r="Q14" s="65">
        <f ca="1">(IF($B$3&gt;0,SUMIFS(BasisgegevensKlant!$G:$G,BasisgegevensKlant!$C:$C,Klant!$B$3,BasisgegevensKlant!$A:$A,Klant!$A14,BasisgegevensKlant!$B:$B,Klant!$B$7,BasisgegevensKlant!$F:$F,Klant!Q$9),0)+IF($B$4&gt;0,SUMIFS(BasisgegevensKlant!$G:$G,BasisgegevensKlant!$D:$D,Klant!$B$4,BasisgegevensKlant!$A:$A,Klant!$A14,BasisgegevensKlant!$B:$B,Klant!$B$7,BasisgegevensKlant!$F:$F,Klant!Q$9),0))/(($B$3&gt;0)+($B$4&gt;0))</f>
        <v>0</v>
      </c>
      <c r="R14" s="66">
        <f ca="1">(IF($B$3&gt;0,SUMIFS(BasisgegevensKlant!$G:$G,BasisgegevensKlant!$C:$C,Klant!$B$3,BasisgegevensKlant!$A:$A,Klant!$A14,BasisgegevensKlant!$B:$B,Klant!$B$7,BasisgegevensKlant!$F:$F,Klant!R$9),0)+IF($B$4&gt;0,SUMIFS(BasisgegevensKlant!$G:$G,BasisgegevensKlant!$D:$D,Klant!$B$4,BasisgegevensKlant!$A:$A,Klant!$A14,BasisgegevensKlant!$B:$B,Klant!$B$7,BasisgegevensKlant!$F:$F,Klant!R$9),0))/(($B$3&gt;0)+($B$4&gt;0))</f>
        <v>0</v>
      </c>
      <c r="S14" s="67">
        <f t="shared" ca="1" si="0"/>
        <v>1.5416666666666667</v>
      </c>
    </row>
    <row r="15" spans="1:19" x14ac:dyDescent="0.25">
      <c r="A15" s="63" t="s">
        <v>1490</v>
      </c>
      <c r="B15" s="64">
        <f ca="1">(IF($B$3&gt;0,SUMIFS(BasisgegevensKlant!$G:$G,BasisgegevensKlant!$C:$C,Klant!$B$3,BasisgegevensKlant!$A:$A,Klant!$A15,BasisgegevensKlant!$B:$B,Klant!$B$7,BasisgegevensKlant!$F:$F,Klant!B$9),0)+IF($B$4&gt;0,SUMIFS(BasisgegevensKlant!$G:$G,BasisgegevensKlant!$D:$D,Klant!$B$4,BasisgegevensKlant!$A:$A,Klant!$A15,BasisgegevensKlant!$B:$B,Klant!$B$7,BasisgegevensKlant!$F:$F,Klant!B$9),0))/(($B$3&gt;0)+($B$4&gt;0))</f>
        <v>0</v>
      </c>
      <c r="C15" s="65">
        <f ca="1">(IF($B$3&gt;0,SUMIFS(BasisgegevensKlant!$G:$G,BasisgegevensKlant!$C:$C,Klant!$B$3,BasisgegevensKlant!$A:$A,Klant!$A15,BasisgegevensKlant!$B:$B,Klant!$B$7,BasisgegevensKlant!$F:$F,Klant!C$9),0)+IF($B$4&gt;0,SUMIFS(BasisgegevensKlant!$G:$G,BasisgegevensKlant!$D:$D,Klant!$B$4,BasisgegevensKlant!$A:$A,Klant!$A15,BasisgegevensKlant!$B:$B,Klant!$B$7,BasisgegevensKlant!$F:$F,Klant!C$9),0))/(($B$3&gt;0)+($B$4&gt;0))</f>
        <v>0</v>
      </c>
      <c r="D15" s="65">
        <f ca="1">(IF($B$3&gt;0,SUMIFS(BasisgegevensKlant!$G:$G,BasisgegevensKlant!$C:$C,Klant!$B$3,BasisgegevensKlant!$A:$A,Klant!$A15,BasisgegevensKlant!$B:$B,Klant!$B$7,BasisgegevensKlant!$F:$F,Klant!D$9),0)+IF($B$4&gt;0,SUMIFS(BasisgegevensKlant!$G:$G,BasisgegevensKlant!$D:$D,Klant!$B$4,BasisgegevensKlant!$A:$A,Klant!$A15,BasisgegevensKlant!$B:$B,Klant!$B$7,BasisgegevensKlant!$F:$F,Klant!D$9),0))/(($B$3&gt;0)+($B$4&gt;0))</f>
        <v>0</v>
      </c>
      <c r="E15" s="65">
        <f ca="1">(IF($B$3&gt;0,SUMIFS(BasisgegevensKlant!$G:$G,BasisgegevensKlant!$C:$C,Klant!$B$3,BasisgegevensKlant!$A:$A,Klant!$A15,BasisgegevensKlant!$B:$B,Klant!$B$7,BasisgegevensKlant!$F:$F,Klant!E$9),0)+IF($B$4&gt;0,SUMIFS(BasisgegevensKlant!$G:$G,BasisgegevensKlant!$D:$D,Klant!$B$4,BasisgegevensKlant!$A:$A,Klant!$A15,BasisgegevensKlant!$B:$B,Klant!$B$7,BasisgegevensKlant!$F:$F,Klant!E$9),0))/(($B$3&gt;0)+($B$4&gt;0))</f>
        <v>0</v>
      </c>
      <c r="F15" s="65">
        <f ca="1">(IF($B$3&gt;0,SUMIFS(BasisgegevensKlant!$G:$G,BasisgegevensKlant!$C:$C,Klant!$B$3,BasisgegevensKlant!$A:$A,Klant!$A15,BasisgegevensKlant!$B:$B,Klant!$B$7,BasisgegevensKlant!$F:$F,Klant!F$9),0)+IF($B$4&gt;0,SUMIFS(BasisgegevensKlant!$G:$G,BasisgegevensKlant!$D:$D,Klant!$B$4,BasisgegevensKlant!$A:$A,Klant!$A15,BasisgegevensKlant!$B:$B,Klant!$B$7,BasisgegevensKlant!$F:$F,Klant!F$9),0))/(($B$3&gt;0)+($B$4&gt;0))</f>
        <v>0</v>
      </c>
      <c r="G15" s="65">
        <f ca="1">(IF($B$3&gt;0,SUMIFS(BasisgegevensKlant!$G:$G,BasisgegevensKlant!$C:$C,Klant!$B$3,BasisgegevensKlant!$A:$A,Klant!$A15,BasisgegevensKlant!$B:$B,Klant!$B$7,BasisgegevensKlant!$F:$F,Klant!G$9),0)+IF($B$4&gt;0,SUMIFS(BasisgegevensKlant!$G:$G,BasisgegevensKlant!$D:$D,Klant!$B$4,BasisgegevensKlant!$A:$A,Klant!$A15,BasisgegevensKlant!$B:$B,Klant!$B$7,BasisgegevensKlant!$F:$F,Klant!G$9),0))/(($B$3&gt;0)+($B$4&gt;0))</f>
        <v>0</v>
      </c>
      <c r="H15" s="65">
        <f ca="1">(IF($B$3&gt;0,SUMIFS(BasisgegevensKlant!$G:$G,BasisgegevensKlant!$C:$C,Klant!$B$3,BasisgegevensKlant!$A:$A,Klant!$A15,BasisgegevensKlant!$B:$B,Klant!$B$7,BasisgegevensKlant!$F:$F,Klant!H$9),0)+IF($B$4&gt;0,SUMIFS(BasisgegevensKlant!$G:$G,BasisgegevensKlant!$D:$D,Klant!$B$4,BasisgegevensKlant!$A:$A,Klant!$A15,BasisgegevensKlant!$B:$B,Klant!$B$7,BasisgegevensKlant!$F:$F,Klant!H$9),0))/(($B$3&gt;0)+($B$4&gt;0))</f>
        <v>0</v>
      </c>
      <c r="I15" s="65">
        <f ca="1">(IF($B$3&gt;0,SUMIFS(BasisgegevensKlant!$G:$G,BasisgegevensKlant!$C:$C,Klant!$B$3,BasisgegevensKlant!$A:$A,Klant!$A15,BasisgegevensKlant!$B:$B,Klant!$B$7,BasisgegevensKlant!$F:$F,Klant!I$9),0)+IF($B$4&gt;0,SUMIFS(BasisgegevensKlant!$G:$G,BasisgegevensKlant!$D:$D,Klant!$B$4,BasisgegevensKlant!$A:$A,Klant!$A15,BasisgegevensKlant!$B:$B,Klant!$B$7,BasisgegevensKlant!$F:$F,Klant!I$9),0))/(($B$3&gt;0)+($B$4&gt;0))</f>
        <v>0</v>
      </c>
      <c r="J15" s="65">
        <f ca="1">(IF($B$3&gt;0,SUMIFS(BasisgegevensKlant!$G:$G,BasisgegevensKlant!$C:$C,Klant!$B$3,BasisgegevensKlant!$A:$A,Klant!$A15,BasisgegevensKlant!$B:$B,Klant!$B$7,BasisgegevensKlant!$F:$F,Klant!J$9),0)+IF($B$4&gt;0,SUMIFS(BasisgegevensKlant!$G:$G,BasisgegevensKlant!$D:$D,Klant!$B$4,BasisgegevensKlant!$A:$A,Klant!$A15,BasisgegevensKlant!$B:$B,Klant!$B$7,BasisgegevensKlant!$F:$F,Klant!J$9),0))/(($B$3&gt;0)+($B$4&gt;0))</f>
        <v>0</v>
      </c>
      <c r="K15" s="65">
        <f ca="1">(IF($B$3&gt;0,SUMIFS(BasisgegevensKlant!$G:$G,BasisgegevensKlant!$C:$C,Klant!$B$3,BasisgegevensKlant!$A:$A,Klant!$A15,BasisgegevensKlant!$B:$B,Klant!$B$7,BasisgegevensKlant!$F:$F,Klant!K$9),0)+IF($B$4&gt;0,SUMIFS(BasisgegevensKlant!$G:$G,BasisgegevensKlant!$D:$D,Klant!$B$4,BasisgegevensKlant!$A:$A,Klant!$A15,BasisgegevensKlant!$B:$B,Klant!$B$7,BasisgegevensKlant!$F:$F,Klant!K$9),0))/(($B$3&gt;0)+($B$4&gt;0))</f>
        <v>0</v>
      </c>
      <c r="L15" s="65">
        <f ca="1">(IF($B$3&gt;0,SUMIFS(BasisgegevensKlant!$G:$G,BasisgegevensKlant!$C:$C,Klant!$B$3,BasisgegevensKlant!$A:$A,Klant!$A15,BasisgegevensKlant!$B:$B,Klant!$B$7,BasisgegevensKlant!$F:$F,Klant!L$9),0)+IF($B$4&gt;0,SUMIFS(BasisgegevensKlant!$G:$G,BasisgegevensKlant!$D:$D,Klant!$B$4,BasisgegevensKlant!$A:$A,Klant!$A15,BasisgegevensKlant!$B:$B,Klant!$B$7,BasisgegevensKlant!$F:$F,Klant!L$9),0))/(($B$3&gt;0)+($B$4&gt;0))</f>
        <v>0</v>
      </c>
      <c r="M15" s="65">
        <f ca="1">(IF($B$3&gt;0,SUMIFS(BasisgegevensKlant!$G:$G,BasisgegevensKlant!$C:$C,Klant!$B$3,BasisgegevensKlant!$A:$A,Klant!$A15,BasisgegevensKlant!$B:$B,Klant!$B$7,BasisgegevensKlant!$F:$F,Klant!M$9),0)+IF($B$4&gt;0,SUMIFS(BasisgegevensKlant!$G:$G,BasisgegevensKlant!$D:$D,Klant!$B$4,BasisgegevensKlant!$A:$A,Klant!$A15,BasisgegevensKlant!$B:$B,Klant!$B$7,BasisgegevensKlant!$F:$F,Klant!M$9),0))/(($B$3&gt;0)+($B$4&gt;0))</f>
        <v>0</v>
      </c>
      <c r="N15" s="65">
        <f ca="1">(IF($B$3&gt;0,SUMIFS(BasisgegevensKlant!$G:$G,BasisgegevensKlant!$C:$C,Klant!$B$3,BasisgegevensKlant!$A:$A,Klant!$A15,BasisgegevensKlant!$B:$B,Klant!$B$7,BasisgegevensKlant!$F:$F,Klant!N$9),0)+IF($B$4&gt;0,SUMIFS(BasisgegevensKlant!$G:$G,BasisgegevensKlant!$D:$D,Klant!$B$4,BasisgegevensKlant!$A:$A,Klant!$A15,BasisgegevensKlant!$B:$B,Klant!$B$7,BasisgegevensKlant!$F:$F,Klant!N$9),0))/(($B$3&gt;0)+($B$4&gt;0))</f>
        <v>0</v>
      </c>
      <c r="O15" s="65">
        <f ca="1">(IF($B$3&gt;0,SUMIFS(BasisgegevensKlant!$G:$G,BasisgegevensKlant!$C:$C,Klant!$B$3,BasisgegevensKlant!$A:$A,Klant!$A15,BasisgegevensKlant!$B:$B,Klant!$B$7,BasisgegevensKlant!$F:$F,Klant!O$9),0)+IF($B$4&gt;0,SUMIFS(BasisgegevensKlant!$G:$G,BasisgegevensKlant!$D:$D,Klant!$B$4,BasisgegevensKlant!$A:$A,Klant!$A15,BasisgegevensKlant!$B:$B,Klant!$B$7,BasisgegevensKlant!$F:$F,Klant!O$9),0))/(($B$3&gt;0)+($B$4&gt;0))</f>
        <v>0</v>
      </c>
      <c r="P15" s="65">
        <f ca="1">(IF($B$3&gt;0,SUMIFS(BasisgegevensKlant!$G:$G,BasisgegevensKlant!$C:$C,Klant!$B$3,BasisgegevensKlant!$A:$A,Klant!$A15,BasisgegevensKlant!$B:$B,Klant!$B$7,BasisgegevensKlant!$F:$F,Klant!P$9),0)+IF($B$4&gt;0,SUMIFS(BasisgegevensKlant!$G:$G,BasisgegevensKlant!$D:$D,Klant!$B$4,BasisgegevensKlant!$A:$A,Klant!$A15,BasisgegevensKlant!$B:$B,Klant!$B$7,BasisgegevensKlant!$F:$F,Klant!P$9),0))/(($B$3&gt;0)+($B$4&gt;0))</f>
        <v>0</v>
      </c>
      <c r="Q15" s="65">
        <f ca="1">(IF($B$3&gt;0,SUMIFS(BasisgegevensKlant!$G:$G,BasisgegevensKlant!$C:$C,Klant!$B$3,BasisgegevensKlant!$A:$A,Klant!$A15,BasisgegevensKlant!$B:$B,Klant!$B$7,BasisgegevensKlant!$F:$F,Klant!Q$9),0)+IF($B$4&gt;0,SUMIFS(BasisgegevensKlant!$G:$G,BasisgegevensKlant!$D:$D,Klant!$B$4,BasisgegevensKlant!$A:$A,Klant!$A15,BasisgegevensKlant!$B:$B,Klant!$B$7,BasisgegevensKlant!$F:$F,Klant!Q$9),0))/(($B$3&gt;0)+($B$4&gt;0))</f>
        <v>0</v>
      </c>
      <c r="R15" s="66">
        <f ca="1">(IF($B$3&gt;0,SUMIFS(BasisgegevensKlant!$G:$G,BasisgegevensKlant!$C:$C,Klant!$B$3,BasisgegevensKlant!$A:$A,Klant!$A15,BasisgegevensKlant!$B:$B,Klant!$B$7,BasisgegevensKlant!$F:$F,Klant!R$9),0)+IF($B$4&gt;0,SUMIFS(BasisgegevensKlant!$G:$G,BasisgegevensKlant!$D:$D,Klant!$B$4,BasisgegevensKlant!$A:$A,Klant!$A15,BasisgegevensKlant!$B:$B,Klant!$B$7,BasisgegevensKlant!$F:$F,Klant!R$9),0))/(($B$3&gt;0)+($B$4&gt;0))</f>
        <v>0</v>
      </c>
      <c r="S15" s="67">
        <f t="shared" ca="1" si="0"/>
        <v>0</v>
      </c>
    </row>
    <row r="16" spans="1:19" x14ac:dyDescent="0.25">
      <c r="A16" s="63" t="s">
        <v>1504</v>
      </c>
      <c r="B16" s="64">
        <f ca="1">(IF($B$3&gt;0,SUMIFS(BasisgegevensKlant!$G:$G,BasisgegevensKlant!$C:$C,Klant!$B$3,BasisgegevensKlant!$A:$A,Klant!$A16,BasisgegevensKlant!$B:$B,Klant!$B$7,BasisgegevensKlant!$F:$F,Klant!B$9),0)+IF($B$4&gt;0,SUMIFS(BasisgegevensKlant!$G:$G,BasisgegevensKlant!$D:$D,Klant!$B$4,BasisgegevensKlant!$A:$A,Klant!$A16,BasisgegevensKlant!$B:$B,Klant!$B$7,BasisgegevensKlant!$F:$F,Klant!B$9),0))/(($B$3&gt;0)+($B$4&gt;0))</f>
        <v>0</v>
      </c>
      <c r="C16" s="65">
        <f ca="1">(IF($B$3&gt;0,SUMIFS(BasisgegevensKlant!$G:$G,BasisgegevensKlant!$C:$C,Klant!$B$3,BasisgegevensKlant!$A:$A,Klant!$A16,BasisgegevensKlant!$B:$B,Klant!$B$7,BasisgegevensKlant!$F:$F,Klant!C$9),0)+IF($B$4&gt;0,SUMIFS(BasisgegevensKlant!$G:$G,BasisgegevensKlant!$D:$D,Klant!$B$4,BasisgegevensKlant!$A:$A,Klant!$A16,BasisgegevensKlant!$B:$B,Klant!$B$7,BasisgegevensKlant!$F:$F,Klant!C$9),0))/(($B$3&gt;0)+($B$4&gt;0))</f>
        <v>1.7291666666666667</v>
      </c>
      <c r="D16" s="65">
        <f ca="1">(IF($B$3&gt;0,SUMIFS(BasisgegevensKlant!$G:$G,BasisgegevensKlant!$C:$C,Klant!$B$3,BasisgegevensKlant!$A:$A,Klant!$A16,BasisgegevensKlant!$B:$B,Klant!$B$7,BasisgegevensKlant!$F:$F,Klant!D$9),0)+IF($B$4&gt;0,SUMIFS(BasisgegevensKlant!$G:$G,BasisgegevensKlant!$D:$D,Klant!$B$4,BasisgegevensKlant!$A:$A,Klant!$A16,BasisgegevensKlant!$B:$B,Klant!$B$7,BasisgegevensKlant!$F:$F,Klant!D$9),0))/(($B$3&gt;0)+($B$4&gt;0))</f>
        <v>0</v>
      </c>
      <c r="E16" s="65">
        <f ca="1">(IF($B$3&gt;0,SUMIFS(BasisgegevensKlant!$G:$G,BasisgegevensKlant!$C:$C,Klant!$B$3,BasisgegevensKlant!$A:$A,Klant!$A16,BasisgegevensKlant!$B:$B,Klant!$B$7,BasisgegevensKlant!$F:$F,Klant!E$9),0)+IF($B$4&gt;0,SUMIFS(BasisgegevensKlant!$G:$G,BasisgegevensKlant!$D:$D,Klant!$B$4,BasisgegevensKlant!$A:$A,Klant!$A16,BasisgegevensKlant!$B:$B,Klant!$B$7,BasisgegevensKlant!$F:$F,Klant!E$9),0))/(($B$3&gt;0)+($B$4&gt;0))</f>
        <v>0</v>
      </c>
      <c r="F16" s="65">
        <f ca="1">(IF($B$3&gt;0,SUMIFS(BasisgegevensKlant!$G:$G,BasisgegevensKlant!$C:$C,Klant!$B$3,BasisgegevensKlant!$A:$A,Klant!$A16,BasisgegevensKlant!$B:$B,Klant!$B$7,BasisgegevensKlant!$F:$F,Klant!F$9),0)+IF($B$4&gt;0,SUMIFS(BasisgegevensKlant!$G:$G,BasisgegevensKlant!$D:$D,Klant!$B$4,BasisgegevensKlant!$A:$A,Klant!$A16,BasisgegevensKlant!$B:$B,Klant!$B$7,BasisgegevensKlant!$F:$F,Klant!F$9),0))/(($B$3&gt;0)+($B$4&gt;0))</f>
        <v>0</v>
      </c>
      <c r="G16" s="65">
        <f ca="1">(IF($B$3&gt;0,SUMIFS(BasisgegevensKlant!$G:$G,BasisgegevensKlant!$C:$C,Klant!$B$3,BasisgegevensKlant!$A:$A,Klant!$A16,BasisgegevensKlant!$B:$B,Klant!$B$7,BasisgegevensKlant!$F:$F,Klant!G$9),0)+IF($B$4&gt;0,SUMIFS(BasisgegevensKlant!$G:$G,BasisgegevensKlant!$D:$D,Klant!$B$4,BasisgegevensKlant!$A:$A,Klant!$A16,BasisgegevensKlant!$B:$B,Klant!$B$7,BasisgegevensKlant!$F:$F,Klant!G$9),0))/(($B$3&gt;0)+($B$4&gt;0))</f>
        <v>0</v>
      </c>
      <c r="H16" s="65">
        <f ca="1">(IF($B$3&gt;0,SUMIFS(BasisgegevensKlant!$G:$G,BasisgegevensKlant!$C:$C,Klant!$B$3,BasisgegevensKlant!$A:$A,Klant!$A16,BasisgegevensKlant!$B:$B,Klant!$B$7,BasisgegevensKlant!$F:$F,Klant!H$9),0)+IF($B$4&gt;0,SUMIFS(BasisgegevensKlant!$G:$G,BasisgegevensKlant!$D:$D,Klant!$B$4,BasisgegevensKlant!$A:$A,Klant!$A16,BasisgegevensKlant!$B:$B,Klant!$B$7,BasisgegevensKlant!$F:$F,Klant!H$9),0))/(($B$3&gt;0)+($B$4&gt;0))</f>
        <v>0</v>
      </c>
      <c r="I16" s="65">
        <f ca="1">(IF($B$3&gt;0,SUMIFS(BasisgegevensKlant!$G:$G,BasisgegevensKlant!$C:$C,Klant!$B$3,BasisgegevensKlant!$A:$A,Klant!$A16,BasisgegevensKlant!$B:$B,Klant!$B$7,BasisgegevensKlant!$F:$F,Klant!I$9),0)+IF($B$4&gt;0,SUMIFS(BasisgegevensKlant!$G:$G,BasisgegevensKlant!$D:$D,Klant!$B$4,BasisgegevensKlant!$A:$A,Klant!$A16,BasisgegevensKlant!$B:$B,Klant!$B$7,BasisgegevensKlant!$F:$F,Klant!I$9),0))/(($B$3&gt;0)+($B$4&gt;0))</f>
        <v>0</v>
      </c>
      <c r="J16" s="65">
        <f ca="1">(IF($B$3&gt;0,SUMIFS(BasisgegevensKlant!$G:$G,BasisgegevensKlant!$C:$C,Klant!$B$3,BasisgegevensKlant!$A:$A,Klant!$A16,BasisgegevensKlant!$B:$B,Klant!$B$7,BasisgegevensKlant!$F:$F,Klant!J$9),0)+IF($B$4&gt;0,SUMIFS(BasisgegevensKlant!$G:$G,BasisgegevensKlant!$D:$D,Klant!$B$4,BasisgegevensKlant!$A:$A,Klant!$A16,BasisgegevensKlant!$B:$B,Klant!$B$7,BasisgegevensKlant!$F:$F,Klant!J$9),0))/(($B$3&gt;0)+($B$4&gt;0))</f>
        <v>0</v>
      </c>
      <c r="K16" s="65">
        <f ca="1">(IF($B$3&gt;0,SUMIFS(BasisgegevensKlant!$G:$G,BasisgegevensKlant!$C:$C,Klant!$B$3,BasisgegevensKlant!$A:$A,Klant!$A16,BasisgegevensKlant!$B:$B,Klant!$B$7,BasisgegevensKlant!$F:$F,Klant!K$9),0)+IF($B$4&gt;0,SUMIFS(BasisgegevensKlant!$G:$G,BasisgegevensKlant!$D:$D,Klant!$B$4,BasisgegevensKlant!$A:$A,Klant!$A16,BasisgegevensKlant!$B:$B,Klant!$B$7,BasisgegevensKlant!$F:$F,Klant!K$9),0))/(($B$3&gt;0)+($B$4&gt;0))</f>
        <v>0</v>
      </c>
      <c r="L16" s="65">
        <f ca="1">(IF($B$3&gt;0,SUMIFS(BasisgegevensKlant!$G:$G,BasisgegevensKlant!$C:$C,Klant!$B$3,BasisgegevensKlant!$A:$A,Klant!$A16,BasisgegevensKlant!$B:$B,Klant!$B$7,BasisgegevensKlant!$F:$F,Klant!L$9),0)+IF($B$4&gt;0,SUMIFS(BasisgegevensKlant!$G:$G,BasisgegevensKlant!$D:$D,Klant!$B$4,BasisgegevensKlant!$A:$A,Klant!$A16,BasisgegevensKlant!$B:$B,Klant!$B$7,BasisgegevensKlant!$F:$F,Klant!L$9),0))/(($B$3&gt;0)+($B$4&gt;0))</f>
        <v>0</v>
      </c>
      <c r="M16" s="65">
        <f ca="1">(IF($B$3&gt;0,SUMIFS(BasisgegevensKlant!$G:$G,BasisgegevensKlant!$C:$C,Klant!$B$3,BasisgegevensKlant!$A:$A,Klant!$A16,BasisgegevensKlant!$B:$B,Klant!$B$7,BasisgegevensKlant!$F:$F,Klant!M$9),0)+IF($B$4&gt;0,SUMIFS(BasisgegevensKlant!$G:$G,BasisgegevensKlant!$D:$D,Klant!$B$4,BasisgegevensKlant!$A:$A,Klant!$A16,BasisgegevensKlant!$B:$B,Klant!$B$7,BasisgegevensKlant!$F:$F,Klant!M$9),0))/(($B$3&gt;0)+($B$4&gt;0))</f>
        <v>0</v>
      </c>
      <c r="N16" s="65">
        <f ca="1">(IF($B$3&gt;0,SUMIFS(BasisgegevensKlant!$G:$G,BasisgegevensKlant!$C:$C,Klant!$B$3,BasisgegevensKlant!$A:$A,Klant!$A16,BasisgegevensKlant!$B:$B,Klant!$B$7,BasisgegevensKlant!$F:$F,Klant!N$9),0)+IF($B$4&gt;0,SUMIFS(BasisgegevensKlant!$G:$G,BasisgegevensKlant!$D:$D,Klant!$B$4,BasisgegevensKlant!$A:$A,Klant!$A16,BasisgegevensKlant!$B:$B,Klant!$B$7,BasisgegevensKlant!$F:$F,Klant!N$9),0))/(($B$3&gt;0)+($B$4&gt;0))</f>
        <v>0</v>
      </c>
      <c r="O16" s="65">
        <f ca="1">(IF($B$3&gt;0,SUMIFS(BasisgegevensKlant!$G:$G,BasisgegevensKlant!$C:$C,Klant!$B$3,BasisgegevensKlant!$A:$A,Klant!$A16,BasisgegevensKlant!$B:$B,Klant!$B$7,BasisgegevensKlant!$F:$F,Klant!O$9),0)+IF($B$4&gt;0,SUMIFS(BasisgegevensKlant!$G:$G,BasisgegevensKlant!$D:$D,Klant!$B$4,BasisgegevensKlant!$A:$A,Klant!$A16,BasisgegevensKlant!$B:$B,Klant!$B$7,BasisgegevensKlant!$F:$F,Klant!O$9),0))/(($B$3&gt;0)+($B$4&gt;0))</f>
        <v>0.125</v>
      </c>
      <c r="P16" s="65">
        <f ca="1">(IF($B$3&gt;0,SUMIFS(BasisgegevensKlant!$G:$G,BasisgegevensKlant!$C:$C,Klant!$B$3,BasisgegevensKlant!$A:$A,Klant!$A16,BasisgegevensKlant!$B:$B,Klant!$B$7,BasisgegevensKlant!$F:$F,Klant!P$9),0)+IF($B$4&gt;0,SUMIFS(BasisgegevensKlant!$G:$G,BasisgegevensKlant!$D:$D,Klant!$B$4,BasisgegevensKlant!$A:$A,Klant!$A16,BasisgegevensKlant!$B:$B,Klant!$B$7,BasisgegevensKlant!$F:$F,Klant!P$9),0))/(($B$3&gt;0)+($B$4&gt;0))</f>
        <v>9.375E-2</v>
      </c>
      <c r="Q16" s="65">
        <f ca="1">(IF($B$3&gt;0,SUMIFS(BasisgegevensKlant!$G:$G,BasisgegevensKlant!$C:$C,Klant!$B$3,BasisgegevensKlant!$A:$A,Klant!$A16,BasisgegevensKlant!$B:$B,Klant!$B$7,BasisgegevensKlant!$F:$F,Klant!Q$9),0)+IF($B$4&gt;0,SUMIFS(BasisgegevensKlant!$G:$G,BasisgegevensKlant!$D:$D,Klant!$B$4,BasisgegevensKlant!$A:$A,Klant!$A16,BasisgegevensKlant!$B:$B,Klant!$B$7,BasisgegevensKlant!$F:$F,Klant!Q$9),0))/(($B$3&gt;0)+($B$4&gt;0))</f>
        <v>0</v>
      </c>
      <c r="R16" s="66">
        <f ca="1">(IF($B$3&gt;0,SUMIFS(BasisgegevensKlant!$G:$G,BasisgegevensKlant!$C:$C,Klant!$B$3,BasisgegevensKlant!$A:$A,Klant!$A16,BasisgegevensKlant!$B:$B,Klant!$B$7,BasisgegevensKlant!$F:$F,Klant!R$9),0)+IF($B$4&gt;0,SUMIFS(BasisgegevensKlant!$G:$G,BasisgegevensKlant!$D:$D,Klant!$B$4,BasisgegevensKlant!$A:$A,Klant!$A16,BasisgegevensKlant!$B:$B,Klant!$B$7,BasisgegevensKlant!$F:$F,Klant!R$9),0))/(($B$3&gt;0)+($B$4&gt;0))</f>
        <v>0</v>
      </c>
      <c r="S16" s="67">
        <f t="shared" ca="1" si="0"/>
        <v>1.9479166666666667</v>
      </c>
    </row>
    <row r="17" spans="1:20" x14ac:dyDescent="0.25">
      <c r="A17" s="63" t="s">
        <v>1521</v>
      </c>
      <c r="B17" s="64">
        <f ca="1">(IF($B$3&gt;0,SUMIFS(BasisgegevensKlant!$G:$G,BasisgegevensKlant!$C:$C,Klant!$B$3,BasisgegevensKlant!$A:$A,Klant!$A17,BasisgegevensKlant!$B:$B,Klant!$B$7,BasisgegevensKlant!$F:$F,Klant!B$9),0)+IF($B$4&gt;0,SUMIFS(BasisgegevensKlant!$G:$G,BasisgegevensKlant!$D:$D,Klant!$B$4,BasisgegevensKlant!$A:$A,Klant!$A17,BasisgegevensKlant!$B:$B,Klant!$B$7,BasisgegevensKlant!$F:$F,Klant!B$9),0))/(($B$3&gt;0)+($B$4&gt;0))</f>
        <v>0</v>
      </c>
      <c r="C17" s="65">
        <f ca="1">(IF($B$3&gt;0,SUMIFS(BasisgegevensKlant!$G:$G,BasisgegevensKlant!$C:$C,Klant!$B$3,BasisgegevensKlant!$A:$A,Klant!$A17,BasisgegevensKlant!$B:$B,Klant!$B$7,BasisgegevensKlant!$F:$F,Klant!C$9),0)+IF($B$4&gt;0,SUMIFS(BasisgegevensKlant!$G:$G,BasisgegevensKlant!$D:$D,Klant!$B$4,BasisgegevensKlant!$A:$A,Klant!$A17,BasisgegevensKlant!$B:$B,Klant!$B$7,BasisgegevensKlant!$F:$F,Klant!C$9),0))/(($B$3&gt;0)+($B$4&gt;0))</f>
        <v>0</v>
      </c>
      <c r="D17" s="65">
        <f ca="1">(IF($B$3&gt;0,SUMIFS(BasisgegevensKlant!$G:$G,BasisgegevensKlant!$C:$C,Klant!$B$3,BasisgegevensKlant!$A:$A,Klant!$A17,BasisgegevensKlant!$B:$B,Klant!$B$7,BasisgegevensKlant!$F:$F,Klant!D$9),0)+IF($B$4&gt;0,SUMIFS(BasisgegevensKlant!$G:$G,BasisgegevensKlant!$D:$D,Klant!$B$4,BasisgegevensKlant!$A:$A,Klant!$A17,BasisgegevensKlant!$B:$B,Klant!$B$7,BasisgegevensKlant!$F:$F,Klant!D$9),0))/(($B$3&gt;0)+($B$4&gt;0))</f>
        <v>0</v>
      </c>
      <c r="E17" s="65">
        <f ca="1">(IF($B$3&gt;0,SUMIFS(BasisgegevensKlant!$G:$G,BasisgegevensKlant!$C:$C,Klant!$B$3,BasisgegevensKlant!$A:$A,Klant!$A17,BasisgegevensKlant!$B:$B,Klant!$B$7,BasisgegevensKlant!$F:$F,Klant!E$9),0)+IF($B$4&gt;0,SUMIFS(BasisgegevensKlant!$G:$G,BasisgegevensKlant!$D:$D,Klant!$B$4,BasisgegevensKlant!$A:$A,Klant!$A17,BasisgegevensKlant!$B:$B,Klant!$B$7,BasisgegevensKlant!$F:$F,Klant!E$9),0))/(($B$3&gt;0)+($B$4&gt;0))</f>
        <v>0</v>
      </c>
      <c r="F17" s="65">
        <f ca="1">(IF($B$3&gt;0,SUMIFS(BasisgegevensKlant!$G:$G,BasisgegevensKlant!$C:$C,Klant!$B$3,BasisgegevensKlant!$A:$A,Klant!$A17,BasisgegevensKlant!$B:$B,Klant!$B$7,BasisgegevensKlant!$F:$F,Klant!F$9),0)+IF($B$4&gt;0,SUMIFS(BasisgegevensKlant!$G:$G,BasisgegevensKlant!$D:$D,Klant!$B$4,BasisgegevensKlant!$A:$A,Klant!$A17,BasisgegevensKlant!$B:$B,Klant!$B$7,BasisgegevensKlant!$F:$F,Klant!F$9),0))/(($B$3&gt;0)+($B$4&gt;0))</f>
        <v>0</v>
      </c>
      <c r="G17" s="65">
        <f ca="1">(IF($B$3&gt;0,SUMIFS(BasisgegevensKlant!$G:$G,BasisgegevensKlant!$C:$C,Klant!$B$3,BasisgegevensKlant!$A:$A,Klant!$A17,BasisgegevensKlant!$B:$B,Klant!$B$7,BasisgegevensKlant!$F:$F,Klant!G$9),0)+IF($B$4&gt;0,SUMIFS(BasisgegevensKlant!$G:$G,BasisgegevensKlant!$D:$D,Klant!$B$4,BasisgegevensKlant!$A:$A,Klant!$A17,BasisgegevensKlant!$B:$B,Klant!$B$7,BasisgegevensKlant!$F:$F,Klant!G$9),0))/(($B$3&gt;0)+($B$4&gt;0))</f>
        <v>0</v>
      </c>
      <c r="H17" s="65">
        <f ca="1">(IF($B$3&gt;0,SUMIFS(BasisgegevensKlant!$G:$G,BasisgegevensKlant!$C:$C,Klant!$B$3,BasisgegevensKlant!$A:$A,Klant!$A17,BasisgegevensKlant!$B:$B,Klant!$B$7,BasisgegevensKlant!$F:$F,Klant!H$9),0)+IF($B$4&gt;0,SUMIFS(BasisgegevensKlant!$G:$G,BasisgegevensKlant!$D:$D,Klant!$B$4,BasisgegevensKlant!$A:$A,Klant!$A17,BasisgegevensKlant!$B:$B,Klant!$B$7,BasisgegevensKlant!$F:$F,Klant!H$9),0))/(($B$3&gt;0)+($B$4&gt;0))</f>
        <v>0</v>
      </c>
      <c r="I17" s="65">
        <f ca="1">(IF($B$3&gt;0,SUMIFS(BasisgegevensKlant!$G:$G,BasisgegevensKlant!$C:$C,Klant!$B$3,BasisgegevensKlant!$A:$A,Klant!$A17,BasisgegevensKlant!$B:$B,Klant!$B$7,BasisgegevensKlant!$F:$F,Klant!I$9),0)+IF($B$4&gt;0,SUMIFS(BasisgegevensKlant!$G:$G,BasisgegevensKlant!$D:$D,Klant!$B$4,BasisgegevensKlant!$A:$A,Klant!$A17,BasisgegevensKlant!$B:$B,Klant!$B$7,BasisgegevensKlant!$F:$F,Klant!I$9),0))/(($B$3&gt;0)+($B$4&gt;0))</f>
        <v>0</v>
      </c>
      <c r="J17" s="65">
        <f ca="1">(IF($B$3&gt;0,SUMIFS(BasisgegevensKlant!$G:$G,BasisgegevensKlant!$C:$C,Klant!$B$3,BasisgegevensKlant!$A:$A,Klant!$A17,BasisgegevensKlant!$B:$B,Klant!$B$7,BasisgegevensKlant!$F:$F,Klant!J$9),0)+IF($B$4&gt;0,SUMIFS(BasisgegevensKlant!$G:$G,BasisgegevensKlant!$D:$D,Klant!$B$4,BasisgegevensKlant!$A:$A,Klant!$A17,BasisgegevensKlant!$B:$B,Klant!$B$7,BasisgegevensKlant!$F:$F,Klant!J$9),0))/(($B$3&gt;0)+($B$4&gt;0))</f>
        <v>0</v>
      </c>
      <c r="K17" s="65">
        <f ca="1">(IF($B$3&gt;0,SUMIFS(BasisgegevensKlant!$G:$G,BasisgegevensKlant!$C:$C,Klant!$B$3,BasisgegevensKlant!$A:$A,Klant!$A17,BasisgegevensKlant!$B:$B,Klant!$B$7,BasisgegevensKlant!$F:$F,Klant!K$9),0)+IF($B$4&gt;0,SUMIFS(BasisgegevensKlant!$G:$G,BasisgegevensKlant!$D:$D,Klant!$B$4,BasisgegevensKlant!$A:$A,Klant!$A17,BasisgegevensKlant!$B:$B,Klant!$B$7,BasisgegevensKlant!$F:$F,Klant!K$9),0))/(($B$3&gt;0)+($B$4&gt;0))</f>
        <v>0</v>
      </c>
      <c r="L17" s="65">
        <f ca="1">(IF($B$3&gt;0,SUMIFS(BasisgegevensKlant!$G:$G,BasisgegevensKlant!$C:$C,Klant!$B$3,BasisgegevensKlant!$A:$A,Klant!$A17,BasisgegevensKlant!$B:$B,Klant!$B$7,BasisgegevensKlant!$F:$F,Klant!L$9),0)+IF($B$4&gt;0,SUMIFS(BasisgegevensKlant!$G:$G,BasisgegevensKlant!$D:$D,Klant!$B$4,BasisgegevensKlant!$A:$A,Klant!$A17,BasisgegevensKlant!$B:$B,Klant!$B$7,BasisgegevensKlant!$F:$F,Klant!L$9),0))/(($B$3&gt;0)+($B$4&gt;0))</f>
        <v>0</v>
      </c>
      <c r="M17" s="65">
        <f ca="1">(IF($B$3&gt;0,SUMIFS(BasisgegevensKlant!$G:$G,BasisgegevensKlant!$C:$C,Klant!$B$3,BasisgegevensKlant!$A:$A,Klant!$A17,BasisgegevensKlant!$B:$B,Klant!$B$7,BasisgegevensKlant!$F:$F,Klant!M$9),0)+IF($B$4&gt;0,SUMIFS(BasisgegevensKlant!$G:$G,BasisgegevensKlant!$D:$D,Klant!$B$4,BasisgegevensKlant!$A:$A,Klant!$A17,BasisgegevensKlant!$B:$B,Klant!$B$7,BasisgegevensKlant!$F:$F,Klant!M$9),0))/(($B$3&gt;0)+($B$4&gt;0))</f>
        <v>0</v>
      </c>
      <c r="N17" s="65">
        <f ca="1">(IF($B$3&gt;0,SUMIFS(BasisgegevensKlant!$G:$G,BasisgegevensKlant!$C:$C,Klant!$B$3,BasisgegevensKlant!$A:$A,Klant!$A17,BasisgegevensKlant!$B:$B,Klant!$B$7,BasisgegevensKlant!$F:$F,Klant!N$9),0)+IF($B$4&gt;0,SUMIFS(BasisgegevensKlant!$G:$G,BasisgegevensKlant!$D:$D,Klant!$B$4,BasisgegevensKlant!$A:$A,Klant!$A17,BasisgegevensKlant!$B:$B,Klant!$B$7,BasisgegevensKlant!$F:$F,Klant!N$9),0))/(($B$3&gt;0)+($B$4&gt;0))</f>
        <v>0</v>
      </c>
      <c r="O17" s="65">
        <f ca="1">(IF($B$3&gt;0,SUMIFS(BasisgegevensKlant!$G:$G,BasisgegevensKlant!$C:$C,Klant!$B$3,BasisgegevensKlant!$A:$A,Klant!$A17,BasisgegevensKlant!$B:$B,Klant!$B$7,BasisgegevensKlant!$F:$F,Klant!O$9),0)+IF($B$4&gt;0,SUMIFS(BasisgegevensKlant!$G:$G,BasisgegevensKlant!$D:$D,Klant!$B$4,BasisgegevensKlant!$A:$A,Klant!$A17,BasisgegevensKlant!$B:$B,Klant!$B$7,BasisgegevensKlant!$F:$F,Klant!O$9),0))/(($B$3&gt;0)+($B$4&gt;0))</f>
        <v>0</v>
      </c>
      <c r="P17" s="65">
        <f ca="1">(IF($B$3&gt;0,SUMIFS(BasisgegevensKlant!$G:$G,BasisgegevensKlant!$C:$C,Klant!$B$3,BasisgegevensKlant!$A:$A,Klant!$A17,BasisgegevensKlant!$B:$B,Klant!$B$7,BasisgegevensKlant!$F:$F,Klant!P$9),0)+IF($B$4&gt;0,SUMIFS(BasisgegevensKlant!$G:$G,BasisgegevensKlant!$D:$D,Klant!$B$4,BasisgegevensKlant!$A:$A,Klant!$A17,BasisgegevensKlant!$B:$B,Klant!$B$7,BasisgegevensKlant!$F:$F,Klant!P$9),0))/(($B$3&gt;0)+($B$4&gt;0))</f>
        <v>0</v>
      </c>
      <c r="Q17" s="65">
        <f ca="1">(IF($B$3&gt;0,SUMIFS(BasisgegevensKlant!$G:$G,BasisgegevensKlant!$C:$C,Klant!$B$3,BasisgegevensKlant!$A:$A,Klant!$A17,BasisgegevensKlant!$B:$B,Klant!$B$7,BasisgegevensKlant!$F:$F,Klant!Q$9),0)+IF($B$4&gt;0,SUMIFS(BasisgegevensKlant!$G:$G,BasisgegevensKlant!$D:$D,Klant!$B$4,BasisgegevensKlant!$A:$A,Klant!$A17,BasisgegevensKlant!$B:$B,Klant!$B$7,BasisgegevensKlant!$F:$F,Klant!Q$9),0))/(($B$3&gt;0)+($B$4&gt;0))</f>
        <v>0</v>
      </c>
      <c r="R17" s="66">
        <f ca="1">(IF($B$3&gt;0,SUMIFS(BasisgegevensKlant!$G:$G,BasisgegevensKlant!$C:$C,Klant!$B$3,BasisgegevensKlant!$A:$A,Klant!$A17,BasisgegevensKlant!$B:$B,Klant!$B$7,BasisgegevensKlant!$F:$F,Klant!R$9),0)+IF($B$4&gt;0,SUMIFS(BasisgegevensKlant!$G:$G,BasisgegevensKlant!$D:$D,Klant!$B$4,BasisgegevensKlant!$A:$A,Klant!$A17,BasisgegevensKlant!$B:$B,Klant!$B$7,BasisgegevensKlant!$F:$F,Klant!R$9),0))/(($B$3&gt;0)+($B$4&gt;0))</f>
        <v>0</v>
      </c>
      <c r="S17" s="67">
        <f t="shared" ca="1" si="0"/>
        <v>0</v>
      </c>
    </row>
    <row r="18" spans="1:20" x14ac:dyDescent="0.25">
      <c r="A18" s="63" t="s">
        <v>1548</v>
      </c>
      <c r="B18" s="64">
        <f ca="1">(IF($B$3&gt;0,SUMIFS(BasisgegevensKlant!$G:$G,BasisgegevensKlant!$C:$C,Klant!$B$3,BasisgegevensKlant!$A:$A,Klant!$A18,BasisgegevensKlant!$B:$B,Klant!$B$7,BasisgegevensKlant!$F:$F,Klant!B$9),0)+IF($B$4&gt;0,SUMIFS(BasisgegevensKlant!$G:$G,BasisgegevensKlant!$D:$D,Klant!$B$4,BasisgegevensKlant!$A:$A,Klant!$A18,BasisgegevensKlant!$B:$B,Klant!$B$7,BasisgegevensKlant!$F:$F,Klant!B$9),0))/(($B$3&gt;0)+($B$4&gt;0))</f>
        <v>0</v>
      </c>
      <c r="C18" s="65">
        <f ca="1">(IF($B$3&gt;0,SUMIFS(BasisgegevensKlant!$G:$G,BasisgegevensKlant!$C:$C,Klant!$B$3,BasisgegevensKlant!$A:$A,Klant!$A18,BasisgegevensKlant!$B:$B,Klant!$B$7,BasisgegevensKlant!$F:$F,Klant!C$9),0)+IF($B$4&gt;0,SUMIFS(BasisgegevensKlant!$G:$G,BasisgegevensKlant!$D:$D,Klant!$B$4,BasisgegevensKlant!$A:$A,Klant!$A18,BasisgegevensKlant!$B:$B,Klant!$B$7,BasisgegevensKlant!$F:$F,Klant!C$9),0))/(($B$3&gt;0)+($B$4&gt;0))</f>
        <v>0</v>
      </c>
      <c r="D18" s="65">
        <f ca="1">(IF($B$3&gt;0,SUMIFS(BasisgegevensKlant!$G:$G,BasisgegevensKlant!$C:$C,Klant!$B$3,BasisgegevensKlant!$A:$A,Klant!$A18,BasisgegevensKlant!$B:$B,Klant!$B$7,BasisgegevensKlant!$F:$F,Klant!D$9),0)+IF($B$4&gt;0,SUMIFS(BasisgegevensKlant!$G:$G,BasisgegevensKlant!$D:$D,Klant!$B$4,BasisgegevensKlant!$A:$A,Klant!$A18,BasisgegevensKlant!$B:$B,Klant!$B$7,BasisgegevensKlant!$F:$F,Klant!D$9),0))/(($B$3&gt;0)+($B$4&gt;0))</f>
        <v>0</v>
      </c>
      <c r="E18" s="65">
        <f ca="1">(IF($B$3&gt;0,SUMIFS(BasisgegevensKlant!$G:$G,BasisgegevensKlant!$C:$C,Klant!$B$3,BasisgegevensKlant!$A:$A,Klant!$A18,BasisgegevensKlant!$B:$B,Klant!$B$7,BasisgegevensKlant!$F:$F,Klant!E$9),0)+IF($B$4&gt;0,SUMIFS(BasisgegevensKlant!$G:$G,BasisgegevensKlant!$D:$D,Klant!$B$4,BasisgegevensKlant!$A:$A,Klant!$A18,BasisgegevensKlant!$B:$B,Klant!$B$7,BasisgegevensKlant!$F:$F,Klant!E$9),0))/(($B$3&gt;0)+($B$4&gt;0))</f>
        <v>0</v>
      </c>
      <c r="F18" s="65">
        <f ca="1">(IF($B$3&gt;0,SUMIFS(BasisgegevensKlant!$G:$G,BasisgegevensKlant!$C:$C,Klant!$B$3,BasisgegevensKlant!$A:$A,Klant!$A18,BasisgegevensKlant!$B:$B,Klant!$B$7,BasisgegevensKlant!$F:$F,Klant!F$9),0)+IF($B$4&gt;0,SUMIFS(BasisgegevensKlant!$G:$G,BasisgegevensKlant!$D:$D,Klant!$B$4,BasisgegevensKlant!$A:$A,Klant!$A18,BasisgegevensKlant!$B:$B,Klant!$B$7,BasisgegevensKlant!$F:$F,Klant!F$9),0))/(($B$3&gt;0)+($B$4&gt;0))</f>
        <v>0</v>
      </c>
      <c r="G18" s="65">
        <f ca="1">(IF($B$3&gt;0,SUMIFS(BasisgegevensKlant!$G:$G,BasisgegevensKlant!$C:$C,Klant!$B$3,BasisgegevensKlant!$A:$A,Klant!$A18,BasisgegevensKlant!$B:$B,Klant!$B$7,BasisgegevensKlant!$F:$F,Klant!G$9),0)+IF($B$4&gt;0,SUMIFS(BasisgegevensKlant!$G:$G,BasisgegevensKlant!$D:$D,Klant!$B$4,BasisgegevensKlant!$A:$A,Klant!$A18,BasisgegevensKlant!$B:$B,Klant!$B$7,BasisgegevensKlant!$F:$F,Klant!G$9),0))/(($B$3&gt;0)+($B$4&gt;0))</f>
        <v>0</v>
      </c>
      <c r="H18" s="65">
        <f ca="1">(IF($B$3&gt;0,SUMIFS(BasisgegevensKlant!$G:$G,BasisgegevensKlant!$C:$C,Klant!$B$3,BasisgegevensKlant!$A:$A,Klant!$A18,BasisgegevensKlant!$B:$B,Klant!$B$7,BasisgegevensKlant!$F:$F,Klant!H$9),0)+IF($B$4&gt;0,SUMIFS(BasisgegevensKlant!$G:$G,BasisgegevensKlant!$D:$D,Klant!$B$4,BasisgegevensKlant!$A:$A,Klant!$A18,BasisgegevensKlant!$B:$B,Klant!$B$7,BasisgegevensKlant!$F:$F,Klant!H$9),0))/(($B$3&gt;0)+($B$4&gt;0))</f>
        <v>0</v>
      </c>
      <c r="I18" s="65">
        <f ca="1">(IF($B$3&gt;0,SUMIFS(BasisgegevensKlant!$G:$G,BasisgegevensKlant!$C:$C,Klant!$B$3,BasisgegevensKlant!$A:$A,Klant!$A18,BasisgegevensKlant!$B:$B,Klant!$B$7,BasisgegevensKlant!$F:$F,Klant!I$9),0)+IF($B$4&gt;0,SUMIFS(BasisgegevensKlant!$G:$G,BasisgegevensKlant!$D:$D,Klant!$B$4,BasisgegevensKlant!$A:$A,Klant!$A18,BasisgegevensKlant!$B:$B,Klant!$B$7,BasisgegevensKlant!$F:$F,Klant!I$9),0))/(($B$3&gt;0)+($B$4&gt;0))</f>
        <v>0</v>
      </c>
      <c r="J18" s="65">
        <f ca="1">(IF($B$3&gt;0,SUMIFS(BasisgegevensKlant!$G:$G,BasisgegevensKlant!$C:$C,Klant!$B$3,BasisgegevensKlant!$A:$A,Klant!$A18,BasisgegevensKlant!$B:$B,Klant!$B$7,BasisgegevensKlant!$F:$F,Klant!J$9),0)+IF($B$4&gt;0,SUMIFS(BasisgegevensKlant!$G:$G,BasisgegevensKlant!$D:$D,Klant!$B$4,BasisgegevensKlant!$A:$A,Klant!$A18,BasisgegevensKlant!$B:$B,Klant!$B$7,BasisgegevensKlant!$F:$F,Klant!J$9),0))/(($B$3&gt;0)+($B$4&gt;0))</f>
        <v>0</v>
      </c>
      <c r="K18" s="65">
        <f ca="1">(IF($B$3&gt;0,SUMIFS(BasisgegevensKlant!$G:$G,BasisgegevensKlant!$C:$C,Klant!$B$3,BasisgegevensKlant!$A:$A,Klant!$A18,BasisgegevensKlant!$B:$B,Klant!$B$7,BasisgegevensKlant!$F:$F,Klant!K$9),0)+IF($B$4&gt;0,SUMIFS(BasisgegevensKlant!$G:$G,BasisgegevensKlant!$D:$D,Klant!$B$4,BasisgegevensKlant!$A:$A,Klant!$A18,BasisgegevensKlant!$B:$B,Klant!$B$7,BasisgegevensKlant!$F:$F,Klant!K$9),0))/(($B$3&gt;0)+($B$4&gt;0))</f>
        <v>0</v>
      </c>
      <c r="L18" s="65">
        <f ca="1">(IF($B$3&gt;0,SUMIFS(BasisgegevensKlant!$G:$G,BasisgegevensKlant!$C:$C,Klant!$B$3,BasisgegevensKlant!$A:$A,Klant!$A18,BasisgegevensKlant!$B:$B,Klant!$B$7,BasisgegevensKlant!$F:$F,Klant!L$9),0)+IF($B$4&gt;0,SUMIFS(BasisgegevensKlant!$G:$G,BasisgegevensKlant!$D:$D,Klant!$B$4,BasisgegevensKlant!$A:$A,Klant!$A18,BasisgegevensKlant!$B:$B,Klant!$B$7,BasisgegevensKlant!$F:$F,Klant!L$9),0))/(($B$3&gt;0)+($B$4&gt;0))</f>
        <v>0</v>
      </c>
      <c r="M18" s="65">
        <f ca="1">(IF($B$3&gt;0,SUMIFS(BasisgegevensKlant!$G:$G,BasisgegevensKlant!$C:$C,Klant!$B$3,BasisgegevensKlant!$A:$A,Klant!$A18,BasisgegevensKlant!$B:$B,Klant!$B$7,BasisgegevensKlant!$F:$F,Klant!M$9),0)+IF($B$4&gt;0,SUMIFS(BasisgegevensKlant!$G:$G,BasisgegevensKlant!$D:$D,Klant!$B$4,BasisgegevensKlant!$A:$A,Klant!$A18,BasisgegevensKlant!$B:$B,Klant!$B$7,BasisgegevensKlant!$F:$F,Klant!M$9),0))/(($B$3&gt;0)+($B$4&gt;0))</f>
        <v>0</v>
      </c>
      <c r="N18" s="65">
        <f ca="1">(IF($B$3&gt;0,SUMIFS(BasisgegevensKlant!$G:$G,BasisgegevensKlant!$C:$C,Klant!$B$3,BasisgegevensKlant!$A:$A,Klant!$A18,BasisgegevensKlant!$B:$B,Klant!$B$7,BasisgegevensKlant!$F:$F,Klant!N$9),0)+IF($B$4&gt;0,SUMIFS(BasisgegevensKlant!$G:$G,BasisgegevensKlant!$D:$D,Klant!$B$4,BasisgegevensKlant!$A:$A,Klant!$A18,BasisgegevensKlant!$B:$B,Klant!$B$7,BasisgegevensKlant!$F:$F,Klant!N$9),0))/(($B$3&gt;0)+($B$4&gt;0))</f>
        <v>0</v>
      </c>
      <c r="O18" s="65">
        <f ca="1">(IF($B$3&gt;0,SUMIFS(BasisgegevensKlant!$G:$G,BasisgegevensKlant!$C:$C,Klant!$B$3,BasisgegevensKlant!$A:$A,Klant!$A18,BasisgegevensKlant!$B:$B,Klant!$B$7,BasisgegevensKlant!$F:$F,Klant!O$9),0)+IF($B$4&gt;0,SUMIFS(BasisgegevensKlant!$G:$G,BasisgegevensKlant!$D:$D,Klant!$B$4,BasisgegevensKlant!$A:$A,Klant!$A18,BasisgegevensKlant!$B:$B,Klant!$B$7,BasisgegevensKlant!$F:$F,Klant!O$9),0))/(($B$3&gt;0)+($B$4&gt;0))</f>
        <v>0</v>
      </c>
      <c r="P18" s="65">
        <f ca="1">(IF($B$3&gt;0,SUMIFS(BasisgegevensKlant!$G:$G,BasisgegevensKlant!$C:$C,Klant!$B$3,BasisgegevensKlant!$A:$A,Klant!$A18,BasisgegevensKlant!$B:$B,Klant!$B$7,BasisgegevensKlant!$F:$F,Klant!P$9),0)+IF($B$4&gt;0,SUMIFS(BasisgegevensKlant!$G:$G,BasisgegevensKlant!$D:$D,Klant!$B$4,BasisgegevensKlant!$A:$A,Klant!$A18,BasisgegevensKlant!$B:$B,Klant!$B$7,BasisgegevensKlant!$F:$F,Klant!P$9),0))/(($B$3&gt;0)+($B$4&gt;0))</f>
        <v>0</v>
      </c>
      <c r="Q18" s="65">
        <f ca="1">(IF($B$3&gt;0,SUMIFS(BasisgegevensKlant!$G:$G,BasisgegevensKlant!$C:$C,Klant!$B$3,BasisgegevensKlant!$A:$A,Klant!$A18,BasisgegevensKlant!$B:$B,Klant!$B$7,BasisgegevensKlant!$F:$F,Klant!Q$9),0)+IF($B$4&gt;0,SUMIFS(BasisgegevensKlant!$G:$G,BasisgegevensKlant!$D:$D,Klant!$B$4,BasisgegevensKlant!$A:$A,Klant!$A18,BasisgegevensKlant!$B:$B,Klant!$B$7,BasisgegevensKlant!$F:$F,Klant!Q$9),0))/(($B$3&gt;0)+($B$4&gt;0))</f>
        <v>0</v>
      </c>
      <c r="R18" s="66">
        <f ca="1">(IF($B$3&gt;0,SUMIFS(BasisgegevensKlant!$G:$G,BasisgegevensKlant!$C:$C,Klant!$B$3,BasisgegevensKlant!$A:$A,Klant!$A18,BasisgegevensKlant!$B:$B,Klant!$B$7,BasisgegevensKlant!$F:$F,Klant!R$9),0)+IF($B$4&gt;0,SUMIFS(BasisgegevensKlant!$G:$G,BasisgegevensKlant!$D:$D,Klant!$B$4,BasisgegevensKlant!$A:$A,Klant!$A18,BasisgegevensKlant!$B:$B,Klant!$B$7,BasisgegevensKlant!$F:$F,Klant!R$9),0))/(($B$3&gt;0)+($B$4&gt;0))</f>
        <v>0</v>
      </c>
      <c r="S18" s="67">
        <f t="shared" ca="1" si="0"/>
        <v>0</v>
      </c>
    </row>
    <row r="19" spans="1:20" x14ac:dyDescent="0.25">
      <c r="A19" s="63" t="s">
        <v>1503</v>
      </c>
      <c r="B19" s="64">
        <f ca="1">(IF($B$3&gt;0,SUMIFS(BasisgegevensKlant!$G:$G,BasisgegevensKlant!$C:$C,Klant!$B$3,BasisgegevensKlant!$A:$A,Klant!$A19,BasisgegevensKlant!$B:$B,Klant!$B$7,BasisgegevensKlant!$F:$F,Klant!B$9),0)+IF($B$4&gt;0,SUMIFS(BasisgegevensKlant!$G:$G,BasisgegevensKlant!$D:$D,Klant!$B$4,BasisgegevensKlant!$A:$A,Klant!$A19,BasisgegevensKlant!$B:$B,Klant!$B$7,BasisgegevensKlant!$F:$F,Klant!B$9),0))/(($B$3&gt;0)+($B$4&gt;0))</f>
        <v>0</v>
      </c>
      <c r="C19" s="65">
        <f ca="1">(IF($B$3&gt;0,SUMIFS(BasisgegevensKlant!$G:$G,BasisgegevensKlant!$C:$C,Klant!$B$3,BasisgegevensKlant!$A:$A,Klant!$A19,BasisgegevensKlant!$B:$B,Klant!$B$7,BasisgegevensKlant!$F:$F,Klant!C$9),0)+IF($B$4&gt;0,SUMIFS(BasisgegevensKlant!$G:$G,BasisgegevensKlant!$D:$D,Klant!$B$4,BasisgegevensKlant!$A:$A,Klant!$A19,BasisgegevensKlant!$B:$B,Klant!$B$7,BasisgegevensKlant!$F:$F,Klant!C$9),0))/(($B$3&gt;0)+($B$4&gt;0))</f>
        <v>0</v>
      </c>
      <c r="D19" s="65">
        <f ca="1">(IF($B$3&gt;0,SUMIFS(BasisgegevensKlant!$G:$G,BasisgegevensKlant!$C:$C,Klant!$B$3,BasisgegevensKlant!$A:$A,Klant!$A19,BasisgegevensKlant!$B:$B,Klant!$B$7,BasisgegevensKlant!$F:$F,Klant!D$9),0)+IF($B$4&gt;0,SUMIFS(BasisgegevensKlant!$G:$G,BasisgegevensKlant!$D:$D,Klant!$B$4,BasisgegevensKlant!$A:$A,Klant!$A19,BasisgegevensKlant!$B:$B,Klant!$B$7,BasisgegevensKlant!$F:$F,Klant!D$9),0))/(($B$3&gt;0)+($B$4&gt;0))</f>
        <v>0</v>
      </c>
      <c r="E19" s="65">
        <f ca="1">(IF($B$3&gt;0,SUMIFS(BasisgegevensKlant!$G:$G,BasisgegevensKlant!$C:$C,Klant!$B$3,BasisgegevensKlant!$A:$A,Klant!$A19,BasisgegevensKlant!$B:$B,Klant!$B$7,BasisgegevensKlant!$F:$F,Klant!E$9),0)+IF($B$4&gt;0,SUMIFS(BasisgegevensKlant!$G:$G,BasisgegevensKlant!$D:$D,Klant!$B$4,BasisgegevensKlant!$A:$A,Klant!$A19,BasisgegevensKlant!$B:$B,Klant!$B$7,BasisgegevensKlant!$F:$F,Klant!E$9),0))/(($B$3&gt;0)+($B$4&gt;0))</f>
        <v>0</v>
      </c>
      <c r="F19" s="65">
        <f ca="1">(IF($B$3&gt;0,SUMIFS(BasisgegevensKlant!$G:$G,BasisgegevensKlant!$C:$C,Klant!$B$3,BasisgegevensKlant!$A:$A,Klant!$A19,BasisgegevensKlant!$B:$B,Klant!$B$7,BasisgegevensKlant!$F:$F,Klant!F$9),0)+IF($B$4&gt;0,SUMIFS(BasisgegevensKlant!$G:$G,BasisgegevensKlant!$D:$D,Klant!$B$4,BasisgegevensKlant!$A:$A,Klant!$A19,BasisgegevensKlant!$B:$B,Klant!$B$7,BasisgegevensKlant!$F:$F,Klant!F$9),0))/(($B$3&gt;0)+($B$4&gt;0))</f>
        <v>0</v>
      </c>
      <c r="G19" s="65">
        <f ca="1">(IF($B$3&gt;0,SUMIFS(BasisgegevensKlant!$G:$G,BasisgegevensKlant!$C:$C,Klant!$B$3,BasisgegevensKlant!$A:$A,Klant!$A19,BasisgegevensKlant!$B:$B,Klant!$B$7,BasisgegevensKlant!$F:$F,Klant!G$9),0)+IF($B$4&gt;0,SUMIFS(BasisgegevensKlant!$G:$G,BasisgegevensKlant!$D:$D,Klant!$B$4,BasisgegevensKlant!$A:$A,Klant!$A19,BasisgegevensKlant!$B:$B,Klant!$B$7,BasisgegevensKlant!$F:$F,Klant!G$9),0))/(($B$3&gt;0)+($B$4&gt;0))</f>
        <v>0</v>
      </c>
      <c r="H19" s="65">
        <f ca="1">(IF($B$3&gt;0,SUMIFS(BasisgegevensKlant!$G:$G,BasisgegevensKlant!$C:$C,Klant!$B$3,BasisgegevensKlant!$A:$A,Klant!$A19,BasisgegevensKlant!$B:$B,Klant!$B$7,BasisgegevensKlant!$F:$F,Klant!H$9),0)+IF($B$4&gt;0,SUMIFS(BasisgegevensKlant!$G:$G,BasisgegevensKlant!$D:$D,Klant!$B$4,BasisgegevensKlant!$A:$A,Klant!$A19,BasisgegevensKlant!$B:$B,Klant!$B$7,BasisgegevensKlant!$F:$F,Klant!H$9),0))/(($B$3&gt;0)+($B$4&gt;0))</f>
        <v>0</v>
      </c>
      <c r="I19" s="65">
        <f ca="1">(IF($B$3&gt;0,SUMIFS(BasisgegevensKlant!$G:$G,BasisgegevensKlant!$C:$C,Klant!$B$3,BasisgegevensKlant!$A:$A,Klant!$A19,BasisgegevensKlant!$B:$B,Klant!$B$7,BasisgegevensKlant!$F:$F,Klant!I$9),0)+IF($B$4&gt;0,SUMIFS(BasisgegevensKlant!$G:$G,BasisgegevensKlant!$D:$D,Klant!$B$4,BasisgegevensKlant!$A:$A,Klant!$A19,BasisgegevensKlant!$B:$B,Klant!$B$7,BasisgegevensKlant!$F:$F,Klant!I$9),0))/(($B$3&gt;0)+($B$4&gt;0))</f>
        <v>0</v>
      </c>
      <c r="J19" s="65">
        <f ca="1">(IF($B$3&gt;0,SUMIFS(BasisgegevensKlant!$G:$G,BasisgegevensKlant!$C:$C,Klant!$B$3,BasisgegevensKlant!$A:$A,Klant!$A19,BasisgegevensKlant!$B:$B,Klant!$B$7,BasisgegevensKlant!$F:$F,Klant!J$9),0)+IF($B$4&gt;0,SUMIFS(BasisgegevensKlant!$G:$G,BasisgegevensKlant!$D:$D,Klant!$B$4,BasisgegevensKlant!$A:$A,Klant!$A19,BasisgegevensKlant!$B:$B,Klant!$B$7,BasisgegevensKlant!$F:$F,Klant!J$9),0))/(($B$3&gt;0)+($B$4&gt;0))</f>
        <v>0</v>
      </c>
      <c r="K19" s="65">
        <f ca="1">(IF($B$3&gt;0,SUMIFS(BasisgegevensKlant!$G:$G,BasisgegevensKlant!$C:$C,Klant!$B$3,BasisgegevensKlant!$A:$A,Klant!$A19,BasisgegevensKlant!$B:$B,Klant!$B$7,BasisgegevensKlant!$F:$F,Klant!K$9),0)+IF($B$4&gt;0,SUMIFS(BasisgegevensKlant!$G:$G,BasisgegevensKlant!$D:$D,Klant!$B$4,BasisgegevensKlant!$A:$A,Klant!$A19,BasisgegevensKlant!$B:$B,Klant!$B$7,BasisgegevensKlant!$F:$F,Klant!K$9),0))/(($B$3&gt;0)+($B$4&gt;0))</f>
        <v>0</v>
      </c>
      <c r="L19" s="65">
        <f ca="1">(IF($B$3&gt;0,SUMIFS(BasisgegevensKlant!$G:$G,BasisgegevensKlant!$C:$C,Klant!$B$3,BasisgegevensKlant!$A:$A,Klant!$A19,BasisgegevensKlant!$B:$B,Klant!$B$7,BasisgegevensKlant!$F:$F,Klant!L$9),0)+IF($B$4&gt;0,SUMIFS(BasisgegevensKlant!$G:$G,BasisgegevensKlant!$D:$D,Klant!$B$4,BasisgegevensKlant!$A:$A,Klant!$A19,BasisgegevensKlant!$B:$B,Klant!$B$7,BasisgegevensKlant!$F:$F,Klant!L$9),0))/(($B$3&gt;0)+($B$4&gt;0))</f>
        <v>0</v>
      </c>
      <c r="M19" s="65">
        <f ca="1">(IF($B$3&gt;0,SUMIFS(BasisgegevensKlant!$G:$G,BasisgegevensKlant!$C:$C,Klant!$B$3,BasisgegevensKlant!$A:$A,Klant!$A19,BasisgegevensKlant!$B:$B,Klant!$B$7,BasisgegevensKlant!$F:$F,Klant!M$9),0)+IF($B$4&gt;0,SUMIFS(BasisgegevensKlant!$G:$G,BasisgegevensKlant!$D:$D,Klant!$B$4,BasisgegevensKlant!$A:$A,Klant!$A19,BasisgegevensKlant!$B:$B,Klant!$B$7,BasisgegevensKlant!$F:$F,Klant!M$9),0))/(($B$3&gt;0)+($B$4&gt;0))</f>
        <v>0</v>
      </c>
      <c r="N19" s="65">
        <f ca="1">(IF($B$3&gt;0,SUMIFS(BasisgegevensKlant!$G:$G,BasisgegevensKlant!$C:$C,Klant!$B$3,BasisgegevensKlant!$A:$A,Klant!$A19,BasisgegevensKlant!$B:$B,Klant!$B$7,BasisgegevensKlant!$F:$F,Klant!N$9),0)+IF($B$4&gt;0,SUMIFS(BasisgegevensKlant!$G:$G,BasisgegevensKlant!$D:$D,Klant!$B$4,BasisgegevensKlant!$A:$A,Klant!$A19,BasisgegevensKlant!$B:$B,Klant!$B$7,BasisgegevensKlant!$F:$F,Klant!N$9),0))/(($B$3&gt;0)+($B$4&gt;0))</f>
        <v>0</v>
      </c>
      <c r="O19" s="65">
        <f ca="1">(IF($B$3&gt;0,SUMIFS(BasisgegevensKlant!$G:$G,BasisgegevensKlant!$C:$C,Klant!$B$3,BasisgegevensKlant!$A:$A,Klant!$A19,BasisgegevensKlant!$B:$B,Klant!$B$7,BasisgegevensKlant!$F:$F,Klant!O$9),0)+IF($B$4&gt;0,SUMIFS(BasisgegevensKlant!$G:$G,BasisgegevensKlant!$D:$D,Klant!$B$4,BasisgegevensKlant!$A:$A,Klant!$A19,BasisgegevensKlant!$B:$B,Klant!$B$7,BasisgegevensKlant!$F:$F,Klant!O$9),0))/(($B$3&gt;0)+($B$4&gt;0))</f>
        <v>0</v>
      </c>
      <c r="P19" s="65">
        <f ca="1">(IF($B$3&gt;0,SUMIFS(BasisgegevensKlant!$G:$G,BasisgegevensKlant!$C:$C,Klant!$B$3,BasisgegevensKlant!$A:$A,Klant!$A19,BasisgegevensKlant!$B:$B,Klant!$B$7,BasisgegevensKlant!$F:$F,Klant!P$9),0)+IF($B$4&gt;0,SUMIFS(BasisgegevensKlant!$G:$G,BasisgegevensKlant!$D:$D,Klant!$B$4,BasisgegevensKlant!$A:$A,Klant!$A19,BasisgegevensKlant!$B:$B,Klant!$B$7,BasisgegevensKlant!$F:$F,Klant!P$9),0))/(($B$3&gt;0)+($B$4&gt;0))</f>
        <v>0</v>
      </c>
      <c r="Q19" s="65">
        <f ca="1">(IF($B$3&gt;0,SUMIFS(BasisgegevensKlant!$G:$G,BasisgegevensKlant!$C:$C,Klant!$B$3,BasisgegevensKlant!$A:$A,Klant!$A19,BasisgegevensKlant!$B:$B,Klant!$B$7,BasisgegevensKlant!$F:$F,Klant!Q$9),0)+IF($B$4&gt;0,SUMIFS(BasisgegevensKlant!$G:$G,BasisgegevensKlant!$D:$D,Klant!$B$4,BasisgegevensKlant!$A:$A,Klant!$A19,BasisgegevensKlant!$B:$B,Klant!$B$7,BasisgegevensKlant!$F:$F,Klant!Q$9),0))/(($B$3&gt;0)+($B$4&gt;0))</f>
        <v>0</v>
      </c>
      <c r="R19" s="66">
        <f ca="1">(IF($B$3&gt;0,SUMIFS(BasisgegevensKlant!$G:$G,BasisgegevensKlant!$C:$C,Klant!$B$3,BasisgegevensKlant!$A:$A,Klant!$A19,BasisgegevensKlant!$B:$B,Klant!$B$7,BasisgegevensKlant!$F:$F,Klant!R$9),0)+IF($B$4&gt;0,SUMIFS(BasisgegevensKlant!$G:$G,BasisgegevensKlant!$D:$D,Klant!$B$4,BasisgegevensKlant!$A:$A,Klant!$A19,BasisgegevensKlant!$B:$B,Klant!$B$7,BasisgegevensKlant!$F:$F,Klant!R$9),0))/(($B$3&gt;0)+($B$4&gt;0))</f>
        <v>0</v>
      </c>
      <c r="S19" s="67">
        <f t="shared" ca="1" si="0"/>
        <v>0</v>
      </c>
    </row>
    <row r="20" spans="1:20" x14ac:dyDescent="0.25">
      <c r="A20" s="63" t="s">
        <v>1488</v>
      </c>
      <c r="B20" s="64">
        <f ca="1">(IF($B$3&gt;0,SUMIFS(BasisgegevensKlant!$G:$G,BasisgegevensKlant!$C:$C,Klant!$B$3,BasisgegevensKlant!$A:$A,Klant!$A20,BasisgegevensKlant!$B:$B,Klant!$B$7,BasisgegevensKlant!$F:$F,Klant!B$9),0)+IF($B$4&gt;0,SUMIFS(BasisgegevensKlant!$G:$G,BasisgegevensKlant!$D:$D,Klant!$B$4,BasisgegevensKlant!$A:$A,Klant!$A20,BasisgegevensKlant!$B:$B,Klant!$B$7,BasisgegevensKlant!$F:$F,Klant!B$9),0))/(($B$3&gt;0)+($B$4&gt;0))</f>
        <v>0</v>
      </c>
      <c r="C20" s="65">
        <f ca="1">(IF($B$3&gt;0,SUMIFS(BasisgegevensKlant!$G:$G,BasisgegevensKlant!$C:$C,Klant!$B$3,BasisgegevensKlant!$A:$A,Klant!$A20,BasisgegevensKlant!$B:$B,Klant!$B$7,BasisgegevensKlant!$F:$F,Klant!C$9),0)+IF($B$4&gt;0,SUMIFS(BasisgegevensKlant!$G:$G,BasisgegevensKlant!$D:$D,Klant!$B$4,BasisgegevensKlant!$A:$A,Klant!$A20,BasisgegevensKlant!$B:$B,Klant!$B$7,BasisgegevensKlant!$F:$F,Klant!C$9),0))/(($B$3&gt;0)+($B$4&gt;0))</f>
        <v>0</v>
      </c>
      <c r="D20" s="65">
        <f ca="1">(IF($B$3&gt;0,SUMIFS(BasisgegevensKlant!$G:$G,BasisgegevensKlant!$C:$C,Klant!$B$3,BasisgegevensKlant!$A:$A,Klant!$A20,BasisgegevensKlant!$B:$B,Klant!$B$7,BasisgegevensKlant!$F:$F,Klant!D$9),0)+IF($B$4&gt;0,SUMIFS(BasisgegevensKlant!$G:$G,BasisgegevensKlant!$D:$D,Klant!$B$4,BasisgegevensKlant!$A:$A,Klant!$A20,BasisgegevensKlant!$B:$B,Klant!$B$7,BasisgegevensKlant!$F:$F,Klant!D$9),0))/(($B$3&gt;0)+($B$4&gt;0))</f>
        <v>0</v>
      </c>
      <c r="E20" s="65">
        <f ca="1">(IF($B$3&gt;0,SUMIFS(BasisgegevensKlant!$G:$G,BasisgegevensKlant!$C:$C,Klant!$B$3,BasisgegevensKlant!$A:$A,Klant!$A20,BasisgegevensKlant!$B:$B,Klant!$B$7,BasisgegevensKlant!$F:$F,Klant!E$9),0)+IF($B$4&gt;0,SUMIFS(BasisgegevensKlant!$G:$G,BasisgegevensKlant!$D:$D,Klant!$B$4,BasisgegevensKlant!$A:$A,Klant!$A20,BasisgegevensKlant!$B:$B,Klant!$B$7,BasisgegevensKlant!$F:$F,Klant!E$9),0))/(($B$3&gt;0)+($B$4&gt;0))</f>
        <v>0</v>
      </c>
      <c r="F20" s="65">
        <f ca="1">(IF($B$3&gt;0,SUMIFS(BasisgegevensKlant!$G:$G,BasisgegevensKlant!$C:$C,Klant!$B$3,BasisgegevensKlant!$A:$A,Klant!$A20,BasisgegevensKlant!$B:$B,Klant!$B$7,BasisgegevensKlant!$F:$F,Klant!F$9),0)+IF($B$4&gt;0,SUMIFS(BasisgegevensKlant!$G:$G,BasisgegevensKlant!$D:$D,Klant!$B$4,BasisgegevensKlant!$A:$A,Klant!$A20,BasisgegevensKlant!$B:$B,Klant!$B$7,BasisgegevensKlant!$F:$F,Klant!F$9),0))/(($B$3&gt;0)+($B$4&gt;0))</f>
        <v>0</v>
      </c>
      <c r="G20" s="65">
        <f ca="1">(IF($B$3&gt;0,SUMIFS(BasisgegevensKlant!$G:$G,BasisgegevensKlant!$C:$C,Klant!$B$3,BasisgegevensKlant!$A:$A,Klant!$A20,BasisgegevensKlant!$B:$B,Klant!$B$7,BasisgegevensKlant!$F:$F,Klant!G$9),0)+IF($B$4&gt;0,SUMIFS(BasisgegevensKlant!$G:$G,BasisgegevensKlant!$D:$D,Klant!$B$4,BasisgegevensKlant!$A:$A,Klant!$A20,BasisgegevensKlant!$B:$B,Klant!$B$7,BasisgegevensKlant!$F:$F,Klant!G$9),0))/(($B$3&gt;0)+($B$4&gt;0))</f>
        <v>0</v>
      </c>
      <c r="H20" s="65">
        <f ca="1">(IF($B$3&gt;0,SUMIFS(BasisgegevensKlant!$G:$G,BasisgegevensKlant!$C:$C,Klant!$B$3,BasisgegevensKlant!$A:$A,Klant!$A20,BasisgegevensKlant!$B:$B,Klant!$B$7,BasisgegevensKlant!$F:$F,Klant!H$9),0)+IF($B$4&gt;0,SUMIFS(BasisgegevensKlant!$G:$G,BasisgegevensKlant!$D:$D,Klant!$B$4,BasisgegevensKlant!$A:$A,Klant!$A20,BasisgegevensKlant!$B:$B,Klant!$B$7,BasisgegevensKlant!$F:$F,Klant!H$9),0))/(($B$3&gt;0)+($B$4&gt;0))</f>
        <v>0</v>
      </c>
      <c r="I20" s="65">
        <f ca="1">(IF($B$3&gt;0,SUMIFS(BasisgegevensKlant!$G:$G,BasisgegevensKlant!$C:$C,Klant!$B$3,BasisgegevensKlant!$A:$A,Klant!$A20,BasisgegevensKlant!$B:$B,Klant!$B$7,BasisgegevensKlant!$F:$F,Klant!I$9),0)+IF($B$4&gt;0,SUMIFS(BasisgegevensKlant!$G:$G,BasisgegevensKlant!$D:$D,Klant!$B$4,BasisgegevensKlant!$A:$A,Klant!$A20,BasisgegevensKlant!$B:$B,Klant!$B$7,BasisgegevensKlant!$F:$F,Klant!I$9),0))/(($B$3&gt;0)+($B$4&gt;0))</f>
        <v>0</v>
      </c>
      <c r="J20" s="65">
        <f ca="1">(IF($B$3&gt;0,SUMIFS(BasisgegevensKlant!$G:$G,BasisgegevensKlant!$C:$C,Klant!$B$3,BasisgegevensKlant!$A:$A,Klant!$A20,BasisgegevensKlant!$B:$B,Klant!$B$7,BasisgegevensKlant!$F:$F,Klant!J$9),0)+IF($B$4&gt;0,SUMIFS(BasisgegevensKlant!$G:$G,BasisgegevensKlant!$D:$D,Klant!$B$4,BasisgegevensKlant!$A:$A,Klant!$A20,BasisgegevensKlant!$B:$B,Klant!$B$7,BasisgegevensKlant!$F:$F,Klant!J$9),0))/(($B$3&gt;0)+($B$4&gt;0))</f>
        <v>0</v>
      </c>
      <c r="K20" s="65">
        <f ca="1">(IF($B$3&gt;0,SUMIFS(BasisgegevensKlant!$G:$G,BasisgegevensKlant!$C:$C,Klant!$B$3,BasisgegevensKlant!$A:$A,Klant!$A20,BasisgegevensKlant!$B:$B,Klant!$B$7,BasisgegevensKlant!$F:$F,Klant!K$9),0)+IF($B$4&gt;0,SUMIFS(BasisgegevensKlant!$G:$G,BasisgegevensKlant!$D:$D,Klant!$B$4,BasisgegevensKlant!$A:$A,Klant!$A20,BasisgegevensKlant!$B:$B,Klant!$B$7,BasisgegevensKlant!$F:$F,Klant!K$9),0))/(($B$3&gt;0)+($B$4&gt;0))</f>
        <v>0</v>
      </c>
      <c r="L20" s="65">
        <f ca="1">(IF($B$3&gt;0,SUMIFS(BasisgegevensKlant!$G:$G,BasisgegevensKlant!$C:$C,Klant!$B$3,BasisgegevensKlant!$A:$A,Klant!$A20,BasisgegevensKlant!$B:$B,Klant!$B$7,BasisgegevensKlant!$F:$F,Klant!L$9),0)+IF($B$4&gt;0,SUMIFS(BasisgegevensKlant!$G:$G,BasisgegevensKlant!$D:$D,Klant!$B$4,BasisgegevensKlant!$A:$A,Klant!$A20,BasisgegevensKlant!$B:$B,Klant!$B$7,BasisgegevensKlant!$F:$F,Klant!L$9),0))/(($B$3&gt;0)+($B$4&gt;0))</f>
        <v>0</v>
      </c>
      <c r="M20" s="65">
        <f ca="1">(IF($B$3&gt;0,SUMIFS(BasisgegevensKlant!$G:$G,BasisgegevensKlant!$C:$C,Klant!$B$3,BasisgegevensKlant!$A:$A,Klant!$A20,BasisgegevensKlant!$B:$B,Klant!$B$7,BasisgegevensKlant!$F:$F,Klant!M$9),0)+IF($B$4&gt;0,SUMIFS(BasisgegevensKlant!$G:$G,BasisgegevensKlant!$D:$D,Klant!$B$4,BasisgegevensKlant!$A:$A,Klant!$A20,BasisgegevensKlant!$B:$B,Klant!$B$7,BasisgegevensKlant!$F:$F,Klant!M$9),0))/(($B$3&gt;0)+($B$4&gt;0))</f>
        <v>0</v>
      </c>
      <c r="N20" s="65">
        <f ca="1">(IF($B$3&gt;0,SUMIFS(BasisgegevensKlant!$G:$G,BasisgegevensKlant!$C:$C,Klant!$B$3,BasisgegevensKlant!$A:$A,Klant!$A20,BasisgegevensKlant!$B:$B,Klant!$B$7,BasisgegevensKlant!$F:$F,Klant!N$9),0)+IF($B$4&gt;0,SUMIFS(BasisgegevensKlant!$G:$G,BasisgegevensKlant!$D:$D,Klant!$B$4,BasisgegevensKlant!$A:$A,Klant!$A20,BasisgegevensKlant!$B:$B,Klant!$B$7,BasisgegevensKlant!$F:$F,Klant!N$9),0))/(($B$3&gt;0)+($B$4&gt;0))</f>
        <v>0</v>
      </c>
      <c r="O20" s="65">
        <f ca="1">(IF($B$3&gt;0,SUMIFS(BasisgegevensKlant!$G:$G,BasisgegevensKlant!$C:$C,Klant!$B$3,BasisgegevensKlant!$A:$A,Klant!$A20,BasisgegevensKlant!$B:$B,Klant!$B$7,BasisgegevensKlant!$F:$F,Klant!O$9),0)+IF($B$4&gt;0,SUMIFS(BasisgegevensKlant!$G:$G,BasisgegevensKlant!$D:$D,Klant!$B$4,BasisgegevensKlant!$A:$A,Klant!$A20,BasisgegevensKlant!$B:$B,Klant!$B$7,BasisgegevensKlant!$F:$F,Klant!O$9),0))/(($B$3&gt;0)+($B$4&gt;0))</f>
        <v>0</v>
      </c>
      <c r="P20" s="65">
        <f ca="1">(IF($B$3&gt;0,SUMIFS(BasisgegevensKlant!$G:$G,BasisgegevensKlant!$C:$C,Klant!$B$3,BasisgegevensKlant!$A:$A,Klant!$A20,BasisgegevensKlant!$B:$B,Klant!$B$7,BasisgegevensKlant!$F:$F,Klant!P$9),0)+IF($B$4&gt;0,SUMIFS(BasisgegevensKlant!$G:$G,BasisgegevensKlant!$D:$D,Klant!$B$4,BasisgegevensKlant!$A:$A,Klant!$A20,BasisgegevensKlant!$B:$B,Klant!$B$7,BasisgegevensKlant!$F:$F,Klant!P$9),0))/(($B$3&gt;0)+($B$4&gt;0))</f>
        <v>0</v>
      </c>
      <c r="Q20" s="65">
        <f ca="1">(IF($B$3&gt;0,SUMIFS(BasisgegevensKlant!$G:$G,BasisgegevensKlant!$C:$C,Klant!$B$3,BasisgegevensKlant!$A:$A,Klant!$A20,BasisgegevensKlant!$B:$B,Klant!$B$7,BasisgegevensKlant!$F:$F,Klant!Q$9),0)+IF($B$4&gt;0,SUMIFS(BasisgegevensKlant!$G:$G,BasisgegevensKlant!$D:$D,Klant!$B$4,BasisgegevensKlant!$A:$A,Klant!$A20,BasisgegevensKlant!$B:$B,Klant!$B$7,BasisgegevensKlant!$F:$F,Klant!Q$9),0))/(($B$3&gt;0)+($B$4&gt;0))</f>
        <v>0</v>
      </c>
      <c r="R20" s="66">
        <f ca="1">(IF($B$3&gt;0,SUMIFS(BasisgegevensKlant!$G:$G,BasisgegevensKlant!$C:$C,Klant!$B$3,BasisgegevensKlant!$A:$A,Klant!$A20,BasisgegevensKlant!$B:$B,Klant!$B$7,BasisgegevensKlant!$F:$F,Klant!R$9),0)+IF($B$4&gt;0,SUMIFS(BasisgegevensKlant!$G:$G,BasisgegevensKlant!$D:$D,Klant!$B$4,BasisgegevensKlant!$A:$A,Klant!$A20,BasisgegevensKlant!$B:$B,Klant!$B$7,BasisgegevensKlant!$F:$F,Klant!R$9),0))/(($B$3&gt;0)+($B$4&gt;0))</f>
        <v>0</v>
      </c>
      <c r="S20" s="67">
        <f t="shared" ca="1" si="0"/>
        <v>0</v>
      </c>
    </row>
    <row r="21" spans="1:20" x14ac:dyDescent="0.25">
      <c r="A21" s="63" t="s">
        <v>1628</v>
      </c>
      <c r="B21" s="64">
        <f ca="1">(IF($B$3&gt;0,SUMIFS(BasisgegevensKlant!$G:$G,BasisgegevensKlant!$C:$C,Klant!$B$3,BasisgegevensKlant!$A:$A,Klant!$A21,BasisgegevensKlant!$B:$B,Klant!$B$7,BasisgegevensKlant!$F:$F,Klant!B$9),0)+IF($B$4&gt;0,SUMIFS(BasisgegevensKlant!$G:$G,BasisgegevensKlant!$D:$D,Klant!$B$4,BasisgegevensKlant!$A:$A,Klant!$A21,BasisgegevensKlant!$B:$B,Klant!$B$7,BasisgegevensKlant!$F:$F,Klant!B$9),0))/(($B$3&gt;0)+($B$4&gt;0))</f>
        <v>0</v>
      </c>
      <c r="C21" s="65">
        <f ca="1">(IF($B$3&gt;0,SUMIFS(BasisgegevensKlant!$G:$G,BasisgegevensKlant!$C:$C,Klant!$B$3,BasisgegevensKlant!$A:$A,Klant!$A21,BasisgegevensKlant!$B:$B,Klant!$B$7,BasisgegevensKlant!$F:$F,Klant!C$9),0)+IF($B$4&gt;0,SUMIFS(BasisgegevensKlant!$G:$G,BasisgegevensKlant!$D:$D,Klant!$B$4,BasisgegevensKlant!$A:$A,Klant!$A21,BasisgegevensKlant!$B:$B,Klant!$B$7,BasisgegevensKlant!$F:$F,Klant!C$9),0))/(($B$3&gt;0)+($B$4&gt;0))</f>
        <v>0</v>
      </c>
      <c r="D21" s="65">
        <f ca="1">(IF($B$3&gt;0,SUMIFS(BasisgegevensKlant!$G:$G,BasisgegevensKlant!$C:$C,Klant!$B$3,BasisgegevensKlant!$A:$A,Klant!$A21,BasisgegevensKlant!$B:$B,Klant!$B$7,BasisgegevensKlant!$F:$F,Klant!D$9),0)+IF($B$4&gt;0,SUMIFS(BasisgegevensKlant!$G:$G,BasisgegevensKlant!$D:$D,Klant!$B$4,BasisgegevensKlant!$A:$A,Klant!$A21,BasisgegevensKlant!$B:$B,Klant!$B$7,BasisgegevensKlant!$F:$F,Klant!D$9),0))/(($B$3&gt;0)+($B$4&gt;0))</f>
        <v>0</v>
      </c>
      <c r="E21" s="65">
        <f ca="1">(IF($B$3&gt;0,SUMIFS(BasisgegevensKlant!$G:$G,BasisgegevensKlant!$C:$C,Klant!$B$3,BasisgegevensKlant!$A:$A,Klant!$A21,BasisgegevensKlant!$B:$B,Klant!$B$7,BasisgegevensKlant!$F:$F,Klant!E$9),0)+IF($B$4&gt;0,SUMIFS(BasisgegevensKlant!$G:$G,BasisgegevensKlant!$D:$D,Klant!$B$4,BasisgegevensKlant!$A:$A,Klant!$A21,BasisgegevensKlant!$B:$B,Klant!$B$7,BasisgegevensKlant!$F:$F,Klant!E$9),0))/(($B$3&gt;0)+($B$4&gt;0))</f>
        <v>0</v>
      </c>
      <c r="F21" s="65">
        <f ca="1">(IF($B$3&gt;0,SUMIFS(BasisgegevensKlant!$G:$G,BasisgegevensKlant!$C:$C,Klant!$B$3,BasisgegevensKlant!$A:$A,Klant!$A21,BasisgegevensKlant!$B:$B,Klant!$B$7,BasisgegevensKlant!$F:$F,Klant!F$9),0)+IF($B$4&gt;0,SUMIFS(BasisgegevensKlant!$G:$G,BasisgegevensKlant!$D:$D,Klant!$B$4,BasisgegevensKlant!$A:$A,Klant!$A21,BasisgegevensKlant!$B:$B,Klant!$B$7,BasisgegevensKlant!$F:$F,Klant!F$9),0))/(($B$3&gt;0)+($B$4&gt;0))</f>
        <v>0</v>
      </c>
      <c r="G21" s="65">
        <f ca="1">(IF($B$3&gt;0,SUMIFS(BasisgegevensKlant!$G:$G,BasisgegevensKlant!$C:$C,Klant!$B$3,BasisgegevensKlant!$A:$A,Klant!$A21,BasisgegevensKlant!$B:$B,Klant!$B$7,BasisgegevensKlant!$F:$F,Klant!G$9),0)+IF($B$4&gt;0,SUMIFS(BasisgegevensKlant!$G:$G,BasisgegevensKlant!$D:$D,Klant!$B$4,BasisgegevensKlant!$A:$A,Klant!$A21,BasisgegevensKlant!$B:$B,Klant!$B$7,BasisgegevensKlant!$F:$F,Klant!G$9),0))/(($B$3&gt;0)+($B$4&gt;0))</f>
        <v>0</v>
      </c>
      <c r="H21" s="65">
        <f ca="1">(IF($B$3&gt;0,SUMIFS(BasisgegevensKlant!$G:$G,BasisgegevensKlant!$C:$C,Klant!$B$3,BasisgegevensKlant!$A:$A,Klant!$A21,BasisgegevensKlant!$B:$B,Klant!$B$7,BasisgegevensKlant!$F:$F,Klant!H$9),0)+IF($B$4&gt;0,SUMIFS(BasisgegevensKlant!$G:$G,BasisgegevensKlant!$D:$D,Klant!$B$4,BasisgegevensKlant!$A:$A,Klant!$A21,BasisgegevensKlant!$B:$B,Klant!$B$7,BasisgegevensKlant!$F:$F,Klant!H$9),0))/(($B$3&gt;0)+($B$4&gt;0))</f>
        <v>0</v>
      </c>
      <c r="I21" s="65">
        <f ca="1">(IF($B$3&gt;0,SUMIFS(BasisgegevensKlant!$G:$G,BasisgegevensKlant!$C:$C,Klant!$B$3,BasisgegevensKlant!$A:$A,Klant!$A21,BasisgegevensKlant!$B:$B,Klant!$B$7,BasisgegevensKlant!$F:$F,Klant!I$9),0)+IF($B$4&gt;0,SUMIFS(BasisgegevensKlant!$G:$G,BasisgegevensKlant!$D:$D,Klant!$B$4,BasisgegevensKlant!$A:$A,Klant!$A21,BasisgegevensKlant!$B:$B,Klant!$B$7,BasisgegevensKlant!$F:$F,Klant!I$9),0))/(($B$3&gt;0)+($B$4&gt;0))</f>
        <v>0</v>
      </c>
      <c r="J21" s="65">
        <f ca="1">(IF($B$3&gt;0,SUMIFS(BasisgegevensKlant!$G:$G,BasisgegevensKlant!$C:$C,Klant!$B$3,BasisgegevensKlant!$A:$A,Klant!$A21,BasisgegevensKlant!$B:$B,Klant!$B$7,BasisgegevensKlant!$F:$F,Klant!J$9),0)+IF($B$4&gt;0,SUMIFS(BasisgegevensKlant!$G:$G,BasisgegevensKlant!$D:$D,Klant!$B$4,BasisgegevensKlant!$A:$A,Klant!$A21,BasisgegevensKlant!$B:$B,Klant!$B$7,BasisgegevensKlant!$F:$F,Klant!J$9),0))/(($B$3&gt;0)+($B$4&gt;0))</f>
        <v>0</v>
      </c>
      <c r="K21" s="65">
        <f ca="1">(IF($B$3&gt;0,SUMIFS(BasisgegevensKlant!$G:$G,BasisgegevensKlant!$C:$C,Klant!$B$3,BasisgegevensKlant!$A:$A,Klant!$A21,BasisgegevensKlant!$B:$B,Klant!$B$7,BasisgegevensKlant!$F:$F,Klant!K$9),0)+IF($B$4&gt;0,SUMIFS(BasisgegevensKlant!$G:$G,BasisgegevensKlant!$D:$D,Klant!$B$4,BasisgegevensKlant!$A:$A,Klant!$A21,BasisgegevensKlant!$B:$B,Klant!$B$7,BasisgegevensKlant!$F:$F,Klant!K$9),0))/(($B$3&gt;0)+($B$4&gt;0))</f>
        <v>0</v>
      </c>
      <c r="L21" s="65">
        <f ca="1">(IF($B$3&gt;0,SUMIFS(BasisgegevensKlant!$G:$G,BasisgegevensKlant!$C:$C,Klant!$B$3,BasisgegevensKlant!$A:$A,Klant!$A21,BasisgegevensKlant!$B:$B,Klant!$B$7,BasisgegevensKlant!$F:$F,Klant!L$9),0)+IF($B$4&gt;0,SUMIFS(BasisgegevensKlant!$G:$G,BasisgegevensKlant!$D:$D,Klant!$B$4,BasisgegevensKlant!$A:$A,Klant!$A21,BasisgegevensKlant!$B:$B,Klant!$B$7,BasisgegevensKlant!$F:$F,Klant!L$9),0))/(($B$3&gt;0)+($B$4&gt;0))</f>
        <v>0</v>
      </c>
      <c r="M21" s="65">
        <f ca="1">(IF($B$3&gt;0,SUMIFS(BasisgegevensKlant!$G:$G,BasisgegevensKlant!$C:$C,Klant!$B$3,BasisgegevensKlant!$A:$A,Klant!$A21,BasisgegevensKlant!$B:$B,Klant!$B$7,BasisgegevensKlant!$F:$F,Klant!M$9),0)+IF($B$4&gt;0,SUMIFS(BasisgegevensKlant!$G:$G,BasisgegevensKlant!$D:$D,Klant!$B$4,BasisgegevensKlant!$A:$A,Klant!$A21,BasisgegevensKlant!$B:$B,Klant!$B$7,BasisgegevensKlant!$F:$F,Klant!M$9),0))/(($B$3&gt;0)+($B$4&gt;0))</f>
        <v>0</v>
      </c>
      <c r="N21" s="65">
        <f ca="1">(IF($B$3&gt;0,SUMIFS(BasisgegevensKlant!$G:$G,BasisgegevensKlant!$C:$C,Klant!$B$3,BasisgegevensKlant!$A:$A,Klant!$A21,BasisgegevensKlant!$B:$B,Klant!$B$7,BasisgegevensKlant!$F:$F,Klant!N$9),0)+IF($B$4&gt;0,SUMIFS(BasisgegevensKlant!$G:$G,BasisgegevensKlant!$D:$D,Klant!$B$4,BasisgegevensKlant!$A:$A,Klant!$A21,BasisgegevensKlant!$B:$B,Klant!$B$7,BasisgegevensKlant!$F:$F,Klant!N$9),0))/(($B$3&gt;0)+($B$4&gt;0))</f>
        <v>0</v>
      </c>
      <c r="O21" s="65">
        <f ca="1">(IF($B$3&gt;0,SUMIFS(BasisgegevensKlant!$G:$G,BasisgegevensKlant!$C:$C,Klant!$B$3,BasisgegevensKlant!$A:$A,Klant!$A21,BasisgegevensKlant!$B:$B,Klant!$B$7,BasisgegevensKlant!$F:$F,Klant!O$9),0)+IF($B$4&gt;0,SUMIFS(BasisgegevensKlant!$G:$G,BasisgegevensKlant!$D:$D,Klant!$B$4,BasisgegevensKlant!$A:$A,Klant!$A21,BasisgegevensKlant!$B:$B,Klant!$B$7,BasisgegevensKlant!$F:$F,Klant!O$9),0))/(($B$3&gt;0)+($B$4&gt;0))</f>
        <v>0</v>
      </c>
      <c r="P21" s="65">
        <f ca="1">(IF($B$3&gt;0,SUMIFS(BasisgegevensKlant!$G:$G,BasisgegevensKlant!$C:$C,Klant!$B$3,BasisgegevensKlant!$A:$A,Klant!$A21,BasisgegevensKlant!$B:$B,Klant!$B$7,BasisgegevensKlant!$F:$F,Klant!P$9),0)+IF($B$4&gt;0,SUMIFS(BasisgegevensKlant!$G:$G,BasisgegevensKlant!$D:$D,Klant!$B$4,BasisgegevensKlant!$A:$A,Klant!$A21,BasisgegevensKlant!$B:$B,Klant!$B$7,BasisgegevensKlant!$F:$F,Klant!P$9),0))/(($B$3&gt;0)+($B$4&gt;0))</f>
        <v>0</v>
      </c>
      <c r="Q21" s="65">
        <f ca="1">(IF($B$3&gt;0,SUMIFS(BasisgegevensKlant!$G:$G,BasisgegevensKlant!$C:$C,Klant!$B$3,BasisgegevensKlant!$A:$A,Klant!$A21,BasisgegevensKlant!$B:$B,Klant!$B$7,BasisgegevensKlant!$F:$F,Klant!Q$9),0)+IF($B$4&gt;0,SUMIFS(BasisgegevensKlant!$G:$G,BasisgegevensKlant!$D:$D,Klant!$B$4,BasisgegevensKlant!$A:$A,Klant!$A21,BasisgegevensKlant!$B:$B,Klant!$B$7,BasisgegevensKlant!$F:$F,Klant!Q$9),0))/(($B$3&gt;0)+($B$4&gt;0))</f>
        <v>0</v>
      </c>
      <c r="R21" s="66">
        <f ca="1">(IF($B$3&gt;0,SUMIFS(BasisgegevensKlant!$G:$G,BasisgegevensKlant!$C:$C,Klant!$B$3,BasisgegevensKlant!$A:$A,Klant!$A21,BasisgegevensKlant!$B:$B,Klant!$B$7,BasisgegevensKlant!$F:$F,Klant!R$9),0)+IF($B$4&gt;0,SUMIFS(BasisgegevensKlant!$G:$G,BasisgegevensKlant!$D:$D,Klant!$B$4,BasisgegevensKlant!$A:$A,Klant!$A21,BasisgegevensKlant!$B:$B,Klant!$B$7,BasisgegevensKlant!$F:$F,Klant!R$9),0))/(($B$3&gt;0)+($B$4&gt;0))</f>
        <v>0</v>
      </c>
      <c r="S21" s="67">
        <f t="shared" ca="1" si="0"/>
        <v>0</v>
      </c>
    </row>
    <row r="22" spans="1:20" x14ac:dyDescent="0.25">
      <c r="A22" s="63" t="s">
        <v>1659</v>
      </c>
      <c r="B22" s="64">
        <f ca="1">(IF($B$3&gt;0,SUMIFS(BasisgegevensKlant!$G:$G,BasisgegevensKlant!$C:$C,Klant!$B$3,BasisgegevensKlant!$A:$A,Klant!$A22,BasisgegevensKlant!$B:$B,Klant!$B$7,BasisgegevensKlant!$F:$F,Klant!B$9),0)+IF($B$4&gt;0,SUMIFS(BasisgegevensKlant!$G:$G,BasisgegevensKlant!$D:$D,Klant!$B$4,BasisgegevensKlant!$A:$A,Klant!$A22,BasisgegevensKlant!$B:$B,Klant!$B$7,BasisgegevensKlant!$F:$F,Klant!B$9),0))/(($B$3&gt;0)+($B$4&gt;0))</f>
        <v>3.1250000000000004</v>
      </c>
      <c r="C22" s="65">
        <f ca="1">(IF($B$3&gt;0,SUMIFS(BasisgegevensKlant!$G:$G,BasisgegevensKlant!$C:$C,Klant!$B$3,BasisgegevensKlant!$A:$A,Klant!$A22,BasisgegevensKlant!$B:$B,Klant!$B$7,BasisgegevensKlant!$F:$F,Klant!C$9),0)+IF($B$4&gt;0,SUMIFS(BasisgegevensKlant!$G:$G,BasisgegevensKlant!$D:$D,Klant!$B$4,BasisgegevensKlant!$A:$A,Klant!$A22,BasisgegevensKlant!$B:$B,Klant!$B$7,BasisgegevensKlant!$F:$F,Klant!C$9),0))/(($B$3&gt;0)+($B$4&gt;0))</f>
        <v>0.58333333333333337</v>
      </c>
      <c r="D22" s="65">
        <f ca="1">(IF($B$3&gt;0,SUMIFS(BasisgegevensKlant!$G:$G,BasisgegevensKlant!$C:$C,Klant!$B$3,BasisgegevensKlant!$A:$A,Klant!$A22,BasisgegevensKlant!$B:$B,Klant!$B$7,BasisgegevensKlant!$F:$F,Klant!D$9),0)+IF($B$4&gt;0,SUMIFS(BasisgegevensKlant!$G:$G,BasisgegevensKlant!$D:$D,Klant!$B$4,BasisgegevensKlant!$A:$A,Klant!$A22,BasisgegevensKlant!$B:$B,Klant!$B$7,BasisgegevensKlant!$F:$F,Klant!D$9),0))/(($B$3&gt;0)+($B$4&gt;0))</f>
        <v>0</v>
      </c>
      <c r="E22" s="65">
        <f ca="1">(IF($B$3&gt;0,SUMIFS(BasisgegevensKlant!$G:$G,BasisgegevensKlant!$C:$C,Klant!$B$3,BasisgegevensKlant!$A:$A,Klant!$A22,BasisgegevensKlant!$B:$B,Klant!$B$7,BasisgegevensKlant!$F:$F,Klant!E$9),0)+IF($B$4&gt;0,SUMIFS(BasisgegevensKlant!$G:$G,BasisgegevensKlant!$D:$D,Klant!$B$4,BasisgegevensKlant!$A:$A,Klant!$A22,BasisgegevensKlant!$B:$B,Klant!$B$7,BasisgegevensKlant!$F:$F,Klant!E$9),0))/(($B$3&gt;0)+($B$4&gt;0))</f>
        <v>0</v>
      </c>
      <c r="F22" s="65">
        <f ca="1">(IF($B$3&gt;0,SUMIFS(BasisgegevensKlant!$G:$G,BasisgegevensKlant!$C:$C,Klant!$B$3,BasisgegevensKlant!$A:$A,Klant!$A22,BasisgegevensKlant!$B:$B,Klant!$B$7,BasisgegevensKlant!$F:$F,Klant!F$9),0)+IF($B$4&gt;0,SUMIFS(BasisgegevensKlant!$G:$G,BasisgegevensKlant!$D:$D,Klant!$B$4,BasisgegevensKlant!$A:$A,Klant!$A22,BasisgegevensKlant!$B:$B,Klant!$B$7,BasisgegevensKlant!$F:$F,Klant!F$9),0))/(($B$3&gt;0)+($B$4&gt;0))</f>
        <v>0</v>
      </c>
      <c r="G22" s="65">
        <f ca="1">(IF($B$3&gt;0,SUMIFS(BasisgegevensKlant!$G:$G,BasisgegevensKlant!$C:$C,Klant!$B$3,BasisgegevensKlant!$A:$A,Klant!$A22,BasisgegevensKlant!$B:$B,Klant!$B$7,BasisgegevensKlant!$F:$F,Klant!G$9),0)+IF($B$4&gt;0,SUMIFS(BasisgegevensKlant!$G:$G,BasisgegevensKlant!$D:$D,Klant!$B$4,BasisgegevensKlant!$A:$A,Klant!$A22,BasisgegevensKlant!$B:$B,Klant!$B$7,BasisgegevensKlant!$F:$F,Klant!G$9),0))/(($B$3&gt;0)+($B$4&gt;0))</f>
        <v>0</v>
      </c>
      <c r="H22" s="65">
        <f ca="1">(IF($B$3&gt;0,SUMIFS(BasisgegevensKlant!$G:$G,BasisgegevensKlant!$C:$C,Klant!$B$3,BasisgegevensKlant!$A:$A,Klant!$A22,BasisgegevensKlant!$B:$B,Klant!$B$7,BasisgegevensKlant!$F:$F,Klant!H$9),0)+IF($B$4&gt;0,SUMIFS(BasisgegevensKlant!$G:$G,BasisgegevensKlant!$D:$D,Klant!$B$4,BasisgegevensKlant!$A:$A,Klant!$A22,BasisgegevensKlant!$B:$B,Klant!$B$7,BasisgegevensKlant!$F:$F,Klant!H$9),0))/(($B$3&gt;0)+($B$4&gt;0))</f>
        <v>0</v>
      </c>
      <c r="I22" s="65">
        <f ca="1">(IF($B$3&gt;0,SUMIFS(BasisgegevensKlant!$G:$G,BasisgegevensKlant!$C:$C,Klant!$B$3,BasisgegevensKlant!$A:$A,Klant!$A22,BasisgegevensKlant!$B:$B,Klant!$B$7,BasisgegevensKlant!$F:$F,Klant!I$9),0)+IF($B$4&gt;0,SUMIFS(BasisgegevensKlant!$G:$G,BasisgegevensKlant!$D:$D,Klant!$B$4,BasisgegevensKlant!$A:$A,Klant!$A22,BasisgegevensKlant!$B:$B,Klant!$B$7,BasisgegevensKlant!$F:$F,Klant!I$9),0))/(($B$3&gt;0)+($B$4&gt;0))</f>
        <v>0</v>
      </c>
      <c r="J22" s="65">
        <f ca="1">(IF($B$3&gt;0,SUMIFS(BasisgegevensKlant!$G:$G,BasisgegevensKlant!$C:$C,Klant!$B$3,BasisgegevensKlant!$A:$A,Klant!$A22,BasisgegevensKlant!$B:$B,Klant!$B$7,BasisgegevensKlant!$F:$F,Klant!J$9),0)+IF($B$4&gt;0,SUMIFS(BasisgegevensKlant!$G:$G,BasisgegevensKlant!$D:$D,Klant!$B$4,BasisgegevensKlant!$A:$A,Klant!$A22,BasisgegevensKlant!$B:$B,Klant!$B$7,BasisgegevensKlant!$F:$F,Klant!J$9),0))/(($B$3&gt;0)+($B$4&gt;0))</f>
        <v>0.10416666666666666</v>
      </c>
      <c r="K22" s="65">
        <f ca="1">(IF($B$3&gt;0,SUMIFS(BasisgegevensKlant!$G:$G,BasisgegevensKlant!$C:$C,Klant!$B$3,BasisgegevensKlant!$A:$A,Klant!$A22,BasisgegevensKlant!$B:$B,Klant!$B$7,BasisgegevensKlant!$F:$F,Klant!K$9),0)+IF($B$4&gt;0,SUMIFS(BasisgegevensKlant!$G:$G,BasisgegevensKlant!$D:$D,Klant!$B$4,BasisgegevensKlant!$A:$A,Klant!$A22,BasisgegevensKlant!$B:$B,Klant!$B$7,BasisgegevensKlant!$F:$F,Klant!K$9),0))/(($B$3&gt;0)+($B$4&gt;0))</f>
        <v>0</v>
      </c>
      <c r="L22" s="65">
        <f ca="1">(IF($B$3&gt;0,SUMIFS(BasisgegevensKlant!$G:$G,BasisgegevensKlant!$C:$C,Klant!$B$3,BasisgegevensKlant!$A:$A,Klant!$A22,BasisgegevensKlant!$B:$B,Klant!$B$7,BasisgegevensKlant!$F:$F,Klant!L$9),0)+IF($B$4&gt;0,SUMIFS(BasisgegevensKlant!$G:$G,BasisgegevensKlant!$D:$D,Klant!$B$4,BasisgegevensKlant!$A:$A,Klant!$A22,BasisgegevensKlant!$B:$B,Klant!$B$7,BasisgegevensKlant!$F:$F,Klant!L$9),0))/(($B$3&gt;0)+($B$4&gt;0))</f>
        <v>0</v>
      </c>
      <c r="M22" s="65">
        <f ca="1">(IF($B$3&gt;0,SUMIFS(BasisgegevensKlant!$G:$G,BasisgegevensKlant!$C:$C,Klant!$B$3,BasisgegevensKlant!$A:$A,Klant!$A22,BasisgegevensKlant!$B:$B,Klant!$B$7,BasisgegevensKlant!$F:$F,Klant!M$9),0)+IF($B$4&gt;0,SUMIFS(BasisgegevensKlant!$G:$G,BasisgegevensKlant!$D:$D,Klant!$B$4,BasisgegevensKlant!$A:$A,Klant!$A22,BasisgegevensKlant!$B:$B,Klant!$B$7,BasisgegevensKlant!$F:$F,Klant!M$9),0))/(($B$3&gt;0)+($B$4&gt;0))</f>
        <v>0</v>
      </c>
      <c r="N22" s="65">
        <f ca="1">(IF($B$3&gt;0,SUMIFS(BasisgegevensKlant!$G:$G,BasisgegevensKlant!$C:$C,Klant!$B$3,BasisgegevensKlant!$A:$A,Klant!$A22,BasisgegevensKlant!$B:$B,Klant!$B$7,BasisgegevensKlant!$F:$F,Klant!N$9),0)+IF($B$4&gt;0,SUMIFS(BasisgegevensKlant!$G:$G,BasisgegevensKlant!$D:$D,Klant!$B$4,BasisgegevensKlant!$A:$A,Klant!$A22,BasisgegevensKlant!$B:$B,Klant!$B$7,BasisgegevensKlant!$F:$F,Klant!N$9),0))/(($B$3&gt;0)+($B$4&gt;0))</f>
        <v>0</v>
      </c>
      <c r="O22" s="65">
        <f ca="1">(IF($B$3&gt;0,SUMIFS(BasisgegevensKlant!$G:$G,BasisgegevensKlant!$C:$C,Klant!$B$3,BasisgegevensKlant!$A:$A,Klant!$A22,BasisgegevensKlant!$B:$B,Klant!$B$7,BasisgegevensKlant!$F:$F,Klant!O$9),0)+IF($B$4&gt;0,SUMIFS(BasisgegevensKlant!$G:$G,BasisgegevensKlant!$D:$D,Klant!$B$4,BasisgegevensKlant!$A:$A,Klant!$A22,BasisgegevensKlant!$B:$B,Klant!$B$7,BasisgegevensKlant!$F:$F,Klant!O$9),0))/(($B$3&gt;0)+($B$4&gt;0))</f>
        <v>0</v>
      </c>
      <c r="P22" s="65">
        <f ca="1">(IF($B$3&gt;0,SUMIFS(BasisgegevensKlant!$G:$G,BasisgegevensKlant!$C:$C,Klant!$B$3,BasisgegevensKlant!$A:$A,Klant!$A22,BasisgegevensKlant!$B:$B,Klant!$B$7,BasisgegevensKlant!$F:$F,Klant!P$9),0)+IF($B$4&gt;0,SUMIFS(BasisgegevensKlant!$G:$G,BasisgegevensKlant!$D:$D,Klant!$B$4,BasisgegevensKlant!$A:$A,Klant!$A22,BasisgegevensKlant!$B:$B,Klant!$B$7,BasisgegevensKlant!$F:$F,Klant!P$9),0))/(($B$3&gt;0)+($B$4&gt;0))</f>
        <v>0</v>
      </c>
      <c r="Q22" s="65">
        <f ca="1">(IF($B$3&gt;0,SUMIFS(BasisgegevensKlant!$G:$G,BasisgegevensKlant!$C:$C,Klant!$B$3,BasisgegevensKlant!$A:$A,Klant!$A22,BasisgegevensKlant!$B:$B,Klant!$B$7,BasisgegevensKlant!$F:$F,Klant!Q$9),0)+IF($B$4&gt;0,SUMIFS(BasisgegevensKlant!$G:$G,BasisgegevensKlant!$D:$D,Klant!$B$4,BasisgegevensKlant!$A:$A,Klant!$A22,BasisgegevensKlant!$B:$B,Klant!$B$7,BasisgegevensKlant!$F:$F,Klant!Q$9),0))/(($B$3&gt;0)+($B$4&gt;0))</f>
        <v>0</v>
      </c>
      <c r="R22" s="66">
        <f ca="1">(IF($B$3&gt;0,SUMIFS(BasisgegevensKlant!$G:$G,BasisgegevensKlant!$C:$C,Klant!$B$3,BasisgegevensKlant!$A:$A,Klant!$A22,BasisgegevensKlant!$B:$B,Klant!$B$7,BasisgegevensKlant!$F:$F,Klant!R$9),0)+IF($B$4&gt;0,SUMIFS(BasisgegevensKlant!$G:$G,BasisgegevensKlant!$D:$D,Klant!$B$4,BasisgegevensKlant!$A:$A,Klant!$A22,BasisgegevensKlant!$B:$B,Klant!$B$7,BasisgegevensKlant!$F:$F,Klant!R$9),0))/(($B$3&gt;0)+($B$4&gt;0))</f>
        <v>0</v>
      </c>
      <c r="S22" s="67">
        <f t="shared" ca="1" si="0"/>
        <v>3.8125000000000004</v>
      </c>
    </row>
    <row r="23" spans="1:20" x14ac:dyDescent="0.25">
      <c r="A23" s="68"/>
      <c r="B23" s="69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1"/>
      <c r="S23" s="68"/>
    </row>
    <row r="24" spans="1:20" ht="15.75" thickBot="1" x14ac:dyDescent="0.3">
      <c r="A24" s="13" t="s">
        <v>2843</v>
      </c>
      <c r="B24" s="72">
        <f ca="1">SUM(B10:B23)</f>
        <v>4.229166666666667</v>
      </c>
      <c r="C24" s="72">
        <f t="shared" ref="C24:R24" ca="1" si="1">SUM(C10:C23)</f>
        <v>2.375</v>
      </c>
      <c r="D24" s="72">
        <f ca="1">SUM(D10:D23)</f>
        <v>0</v>
      </c>
      <c r="E24" s="72">
        <f t="shared" ca="1" si="1"/>
        <v>0</v>
      </c>
      <c r="F24" s="72">
        <f t="shared" ca="1" si="1"/>
        <v>0</v>
      </c>
      <c r="G24" s="72">
        <f t="shared" ca="1" si="1"/>
        <v>0</v>
      </c>
      <c r="H24" s="72">
        <f ca="1">SUM(H10:H23)</f>
        <v>0</v>
      </c>
      <c r="I24" s="72">
        <f t="shared" ca="1" si="1"/>
        <v>0</v>
      </c>
      <c r="J24" s="72">
        <f t="shared" ca="1" si="1"/>
        <v>0.54166666666666663</v>
      </c>
      <c r="K24" s="72">
        <f t="shared" ca="1" si="1"/>
        <v>0</v>
      </c>
      <c r="L24" s="72">
        <f t="shared" ca="1" si="1"/>
        <v>0</v>
      </c>
      <c r="M24" s="72">
        <f t="shared" ca="1" si="1"/>
        <v>0</v>
      </c>
      <c r="N24" s="72">
        <f t="shared" ca="1" si="1"/>
        <v>0</v>
      </c>
      <c r="O24" s="72">
        <f t="shared" ca="1" si="1"/>
        <v>0.125</v>
      </c>
      <c r="P24" s="72">
        <f t="shared" ca="1" si="1"/>
        <v>9.375E-2</v>
      </c>
      <c r="Q24" s="72">
        <f t="shared" ca="1" si="1"/>
        <v>0</v>
      </c>
      <c r="R24" s="72">
        <f t="shared" ca="1" si="1"/>
        <v>0.12847222222222224</v>
      </c>
      <c r="S24" s="73">
        <f ca="1">SUM(B24:R24)</f>
        <v>7.4930555555555562</v>
      </c>
    </row>
    <row r="25" spans="1:20" ht="15.75" thickTop="1" x14ac:dyDescent="0.25"/>
    <row r="26" spans="1:20" ht="60" x14ac:dyDescent="0.25">
      <c r="A26" s="78" t="s">
        <v>2845</v>
      </c>
      <c r="B26" s="57" t="s">
        <v>1465</v>
      </c>
      <c r="C26" s="57" t="s">
        <v>1472</v>
      </c>
      <c r="D26" s="57" t="s">
        <v>1516</v>
      </c>
      <c r="E26" s="57" t="s">
        <v>1514</v>
      </c>
      <c r="F26" s="57" t="s">
        <v>1532</v>
      </c>
      <c r="G26" s="57" t="s">
        <v>1515</v>
      </c>
      <c r="H26" s="57" t="s">
        <v>1684</v>
      </c>
      <c r="I26" s="57" t="s">
        <v>1708</v>
      </c>
      <c r="J26" s="57" t="s">
        <v>1499</v>
      </c>
      <c r="K26" s="57" t="s">
        <v>1508</v>
      </c>
      <c r="L26" s="57" t="s">
        <v>1572</v>
      </c>
      <c r="M26" s="57" t="s">
        <v>1625</v>
      </c>
      <c r="N26" s="57" t="s">
        <v>1674</v>
      </c>
      <c r="O26" s="57" t="s">
        <v>1513</v>
      </c>
      <c r="P26" s="57" t="s">
        <v>1534</v>
      </c>
      <c r="Q26" s="57" t="s">
        <v>2100</v>
      </c>
      <c r="R26" s="57" t="s">
        <v>1467</v>
      </c>
      <c r="S26" s="57" t="s">
        <v>2843</v>
      </c>
      <c r="T26" s="79" t="s">
        <v>2844</v>
      </c>
    </row>
    <row r="27" spans="1:20" x14ac:dyDescent="0.25">
      <c r="A27" s="77" t="s">
        <v>1463</v>
      </c>
      <c r="B27" s="86">
        <f ca="1">(IF($B$3&gt;0,SUMIFS(BasisgegevensKlant!$H:$H,BasisgegevensKlant!$C:$C,Klant!$B$3,BasisgegevensKlant!$A:$A,Klant!$A10,BasisgegevensKlant!$B:$B,Klant!$B$7,BasisgegevensKlant!$F:$F,Klant!B$9),0)+IF($B$4&gt;0,SUMIFS(BasisgegevensKlant!$H:$H,BasisgegevensKlant!$D:$D,Klant!$B$4,BasisgegevensKlant!$A:$A,Klant!$A10,BasisgegevensKlant!$B:$B,Klant!$B$7,BasisgegevensKlant!$F:$F,Klant!B$9),0))/(($B$3&gt;0)+($B$4&gt;0))</f>
        <v>0</v>
      </c>
      <c r="C27" s="87">
        <f ca="1">(IF($B$3&gt;0,SUMIFS(BasisgegevensKlant!$H:$H,BasisgegevensKlant!$C:$C,Klant!$B$3,BasisgegevensKlant!$A:$A,Klant!$A10,BasisgegevensKlant!$B:$B,Klant!$B$7,BasisgegevensKlant!$F:$F,Klant!C$9),0)+IF($B$4&gt;0,SUMIFS(BasisgegevensKlant!$H:$H,BasisgegevensKlant!$D:$D,Klant!$B$4,BasisgegevensKlant!$A:$A,Klant!$A10,BasisgegevensKlant!$B:$B,Klant!$B$7,BasisgegevensKlant!$F:$F,Klant!C$9),0))/(($B$3&gt;0)+($B$4&gt;0))</f>
        <v>67.5</v>
      </c>
      <c r="D27" s="87">
        <f ca="1">(IF($B$3&gt;0,SUMIFS(BasisgegevensKlant!$H:$H,BasisgegevensKlant!$C:$C,Klant!$B$3,BasisgegevensKlant!$A:$A,Klant!$A10,BasisgegevensKlant!$B:$B,Klant!$B$7,BasisgegevensKlant!$F:$F,Klant!D$9),0)+IF($B$4&gt;0,SUMIFS(BasisgegevensKlant!$H:$H,BasisgegevensKlant!$D:$D,Klant!$B$4,BasisgegevensKlant!$A:$A,Klant!$A10,BasisgegevensKlant!$B:$B,Klant!$B$7,BasisgegevensKlant!$F:$F,Klant!D$9),0))/(($B$3&gt;0)+($B$4&gt;0))</f>
        <v>0</v>
      </c>
      <c r="E27" s="87">
        <f ca="1">(IF($B$3&gt;0,SUMIFS(BasisgegevensKlant!$H:$H,BasisgegevensKlant!$C:$C,Klant!$B$3,BasisgegevensKlant!$A:$A,Klant!$A10,BasisgegevensKlant!$B:$B,Klant!$B$7,BasisgegevensKlant!$F:$F,Klant!E$9),0)+IF($B$4&gt;0,SUMIFS(BasisgegevensKlant!$H:$H,BasisgegevensKlant!$D:$D,Klant!$B$4,BasisgegevensKlant!$A:$A,Klant!$A10,BasisgegevensKlant!$B:$B,Klant!$B$7,BasisgegevensKlant!$F:$F,Klant!E$9),0))/(($B$3&gt;0)+($B$4&gt;0))</f>
        <v>0</v>
      </c>
      <c r="F27" s="87">
        <f ca="1">(IF($B$3&gt;0,SUMIFS(BasisgegevensKlant!$H:$H,BasisgegevensKlant!$C:$C,Klant!$B$3,BasisgegevensKlant!$A:$A,Klant!$A10,BasisgegevensKlant!$B:$B,Klant!$B$7,BasisgegevensKlant!$F:$F,Klant!F$9),0)+IF($B$4&gt;0,SUMIFS(BasisgegevensKlant!$H:$H,BasisgegevensKlant!$D:$D,Klant!$B$4,BasisgegevensKlant!$A:$A,Klant!$A10,BasisgegevensKlant!$B:$B,Klant!$B$7,BasisgegevensKlant!$F:$F,Klant!F$9),0))/(($B$3&gt;0)+($B$4&gt;0))</f>
        <v>0</v>
      </c>
      <c r="G27" s="87">
        <f ca="1">(IF($B$3&gt;0,SUMIFS(BasisgegevensKlant!$H:$H,BasisgegevensKlant!$C:$C,Klant!$B$3,BasisgegevensKlant!$A:$A,Klant!$A10,BasisgegevensKlant!$B:$B,Klant!$B$7,BasisgegevensKlant!$F:$F,Klant!G$9),0)+IF($B$4&gt;0,SUMIFS(BasisgegevensKlant!$H:$H,BasisgegevensKlant!$D:$D,Klant!$B$4,BasisgegevensKlant!$A:$A,Klant!$A10,BasisgegevensKlant!$B:$B,Klant!$B$7,BasisgegevensKlant!$F:$F,Klant!G$9),0))/(($B$3&gt;0)+($B$4&gt;0))</f>
        <v>0</v>
      </c>
      <c r="H27" s="87">
        <f ca="1">(IF($B$3&gt;0,SUMIFS(BasisgegevensKlant!$H:$H,BasisgegevensKlant!$C:$C,Klant!$B$3,BasisgegevensKlant!$A:$A,Klant!$A10,BasisgegevensKlant!$B:$B,Klant!$B$7,BasisgegevensKlant!$F:$F,Klant!H$9),0)+IF($B$4&gt;0,SUMIFS(BasisgegevensKlant!$H:$H,BasisgegevensKlant!$D:$D,Klant!$B$4,BasisgegevensKlant!$A:$A,Klant!$A10,BasisgegevensKlant!$B:$B,Klant!$B$7,BasisgegevensKlant!$F:$F,Klant!H$9),0))/(($B$3&gt;0)+($B$4&gt;0))</f>
        <v>0</v>
      </c>
      <c r="I27" s="87">
        <f ca="1">(IF($B$3&gt;0,SUMIFS(BasisgegevensKlant!$H:$H,BasisgegevensKlant!$C:$C,Klant!$B$3,BasisgegevensKlant!$A:$A,Klant!$A10,BasisgegevensKlant!$B:$B,Klant!$B$7,BasisgegevensKlant!$F:$F,Klant!I$9),0)+IF($B$4&gt;0,SUMIFS(BasisgegevensKlant!$H:$H,BasisgegevensKlant!$D:$D,Klant!$B$4,BasisgegevensKlant!$A:$A,Klant!$A10,BasisgegevensKlant!$B:$B,Klant!$B$7,BasisgegevensKlant!$F:$F,Klant!I$9),0))/(($B$3&gt;0)+($B$4&gt;0))</f>
        <v>0</v>
      </c>
      <c r="J27" s="87">
        <f ca="1">(IF($B$3&gt;0,SUMIFS(BasisgegevensKlant!$H:$H,BasisgegevensKlant!$C:$C,Klant!$B$3,BasisgegevensKlant!$A:$A,Klant!$A10,BasisgegevensKlant!$B:$B,Klant!$B$7,BasisgegevensKlant!$F:$F,Klant!J$9),0)+IF($B$4&gt;0,SUMIFS(BasisgegevensKlant!$H:$H,BasisgegevensKlant!$D:$D,Klant!$B$4,BasisgegevensKlant!$A:$A,Klant!$A10,BasisgegevensKlant!$B:$B,Klant!$B$7,BasisgegevensKlant!$F:$F,Klant!J$9),0))/(($B$3&gt;0)+($B$4&gt;0))</f>
        <v>0</v>
      </c>
      <c r="K27" s="87">
        <f ca="1">(IF($B$3&gt;0,SUMIFS(BasisgegevensKlant!$H:$H,BasisgegevensKlant!$C:$C,Klant!$B$3,BasisgegevensKlant!$A:$A,Klant!$A10,BasisgegevensKlant!$B:$B,Klant!$B$7,BasisgegevensKlant!$F:$F,Klant!K$9),0)+IF($B$4&gt;0,SUMIFS(BasisgegevensKlant!$H:$H,BasisgegevensKlant!$D:$D,Klant!$B$4,BasisgegevensKlant!$A:$A,Klant!$A10,BasisgegevensKlant!$B:$B,Klant!$B$7,BasisgegevensKlant!$F:$F,Klant!K$9),0))/(($B$3&gt;0)+($B$4&gt;0))</f>
        <v>0</v>
      </c>
      <c r="L27" s="87">
        <f ca="1">(IF($B$3&gt;0,SUMIFS(BasisgegevensKlant!$H:$H,BasisgegevensKlant!$C:$C,Klant!$B$3,BasisgegevensKlant!$A:$A,Klant!$A10,BasisgegevensKlant!$B:$B,Klant!$B$7,BasisgegevensKlant!$F:$F,Klant!L$9),0)+IF($B$4&gt;0,SUMIFS(BasisgegevensKlant!$H:$H,BasisgegevensKlant!$D:$D,Klant!$B$4,BasisgegevensKlant!$A:$A,Klant!$A10,BasisgegevensKlant!$B:$B,Klant!$B$7,BasisgegevensKlant!$F:$F,Klant!L$9),0))/(($B$3&gt;0)+($B$4&gt;0))</f>
        <v>0</v>
      </c>
      <c r="M27" s="87">
        <f ca="1">(IF($B$3&gt;0,SUMIFS(BasisgegevensKlant!$H:$H,BasisgegevensKlant!$C:$C,Klant!$B$3,BasisgegevensKlant!$A:$A,Klant!$A10,BasisgegevensKlant!$B:$B,Klant!$B$7,BasisgegevensKlant!$F:$F,Klant!M$9),0)+IF($B$4&gt;0,SUMIFS(BasisgegevensKlant!$H:$H,BasisgegevensKlant!$D:$D,Klant!$B$4,BasisgegevensKlant!$A:$A,Klant!$A10,BasisgegevensKlant!$B:$B,Klant!$B$7,BasisgegevensKlant!$F:$F,Klant!M$9),0))/(($B$3&gt;0)+($B$4&gt;0))</f>
        <v>0</v>
      </c>
      <c r="N27" s="87">
        <f ca="1">(IF($B$3&gt;0,SUMIFS(BasisgegevensKlant!$H:$H,BasisgegevensKlant!$C:$C,Klant!$B$3,BasisgegevensKlant!$A:$A,Klant!$A10,BasisgegevensKlant!$B:$B,Klant!$B$7,BasisgegevensKlant!$F:$F,Klant!N$9),0)+IF($B$4&gt;0,SUMIFS(BasisgegevensKlant!$H:$H,BasisgegevensKlant!$D:$D,Klant!$B$4,BasisgegevensKlant!$A:$A,Klant!$A10,BasisgegevensKlant!$B:$B,Klant!$B$7,BasisgegevensKlant!$F:$F,Klant!N$9),0))/(($B$3&gt;0)+($B$4&gt;0))</f>
        <v>0</v>
      </c>
      <c r="O27" s="87">
        <f ca="1">(IF($B$3&gt;0,SUMIFS(BasisgegevensKlant!$H:$H,BasisgegevensKlant!$C:$C,Klant!$B$3,BasisgegevensKlant!$A:$A,Klant!$A10,BasisgegevensKlant!$B:$B,Klant!$B$7,BasisgegevensKlant!$F:$F,Klant!O$9),0)+IF($B$4&gt;0,SUMIFS(BasisgegevensKlant!$H:$H,BasisgegevensKlant!$D:$D,Klant!$B$4,BasisgegevensKlant!$A:$A,Klant!$A10,BasisgegevensKlant!$B:$B,Klant!$B$7,BasisgegevensKlant!$F:$F,Klant!O$9),0))/(($B$3&gt;0)+($B$4&gt;0))</f>
        <v>0</v>
      </c>
      <c r="P27" s="87">
        <f ca="1">(IF($B$3&gt;0,SUMIFS(BasisgegevensKlant!$H:$H,BasisgegevensKlant!$C:$C,Klant!$B$3,BasisgegevensKlant!$A:$A,Klant!$A10,BasisgegevensKlant!$B:$B,Klant!$B$7,BasisgegevensKlant!$F:$F,Klant!P$9),0)+IF($B$4&gt;0,SUMIFS(BasisgegevensKlant!$H:$H,BasisgegevensKlant!$D:$D,Klant!$B$4,BasisgegevensKlant!$A:$A,Klant!$A10,BasisgegevensKlant!$B:$B,Klant!$B$7,BasisgegevensKlant!$F:$F,Klant!P$9),0))/(($B$3&gt;0)+($B$4&gt;0))</f>
        <v>0</v>
      </c>
      <c r="Q27" s="87">
        <f ca="1">(IF($B$3&gt;0,SUMIFS(BasisgegevensKlant!$H:$H,BasisgegevensKlant!$C:$C,Klant!$B$3,BasisgegevensKlant!$A:$A,Klant!$A10,BasisgegevensKlant!$B:$B,Klant!$B$7,BasisgegevensKlant!$F:$F,Klant!Q$9),0)+IF($B$4&gt;0,SUMIFS(BasisgegevensKlant!$H:$H,BasisgegevensKlant!$D:$D,Klant!$B$4,BasisgegevensKlant!$A:$A,Klant!$A10,BasisgegevensKlant!$B:$B,Klant!$B$7,BasisgegevensKlant!$F:$F,Klant!Q$9),0))/(($B$3&gt;0)+($B$4&gt;0))</f>
        <v>0</v>
      </c>
      <c r="R27" s="88">
        <f ca="1">(IF($B$3&gt;0,SUMIFS(BasisgegevensKlant!$H:$H,BasisgegevensKlant!$C:$C,Klant!$B$3,BasisgegevensKlant!$A:$A,Klant!$A10,BasisgegevensKlant!$B:$B,Klant!$B$7,BasisgegevensKlant!$F:$F,Klant!R$9),0)+IF($B$4&gt;0,SUMIFS(BasisgegevensKlant!$H:$H,BasisgegevensKlant!$D:$D,Klant!$B$4,BasisgegevensKlant!$A:$A,Klant!$A10,BasisgegevensKlant!$B:$B,Klant!$B$7,BasisgegevensKlant!$F:$F,Klant!R$9),0))/(($B$3&gt;0)+($B$4&gt;0))</f>
        <v>138.75</v>
      </c>
      <c r="S27" s="80">
        <f t="shared" ref="S27:S38" ca="1" si="2">SUM(B27:R27)</f>
        <v>206.25</v>
      </c>
      <c r="T27" s="81">
        <f t="shared" ref="T27:T39" ca="1" si="3">S10/$S$24*$I$7</f>
        <v>-147.72648285449489</v>
      </c>
    </row>
    <row r="28" spans="1:20" x14ac:dyDescent="0.25">
      <c r="A28" s="63" t="s">
        <v>1466</v>
      </c>
      <c r="B28" s="89">
        <f ca="1">(IF($B$3&gt;0,SUMIFS(BasisgegevensKlant!$H:$H,BasisgegevensKlant!$C:$C,Klant!$B$3,BasisgegevensKlant!$A:$A,Klant!$A11,BasisgegevensKlant!$B:$B,Klant!$B$7,BasisgegevensKlant!$F:$F,Klant!B$9),0)+IF($B$4&gt;0,SUMIFS(BasisgegevensKlant!$H:$H,BasisgegevensKlant!$D:$D,Klant!$B$4,BasisgegevensKlant!$A:$A,Klant!$A11,BasisgegevensKlant!$B:$B,Klant!$B$7,BasisgegevensKlant!$F:$F,Klant!B$9),0))/(($B$3&gt;0)+($B$4&gt;0))</f>
        <v>0</v>
      </c>
      <c r="C28" s="90">
        <f ca="1">(IF($B$3&gt;0,SUMIFS(BasisgegevensKlant!$H:$H,BasisgegevensKlant!$C:$C,Klant!$B$3,BasisgegevensKlant!$A:$A,Klant!$A11,BasisgegevensKlant!$B:$B,Klant!$B$7,BasisgegevensKlant!$F:$F,Klant!C$9),0)+IF($B$4&gt;0,SUMIFS(BasisgegevensKlant!$H:$H,BasisgegevensKlant!$D:$D,Klant!$B$4,BasisgegevensKlant!$A:$A,Klant!$A11,BasisgegevensKlant!$B:$B,Klant!$B$7,BasisgegevensKlant!$F:$F,Klant!C$9),0))/(($B$3&gt;0)+($B$4&gt;0))</f>
        <v>0</v>
      </c>
      <c r="D28" s="90">
        <f ca="1">(IF($B$3&gt;0,SUMIFS(BasisgegevensKlant!$H:$H,BasisgegevensKlant!$C:$C,Klant!$B$3,BasisgegevensKlant!$A:$A,Klant!$A11,BasisgegevensKlant!$B:$B,Klant!$B$7,BasisgegevensKlant!$F:$F,Klant!D$9),0)+IF($B$4&gt;0,SUMIFS(BasisgegevensKlant!$H:$H,BasisgegevensKlant!$D:$D,Klant!$B$4,BasisgegevensKlant!$A:$A,Klant!$A11,BasisgegevensKlant!$B:$B,Klant!$B$7,BasisgegevensKlant!$F:$F,Klant!D$9),0))/(($B$3&gt;0)+($B$4&gt;0))</f>
        <v>0</v>
      </c>
      <c r="E28" s="90">
        <f ca="1">(IF($B$3&gt;0,SUMIFS(BasisgegevensKlant!$H:$H,BasisgegevensKlant!$C:$C,Klant!$B$3,BasisgegevensKlant!$A:$A,Klant!$A11,BasisgegevensKlant!$B:$B,Klant!$B$7,BasisgegevensKlant!$F:$F,Klant!E$9),0)+IF($B$4&gt;0,SUMIFS(BasisgegevensKlant!$H:$H,BasisgegevensKlant!$D:$D,Klant!$B$4,BasisgegevensKlant!$A:$A,Klant!$A11,BasisgegevensKlant!$B:$B,Klant!$B$7,BasisgegevensKlant!$F:$F,Klant!E$9),0))/(($B$3&gt;0)+($B$4&gt;0))</f>
        <v>0</v>
      </c>
      <c r="F28" s="90">
        <f ca="1">(IF($B$3&gt;0,SUMIFS(BasisgegevensKlant!$H:$H,BasisgegevensKlant!$C:$C,Klant!$B$3,BasisgegevensKlant!$A:$A,Klant!$A11,BasisgegevensKlant!$B:$B,Klant!$B$7,BasisgegevensKlant!$F:$F,Klant!F$9),0)+IF($B$4&gt;0,SUMIFS(BasisgegevensKlant!$H:$H,BasisgegevensKlant!$D:$D,Klant!$B$4,BasisgegevensKlant!$A:$A,Klant!$A11,BasisgegevensKlant!$B:$B,Klant!$B$7,BasisgegevensKlant!$F:$F,Klant!F$9),0))/(($B$3&gt;0)+($B$4&gt;0))</f>
        <v>0</v>
      </c>
      <c r="G28" s="90">
        <f ca="1">(IF($B$3&gt;0,SUMIFS(BasisgegevensKlant!$H:$H,BasisgegevensKlant!$C:$C,Klant!$B$3,BasisgegevensKlant!$A:$A,Klant!$A11,BasisgegevensKlant!$B:$B,Klant!$B$7,BasisgegevensKlant!$F:$F,Klant!G$9),0)+IF($B$4&gt;0,SUMIFS(BasisgegevensKlant!$H:$H,BasisgegevensKlant!$D:$D,Klant!$B$4,BasisgegevensKlant!$A:$A,Klant!$A11,BasisgegevensKlant!$B:$B,Klant!$B$7,BasisgegevensKlant!$F:$F,Klant!G$9),0))/(($B$3&gt;0)+($B$4&gt;0))</f>
        <v>0</v>
      </c>
      <c r="H28" s="90">
        <f ca="1">(IF($B$3&gt;0,SUMIFS(BasisgegevensKlant!$H:$H,BasisgegevensKlant!$C:$C,Klant!$B$3,BasisgegevensKlant!$A:$A,Klant!$A11,BasisgegevensKlant!$B:$B,Klant!$B$7,BasisgegevensKlant!$F:$F,Klant!H$9),0)+IF($B$4&gt;0,SUMIFS(BasisgegevensKlant!$H:$H,BasisgegevensKlant!$D:$D,Klant!$B$4,BasisgegevensKlant!$A:$A,Klant!$A11,BasisgegevensKlant!$B:$B,Klant!$B$7,BasisgegevensKlant!$F:$F,Klant!H$9),0))/(($B$3&gt;0)+($B$4&gt;0))</f>
        <v>0</v>
      </c>
      <c r="I28" s="90">
        <f ca="1">(IF($B$3&gt;0,SUMIFS(BasisgegevensKlant!$H:$H,BasisgegevensKlant!$C:$C,Klant!$B$3,BasisgegevensKlant!$A:$A,Klant!$A11,BasisgegevensKlant!$B:$B,Klant!$B$7,BasisgegevensKlant!$F:$F,Klant!I$9),0)+IF($B$4&gt;0,SUMIFS(BasisgegevensKlant!$H:$H,BasisgegevensKlant!$D:$D,Klant!$B$4,BasisgegevensKlant!$A:$A,Klant!$A11,BasisgegevensKlant!$B:$B,Klant!$B$7,BasisgegevensKlant!$F:$F,Klant!I$9),0))/(($B$3&gt;0)+($B$4&gt;0))</f>
        <v>0</v>
      </c>
      <c r="J28" s="90">
        <f ca="1">(IF($B$3&gt;0,SUMIFS(BasisgegevensKlant!$H:$H,BasisgegevensKlant!$C:$C,Klant!$B$3,BasisgegevensKlant!$A:$A,Klant!$A11,BasisgegevensKlant!$B:$B,Klant!$B$7,BasisgegevensKlant!$F:$F,Klant!J$9),0)+IF($B$4&gt;0,SUMIFS(BasisgegevensKlant!$H:$H,BasisgegevensKlant!$D:$D,Klant!$B$4,BasisgegevensKlant!$A:$A,Klant!$A11,BasisgegevensKlant!$B:$B,Klant!$B$7,BasisgegevensKlant!$F:$F,Klant!J$9),0))/(($B$3&gt;0)+($B$4&gt;0))</f>
        <v>0</v>
      </c>
      <c r="K28" s="90">
        <f ca="1">(IF($B$3&gt;0,SUMIFS(BasisgegevensKlant!$H:$H,BasisgegevensKlant!$C:$C,Klant!$B$3,BasisgegevensKlant!$A:$A,Klant!$A11,BasisgegevensKlant!$B:$B,Klant!$B$7,BasisgegevensKlant!$F:$F,Klant!K$9),0)+IF($B$4&gt;0,SUMIFS(BasisgegevensKlant!$H:$H,BasisgegevensKlant!$D:$D,Klant!$B$4,BasisgegevensKlant!$A:$A,Klant!$A11,BasisgegevensKlant!$B:$B,Klant!$B$7,BasisgegevensKlant!$F:$F,Klant!K$9),0))/(($B$3&gt;0)+($B$4&gt;0))</f>
        <v>0</v>
      </c>
      <c r="L28" s="90">
        <f ca="1">(IF($B$3&gt;0,SUMIFS(BasisgegevensKlant!$H:$H,BasisgegevensKlant!$C:$C,Klant!$B$3,BasisgegevensKlant!$A:$A,Klant!$A11,BasisgegevensKlant!$B:$B,Klant!$B$7,BasisgegevensKlant!$F:$F,Klant!L$9),0)+IF($B$4&gt;0,SUMIFS(BasisgegevensKlant!$H:$H,BasisgegevensKlant!$D:$D,Klant!$B$4,BasisgegevensKlant!$A:$A,Klant!$A11,BasisgegevensKlant!$B:$B,Klant!$B$7,BasisgegevensKlant!$F:$F,Klant!L$9),0))/(($B$3&gt;0)+($B$4&gt;0))</f>
        <v>0</v>
      </c>
      <c r="M28" s="90">
        <f ca="1">(IF($B$3&gt;0,SUMIFS(BasisgegevensKlant!$H:$H,BasisgegevensKlant!$C:$C,Klant!$B$3,BasisgegevensKlant!$A:$A,Klant!$A11,BasisgegevensKlant!$B:$B,Klant!$B$7,BasisgegevensKlant!$F:$F,Klant!M$9),0)+IF($B$4&gt;0,SUMIFS(BasisgegevensKlant!$H:$H,BasisgegevensKlant!$D:$D,Klant!$B$4,BasisgegevensKlant!$A:$A,Klant!$A11,BasisgegevensKlant!$B:$B,Klant!$B$7,BasisgegevensKlant!$F:$F,Klant!M$9),0))/(($B$3&gt;0)+($B$4&gt;0))</f>
        <v>0</v>
      </c>
      <c r="N28" s="90">
        <f ca="1">(IF($B$3&gt;0,SUMIFS(BasisgegevensKlant!$H:$H,BasisgegevensKlant!$C:$C,Klant!$B$3,BasisgegevensKlant!$A:$A,Klant!$A11,BasisgegevensKlant!$B:$B,Klant!$B$7,BasisgegevensKlant!$F:$F,Klant!N$9),0)+IF($B$4&gt;0,SUMIFS(BasisgegevensKlant!$H:$H,BasisgegevensKlant!$D:$D,Klant!$B$4,BasisgegevensKlant!$A:$A,Klant!$A11,BasisgegevensKlant!$B:$B,Klant!$B$7,BasisgegevensKlant!$F:$F,Klant!N$9),0))/(($B$3&gt;0)+($B$4&gt;0))</f>
        <v>0</v>
      </c>
      <c r="O28" s="90">
        <f ca="1">(IF($B$3&gt;0,SUMIFS(BasisgegevensKlant!$H:$H,BasisgegevensKlant!$C:$C,Klant!$B$3,BasisgegevensKlant!$A:$A,Klant!$A11,BasisgegevensKlant!$B:$B,Klant!$B$7,BasisgegevensKlant!$F:$F,Klant!O$9),0)+IF($B$4&gt;0,SUMIFS(BasisgegevensKlant!$H:$H,BasisgegevensKlant!$D:$D,Klant!$B$4,BasisgegevensKlant!$A:$A,Klant!$A11,BasisgegevensKlant!$B:$B,Klant!$B$7,BasisgegevensKlant!$F:$F,Klant!O$9),0))/(($B$3&gt;0)+($B$4&gt;0))</f>
        <v>0</v>
      </c>
      <c r="P28" s="90">
        <f ca="1">(IF($B$3&gt;0,SUMIFS(BasisgegevensKlant!$H:$H,BasisgegevensKlant!$C:$C,Klant!$B$3,BasisgegevensKlant!$A:$A,Klant!$A11,BasisgegevensKlant!$B:$B,Klant!$B$7,BasisgegevensKlant!$F:$F,Klant!P$9),0)+IF($B$4&gt;0,SUMIFS(BasisgegevensKlant!$H:$H,BasisgegevensKlant!$D:$D,Klant!$B$4,BasisgegevensKlant!$A:$A,Klant!$A11,BasisgegevensKlant!$B:$B,Klant!$B$7,BasisgegevensKlant!$F:$F,Klant!P$9),0))/(($B$3&gt;0)+($B$4&gt;0))</f>
        <v>0</v>
      </c>
      <c r="Q28" s="90">
        <f ca="1">(IF($B$3&gt;0,SUMIFS(BasisgegevensKlant!$H:$H,BasisgegevensKlant!$C:$C,Klant!$B$3,BasisgegevensKlant!$A:$A,Klant!$A11,BasisgegevensKlant!$B:$B,Klant!$B$7,BasisgegevensKlant!$F:$F,Klant!Q$9),0)+IF($B$4&gt;0,SUMIFS(BasisgegevensKlant!$H:$H,BasisgegevensKlant!$D:$D,Klant!$B$4,BasisgegevensKlant!$A:$A,Klant!$A11,BasisgegevensKlant!$B:$B,Klant!$B$7,BasisgegevensKlant!$F:$F,Klant!Q$9),0))/(($B$3&gt;0)+($B$4&gt;0))</f>
        <v>0</v>
      </c>
      <c r="R28" s="91">
        <f ca="1">(IF($B$3&gt;0,SUMIFS(BasisgegevensKlant!$H:$H,BasisgegevensKlant!$C:$C,Klant!$B$3,BasisgegevensKlant!$A:$A,Klant!$A11,BasisgegevensKlant!$B:$B,Klant!$B$7,BasisgegevensKlant!$F:$F,Klant!R$9),0)+IF($B$4&gt;0,SUMIFS(BasisgegevensKlant!$H:$H,BasisgegevensKlant!$D:$D,Klant!$B$4,BasisgegevensKlant!$A:$A,Klant!$A11,BasisgegevensKlant!$B:$B,Klant!$B$7,BasisgegevensKlant!$F:$F,Klant!R$9),0))/(($B$3&gt;0)+($B$4&gt;0))</f>
        <v>0</v>
      </c>
      <c r="S28" s="82">
        <f t="shared" ca="1" si="2"/>
        <v>0</v>
      </c>
      <c r="T28" s="83">
        <f t="shared" ca="1" si="3"/>
        <v>0</v>
      </c>
    </row>
    <row r="29" spans="1:20" x14ac:dyDescent="0.25">
      <c r="A29" s="63" t="s">
        <v>1474</v>
      </c>
      <c r="B29" s="89">
        <f ca="1">(IF($B$3&gt;0,SUMIFS(BasisgegevensKlant!$H:$H,BasisgegevensKlant!$C:$C,Klant!$B$3,BasisgegevensKlant!$A:$A,Klant!$A12,BasisgegevensKlant!$B:$B,Klant!$B$7,BasisgegevensKlant!$F:$F,Klant!B$9),0)+IF($B$4&gt;0,SUMIFS(BasisgegevensKlant!$H:$H,BasisgegevensKlant!$D:$D,Klant!$B$4,BasisgegevensKlant!$A:$A,Klant!$A12,BasisgegevensKlant!$B:$B,Klant!$B$7,BasisgegevensKlant!$F:$F,Klant!B$9),0))/(($B$3&gt;0)+($B$4&gt;0))</f>
        <v>0</v>
      </c>
      <c r="C29" s="90">
        <f ca="1">(IF($B$3&gt;0,SUMIFS(BasisgegevensKlant!$H:$H,BasisgegevensKlant!$C:$C,Klant!$B$3,BasisgegevensKlant!$A:$A,Klant!$A12,BasisgegevensKlant!$B:$B,Klant!$B$7,BasisgegevensKlant!$F:$F,Klant!C$9),0)+IF($B$4&gt;0,SUMIFS(BasisgegevensKlant!$H:$H,BasisgegevensKlant!$D:$D,Klant!$B$4,BasisgegevensKlant!$A:$A,Klant!$A12,BasisgegevensKlant!$B:$B,Klant!$B$7,BasisgegevensKlant!$F:$F,Klant!C$9),0))/(($B$3&gt;0)+($B$4&gt;0))</f>
        <v>0</v>
      </c>
      <c r="D29" s="90">
        <f ca="1">(IF($B$3&gt;0,SUMIFS(BasisgegevensKlant!$H:$H,BasisgegevensKlant!$C:$C,Klant!$B$3,BasisgegevensKlant!$A:$A,Klant!$A12,BasisgegevensKlant!$B:$B,Klant!$B$7,BasisgegevensKlant!$F:$F,Klant!D$9),0)+IF($B$4&gt;0,SUMIFS(BasisgegevensKlant!$H:$H,BasisgegevensKlant!$D:$D,Klant!$B$4,BasisgegevensKlant!$A:$A,Klant!$A12,BasisgegevensKlant!$B:$B,Klant!$B$7,BasisgegevensKlant!$F:$F,Klant!D$9),0))/(($B$3&gt;0)+($B$4&gt;0))</f>
        <v>0</v>
      </c>
      <c r="E29" s="90">
        <f ca="1">(IF($B$3&gt;0,SUMIFS(BasisgegevensKlant!$H:$H,BasisgegevensKlant!$C:$C,Klant!$B$3,BasisgegevensKlant!$A:$A,Klant!$A12,BasisgegevensKlant!$B:$B,Klant!$B$7,BasisgegevensKlant!$F:$F,Klant!E$9),0)+IF($B$4&gt;0,SUMIFS(BasisgegevensKlant!$H:$H,BasisgegevensKlant!$D:$D,Klant!$B$4,BasisgegevensKlant!$A:$A,Klant!$A12,BasisgegevensKlant!$B:$B,Klant!$B$7,BasisgegevensKlant!$F:$F,Klant!E$9),0))/(($B$3&gt;0)+($B$4&gt;0))</f>
        <v>0</v>
      </c>
      <c r="F29" s="90">
        <f ca="1">(IF($B$3&gt;0,SUMIFS(BasisgegevensKlant!$H:$H,BasisgegevensKlant!$C:$C,Klant!$B$3,BasisgegevensKlant!$A:$A,Klant!$A12,BasisgegevensKlant!$B:$B,Klant!$B$7,BasisgegevensKlant!$F:$F,Klant!F$9),0)+IF($B$4&gt;0,SUMIFS(BasisgegevensKlant!$H:$H,BasisgegevensKlant!$D:$D,Klant!$B$4,BasisgegevensKlant!$A:$A,Klant!$A12,BasisgegevensKlant!$B:$B,Klant!$B$7,BasisgegevensKlant!$F:$F,Klant!F$9),0))/(($B$3&gt;0)+($B$4&gt;0))</f>
        <v>0</v>
      </c>
      <c r="G29" s="90">
        <f ca="1">(IF($B$3&gt;0,SUMIFS(BasisgegevensKlant!$H:$H,BasisgegevensKlant!$C:$C,Klant!$B$3,BasisgegevensKlant!$A:$A,Klant!$A12,BasisgegevensKlant!$B:$B,Klant!$B$7,BasisgegevensKlant!$F:$F,Klant!G$9),0)+IF($B$4&gt;0,SUMIFS(BasisgegevensKlant!$H:$H,BasisgegevensKlant!$D:$D,Klant!$B$4,BasisgegevensKlant!$A:$A,Klant!$A12,BasisgegevensKlant!$B:$B,Klant!$B$7,BasisgegevensKlant!$F:$F,Klant!G$9),0))/(($B$3&gt;0)+($B$4&gt;0))</f>
        <v>0</v>
      </c>
      <c r="H29" s="90">
        <f ca="1">(IF($B$3&gt;0,SUMIFS(BasisgegevensKlant!$H:$H,BasisgegevensKlant!$C:$C,Klant!$B$3,BasisgegevensKlant!$A:$A,Klant!$A12,BasisgegevensKlant!$B:$B,Klant!$B$7,BasisgegevensKlant!$F:$F,Klant!H$9),0)+IF($B$4&gt;0,SUMIFS(BasisgegevensKlant!$H:$H,BasisgegevensKlant!$D:$D,Klant!$B$4,BasisgegevensKlant!$A:$A,Klant!$A12,BasisgegevensKlant!$B:$B,Klant!$B$7,BasisgegevensKlant!$F:$F,Klant!H$9),0))/(($B$3&gt;0)+($B$4&gt;0))</f>
        <v>0</v>
      </c>
      <c r="I29" s="90">
        <f ca="1">(IF($B$3&gt;0,SUMIFS(BasisgegevensKlant!$H:$H,BasisgegevensKlant!$C:$C,Klant!$B$3,BasisgegevensKlant!$A:$A,Klant!$A12,BasisgegevensKlant!$B:$B,Klant!$B$7,BasisgegevensKlant!$F:$F,Klant!I$9),0)+IF($B$4&gt;0,SUMIFS(BasisgegevensKlant!$H:$H,BasisgegevensKlant!$D:$D,Klant!$B$4,BasisgegevensKlant!$A:$A,Klant!$A12,BasisgegevensKlant!$B:$B,Klant!$B$7,BasisgegevensKlant!$F:$F,Klant!I$9),0))/(($B$3&gt;0)+($B$4&gt;0))</f>
        <v>0</v>
      </c>
      <c r="J29" s="90">
        <f ca="1">(IF($B$3&gt;0,SUMIFS(BasisgegevensKlant!$H:$H,BasisgegevensKlant!$C:$C,Klant!$B$3,BasisgegevensKlant!$A:$A,Klant!$A12,BasisgegevensKlant!$B:$B,Klant!$B$7,BasisgegevensKlant!$F:$F,Klant!J$9),0)+IF($B$4&gt;0,SUMIFS(BasisgegevensKlant!$H:$H,BasisgegevensKlant!$D:$D,Klant!$B$4,BasisgegevensKlant!$A:$A,Klant!$A12,BasisgegevensKlant!$B:$B,Klant!$B$7,BasisgegevensKlant!$F:$F,Klant!J$9),0))/(($B$3&gt;0)+($B$4&gt;0))</f>
        <v>0</v>
      </c>
      <c r="K29" s="90">
        <f ca="1">(IF($B$3&gt;0,SUMIFS(BasisgegevensKlant!$H:$H,BasisgegevensKlant!$C:$C,Klant!$B$3,BasisgegevensKlant!$A:$A,Klant!$A12,BasisgegevensKlant!$B:$B,Klant!$B$7,BasisgegevensKlant!$F:$F,Klant!K$9),0)+IF($B$4&gt;0,SUMIFS(BasisgegevensKlant!$H:$H,BasisgegevensKlant!$D:$D,Klant!$B$4,BasisgegevensKlant!$A:$A,Klant!$A12,BasisgegevensKlant!$B:$B,Klant!$B$7,BasisgegevensKlant!$F:$F,Klant!K$9),0))/(($B$3&gt;0)+($B$4&gt;0))</f>
        <v>0</v>
      </c>
      <c r="L29" s="90">
        <f ca="1">(IF($B$3&gt;0,SUMIFS(BasisgegevensKlant!$H:$H,BasisgegevensKlant!$C:$C,Klant!$B$3,BasisgegevensKlant!$A:$A,Klant!$A12,BasisgegevensKlant!$B:$B,Klant!$B$7,BasisgegevensKlant!$F:$F,Klant!L$9),0)+IF($B$4&gt;0,SUMIFS(BasisgegevensKlant!$H:$H,BasisgegevensKlant!$D:$D,Klant!$B$4,BasisgegevensKlant!$A:$A,Klant!$A12,BasisgegevensKlant!$B:$B,Klant!$B$7,BasisgegevensKlant!$F:$F,Klant!L$9),0))/(($B$3&gt;0)+($B$4&gt;0))</f>
        <v>0</v>
      </c>
      <c r="M29" s="90">
        <f ca="1">(IF($B$3&gt;0,SUMIFS(BasisgegevensKlant!$H:$H,BasisgegevensKlant!$C:$C,Klant!$B$3,BasisgegevensKlant!$A:$A,Klant!$A12,BasisgegevensKlant!$B:$B,Klant!$B$7,BasisgegevensKlant!$F:$F,Klant!M$9),0)+IF($B$4&gt;0,SUMIFS(BasisgegevensKlant!$H:$H,BasisgegevensKlant!$D:$D,Klant!$B$4,BasisgegevensKlant!$A:$A,Klant!$A12,BasisgegevensKlant!$B:$B,Klant!$B$7,BasisgegevensKlant!$F:$F,Klant!M$9),0))/(($B$3&gt;0)+($B$4&gt;0))</f>
        <v>0</v>
      </c>
      <c r="N29" s="90">
        <f ca="1">(IF($B$3&gt;0,SUMIFS(BasisgegevensKlant!$H:$H,BasisgegevensKlant!$C:$C,Klant!$B$3,BasisgegevensKlant!$A:$A,Klant!$A12,BasisgegevensKlant!$B:$B,Klant!$B$7,BasisgegevensKlant!$F:$F,Klant!N$9),0)+IF($B$4&gt;0,SUMIFS(BasisgegevensKlant!$H:$H,BasisgegevensKlant!$D:$D,Klant!$B$4,BasisgegevensKlant!$A:$A,Klant!$A12,BasisgegevensKlant!$B:$B,Klant!$B$7,BasisgegevensKlant!$F:$F,Klant!N$9),0))/(($B$3&gt;0)+($B$4&gt;0))</f>
        <v>0</v>
      </c>
      <c r="O29" s="90">
        <f ca="1">(IF($B$3&gt;0,SUMIFS(BasisgegevensKlant!$H:$H,BasisgegevensKlant!$C:$C,Klant!$B$3,BasisgegevensKlant!$A:$A,Klant!$A12,BasisgegevensKlant!$B:$B,Klant!$B$7,BasisgegevensKlant!$F:$F,Klant!O$9),0)+IF($B$4&gt;0,SUMIFS(BasisgegevensKlant!$H:$H,BasisgegevensKlant!$D:$D,Klant!$B$4,BasisgegevensKlant!$A:$A,Klant!$A12,BasisgegevensKlant!$B:$B,Klant!$B$7,BasisgegevensKlant!$F:$F,Klant!O$9),0))/(($B$3&gt;0)+($B$4&gt;0))</f>
        <v>0</v>
      </c>
      <c r="P29" s="90">
        <f ca="1">(IF($B$3&gt;0,SUMIFS(BasisgegevensKlant!$H:$H,BasisgegevensKlant!$C:$C,Klant!$B$3,BasisgegevensKlant!$A:$A,Klant!$A12,BasisgegevensKlant!$B:$B,Klant!$B$7,BasisgegevensKlant!$F:$F,Klant!P$9),0)+IF($B$4&gt;0,SUMIFS(BasisgegevensKlant!$H:$H,BasisgegevensKlant!$D:$D,Klant!$B$4,BasisgegevensKlant!$A:$A,Klant!$A12,BasisgegevensKlant!$B:$B,Klant!$B$7,BasisgegevensKlant!$F:$F,Klant!P$9),0))/(($B$3&gt;0)+($B$4&gt;0))</f>
        <v>0</v>
      </c>
      <c r="Q29" s="90">
        <f ca="1">(IF($B$3&gt;0,SUMIFS(BasisgegevensKlant!$H:$H,BasisgegevensKlant!$C:$C,Klant!$B$3,BasisgegevensKlant!$A:$A,Klant!$A12,BasisgegevensKlant!$B:$B,Klant!$B$7,BasisgegevensKlant!$F:$F,Klant!Q$9),0)+IF($B$4&gt;0,SUMIFS(BasisgegevensKlant!$H:$H,BasisgegevensKlant!$D:$D,Klant!$B$4,BasisgegevensKlant!$A:$A,Klant!$A12,BasisgegevensKlant!$B:$B,Klant!$B$7,BasisgegevensKlant!$F:$F,Klant!Q$9),0))/(($B$3&gt;0)+($B$4&gt;0))</f>
        <v>0</v>
      </c>
      <c r="R29" s="91">
        <f ca="1">(IF($B$3&gt;0,SUMIFS(BasisgegevensKlant!$H:$H,BasisgegevensKlant!$C:$C,Klant!$B$3,BasisgegevensKlant!$A:$A,Klant!$A12,BasisgegevensKlant!$B:$B,Klant!$B$7,BasisgegevensKlant!$F:$F,Klant!R$9),0)+IF($B$4&gt;0,SUMIFS(BasisgegevensKlant!$H:$H,BasisgegevensKlant!$D:$D,Klant!$B$4,BasisgegevensKlant!$A:$A,Klant!$A12,BasisgegevensKlant!$B:$B,Klant!$B$7,BasisgegevensKlant!$F:$F,Klant!R$9),0))/(($B$3&gt;0)+($B$4&gt;0))</f>
        <v>0</v>
      </c>
      <c r="S29" s="82">
        <f t="shared" ca="1" si="2"/>
        <v>0</v>
      </c>
      <c r="T29" s="83">
        <f t="shared" ca="1" si="3"/>
        <v>0</v>
      </c>
    </row>
    <row r="30" spans="1:20" x14ac:dyDescent="0.25">
      <c r="A30" s="63" t="s">
        <v>1483</v>
      </c>
      <c r="B30" s="89">
        <f ca="1">(IF($B$3&gt;0,SUMIFS(BasisgegevensKlant!$H:$H,BasisgegevensKlant!$C:$C,Klant!$B$3,BasisgegevensKlant!$A:$A,Klant!$A13,BasisgegevensKlant!$B:$B,Klant!$B$7,BasisgegevensKlant!$F:$F,Klant!B$9),0)+IF($B$4&gt;0,SUMIFS(BasisgegevensKlant!$H:$H,BasisgegevensKlant!$D:$D,Klant!$B$4,BasisgegevensKlant!$A:$A,Klant!$A13,BasisgegevensKlant!$B:$B,Klant!$B$7,BasisgegevensKlant!$F:$F,Klant!B$9),0))/(($B$3&gt;0)+($B$4&gt;0))</f>
        <v>0</v>
      </c>
      <c r="C30" s="90">
        <f ca="1">(IF($B$3&gt;0,SUMIFS(BasisgegevensKlant!$H:$H,BasisgegevensKlant!$C:$C,Klant!$B$3,BasisgegevensKlant!$A:$A,Klant!$A13,BasisgegevensKlant!$B:$B,Klant!$B$7,BasisgegevensKlant!$F:$F,Klant!C$9),0)+IF($B$4&gt;0,SUMIFS(BasisgegevensKlant!$H:$H,BasisgegevensKlant!$D:$D,Klant!$B$4,BasisgegevensKlant!$A:$A,Klant!$A13,BasisgegevensKlant!$B:$B,Klant!$B$7,BasisgegevensKlant!$F:$F,Klant!C$9),0))/(($B$3&gt;0)+($B$4&gt;0))</f>
        <v>0</v>
      </c>
      <c r="D30" s="90">
        <f ca="1">(IF($B$3&gt;0,SUMIFS(BasisgegevensKlant!$H:$H,BasisgegevensKlant!$C:$C,Klant!$B$3,BasisgegevensKlant!$A:$A,Klant!$A13,BasisgegevensKlant!$B:$B,Klant!$B$7,BasisgegevensKlant!$F:$F,Klant!D$9),0)+IF($B$4&gt;0,SUMIFS(BasisgegevensKlant!$H:$H,BasisgegevensKlant!$D:$D,Klant!$B$4,BasisgegevensKlant!$A:$A,Klant!$A13,BasisgegevensKlant!$B:$B,Klant!$B$7,BasisgegevensKlant!$F:$F,Klant!D$9),0))/(($B$3&gt;0)+($B$4&gt;0))</f>
        <v>0</v>
      </c>
      <c r="E30" s="90">
        <f ca="1">(IF($B$3&gt;0,SUMIFS(BasisgegevensKlant!$H:$H,BasisgegevensKlant!$C:$C,Klant!$B$3,BasisgegevensKlant!$A:$A,Klant!$A13,BasisgegevensKlant!$B:$B,Klant!$B$7,BasisgegevensKlant!$F:$F,Klant!E$9),0)+IF($B$4&gt;0,SUMIFS(BasisgegevensKlant!$H:$H,BasisgegevensKlant!$D:$D,Klant!$B$4,BasisgegevensKlant!$A:$A,Klant!$A13,BasisgegevensKlant!$B:$B,Klant!$B$7,BasisgegevensKlant!$F:$F,Klant!E$9),0))/(($B$3&gt;0)+($B$4&gt;0))</f>
        <v>0</v>
      </c>
      <c r="F30" s="90">
        <f ca="1">(IF($B$3&gt;0,SUMIFS(BasisgegevensKlant!$H:$H,BasisgegevensKlant!$C:$C,Klant!$B$3,BasisgegevensKlant!$A:$A,Klant!$A13,BasisgegevensKlant!$B:$B,Klant!$B$7,BasisgegevensKlant!$F:$F,Klant!F$9),0)+IF($B$4&gt;0,SUMIFS(BasisgegevensKlant!$H:$H,BasisgegevensKlant!$D:$D,Klant!$B$4,BasisgegevensKlant!$A:$A,Klant!$A13,BasisgegevensKlant!$B:$B,Klant!$B$7,BasisgegevensKlant!$F:$F,Klant!F$9),0))/(($B$3&gt;0)+($B$4&gt;0))</f>
        <v>0</v>
      </c>
      <c r="G30" s="90">
        <f ca="1">(IF($B$3&gt;0,SUMIFS(BasisgegevensKlant!$H:$H,BasisgegevensKlant!$C:$C,Klant!$B$3,BasisgegevensKlant!$A:$A,Klant!$A13,BasisgegevensKlant!$B:$B,Klant!$B$7,BasisgegevensKlant!$F:$F,Klant!G$9),0)+IF($B$4&gt;0,SUMIFS(BasisgegevensKlant!$H:$H,BasisgegevensKlant!$D:$D,Klant!$B$4,BasisgegevensKlant!$A:$A,Klant!$A13,BasisgegevensKlant!$B:$B,Klant!$B$7,BasisgegevensKlant!$F:$F,Klant!G$9),0))/(($B$3&gt;0)+($B$4&gt;0))</f>
        <v>0</v>
      </c>
      <c r="H30" s="90">
        <f ca="1">(IF($B$3&gt;0,SUMIFS(BasisgegevensKlant!$H:$H,BasisgegevensKlant!$C:$C,Klant!$B$3,BasisgegevensKlant!$A:$A,Klant!$A13,BasisgegevensKlant!$B:$B,Klant!$B$7,BasisgegevensKlant!$F:$F,Klant!H$9),0)+IF($B$4&gt;0,SUMIFS(BasisgegevensKlant!$H:$H,BasisgegevensKlant!$D:$D,Klant!$B$4,BasisgegevensKlant!$A:$A,Klant!$A13,BasisgegevensKlant!$B:$B,Klant!$B$7,BasisgegevensKlant!$F:$F,Klant!H$9),0))/(($B$3&gt;0)+($B$4&gt;0))</f>
        <v>0</v>
      </c>
      <c r="I30" s="90">
        <f ca="1">(IF($B$3&gt;0,SUMIFS(BasisgegevensKlant!$H:$H,BasisgegevensKlant!$C:$C,Klant!$B$3,BasisgegevensKlant!$A:$A,Klant!$A13,BasisgegevensKlant!$B:$B,Klant!$B$7,BasisgegevensKlant!$F:$F,Klant!I$9),0)+IF($B$4&gt;0,SUMIFS(BasisgegevensKlant!$H:$H,BasisgegevensKlant!$D:$D,Klant!$B$4,BasisgegevensKlant!$A:$A,Klant!$A13,BasisgegevensKlant!$B:$B,Klant!$B$7,BasisgegevensKlant!$F:$F,Klant!I$9),0))/(($B$3&gt;0)+($B$4&gt;0))</f>
        <v>0</v>
      </c>
      <c r="J30" s="90">
        <f ca="1">(IF($B$3&gt;0,SUMIFS(BasisgegevensKlant!$H:$H,BasisgegevensKlant!$C:$C,Klant!$B$3,BasisgegevensKlant!$A:$A,Klant!$A13,BasisgegevensKlant!$B:$B,Klant!$B$7,BasisgegevensKlant!$F:$F,Klant!J$9),0)+IF($B$4&gt;0,SUMIFS(BasisgegevensKlant!$H:$H,BasisgegevensKlant!$D:$D,Klant!$B$4,BasisgegevensKlant!$A:$A,Klant!$A13,BasisgegevensKlant!$B:$B,Klant!$B$7,BasisgegevensKlant!$F:$F,Klant!J$9),0))/(($B$3&gt;0)+($B$4&gt;0))</f>
        <v>0</v>
      </c>
      <c r="K30" s="90">
        <f ca="1">(IF($B$3&gt;0,SUMIFS(BasisgegevensKlant!$H:$H,BasisgegevensKlant!$C:$C,Klant!$B$3,BasisgegevensKlant!$A:$A,Klant!$A13,BasisgegevensKlant!$B:$B,Klant!$B$7,BasisgegevensKlant!$F:$F,Klant!K$9),0)+IF($B$4&gt;0,SUMIFS(BasisgegevensKlant!$H:$H,BasisgegevensKlant!$D:$D,Klant!$B$4,BasisgegevensKlant!$A:$A,Klant!$A13,BasisgegevensKlant!$B:$B,Klant!$B$7,BasisgegevensKlant!$F:$F,Klant!K$9),0))/(($B$3&gt;0)+($B$4&gt;0))</f>
        <v>0</v>
      </c>
      <c r="L30" s="90">
        <f ca="1">(IF($B$3&gt;0,SUMIFS(BasisgegevensKlant!$H:$H,BasisgegevensKlant!$C:$C,Klant!$B$3,BasisgegevensKlant!$A:$A,Klant!$A13,BasisgegevensKlant!$B:$B,Klant!$B$7,BasisgegevensKlant!$F:$F,Klant!L$9),0)+IF($B$4&gt;0,SUMIFS(BasisgegevensKlant!$H:$H,BasisgegevensKlant!$D:$D,Klant!$B$4,BasisgegevensKlant!$A:$A,Klant!$A13,BasisgegevensKlant!$B:$B,Klant!$B$7,BasisgegevensKlant!$F:$F,Klant!L$9),0))/(($B$3&gt;0)+($B$4&gt;0))</f>
        <v>0</v>
      </c>
      <c r="M30" s="90">
        <f ca="1">(IF($B$3&gt;0,SUMIFS(BasisgegevensKlant!$H:$H,BasisgegevensKlant!$C:$C,Klant!$B$3,BasisgegevensKlant!$A:$A,Klant!$A13,BasisgegevensKlant!$B:$B,Klant!$B$7,BasisgegevensKlant!$F:$F,Klant!M$9),0)+IF($B$4&gt;0,SUMIFS(BasisgegevensKlant!$H:$H,BasisgegevensKlant!$D:$D,Klant!$B$4,BasisgegevensKlant!$A:$A,Klant!$A13,BasisgegevensKlant!$B:$B,Klant!$B$7,BasisgegevensKlant!$F:$F,Klant!M$9),0))/(($B$3&gt;0)+($B$4&gt;0))</f>
        <v>0</v>
      </c>
      <c r="N30" s="90">
        <f ca="1">(IF($B$3&gt;0,SUMIFS(BasisgegevensKlant!$H:$H,BasisgegevensKlant!$C:$C,Klant!$B$3,BasisgegevensKlant!$A:$A,Klant!$A13,BasisgegevensKlant!$B:$B,Klant!$B$7,BasisgegevensKlant!$F:$F,Klant!N$9),0)+IF($B$4&gt;0,SUMIFS(BasisgegevensKlant!$H:$H,BasisgegevensKlant!$D:$D,Klant!$B$4,BasisgegevensKlant!$A:$A,Klant!$A13,BasisgegevensKlant!$B:$B,Klant!$B$7,BasisgegevensKlant!$F:$F,Klant!N$9),0))/(($B$3&gt;0)+($B$4&gt;0))</f>
        <v>0</v>
      </c>
      <c r="O30" s="90">
        <f ca="1">(IF($B$3&gt;0,SUMIFS(BasisgegevensKlant!$H:$H,BasisgegevensKlant!$C:$C,Klant!$B$3,BasisgegevensKlant!$A:$A,Klant!$A13,BasisgegevensKlant!$B:$B,Klant!$B$7,BasisgegevensKlant!$F:$F,Klant!O$9),0)+IF($B$4&gt;0,SUMIFS(BasisgegevensKlant!$H:$H,BasisgegevensKlant!$D:$D,Klant!$B$4,BasisgegevensKlant!$A:$A,Klant!$A13,BasisgegevensKlant!$B:$B,Klant!$B$7,BasisgegevensKlant!$F:$F,Klant!O$9),0))/(($B$3&gt;0)+($B$4&gt;0))</f>
        <v>0</v>
      </c>
      <c r="P30" s="90">
        <f ca="1">(IF($B$3&gt;0,SUMIFS(BasisgegevensKlant!$H:$H,BasisgegevensKlant!$C:$C,Klant!$B$3,BasisgegevensKlant!$A:$A,Klant!$A13,BasisgegevensKlant!$B:$B,Klant!$B$7,BasisgegevensKlant!$F:$F,Klant!P$9),0)+IF($B$4&gt;0,SUMIFS(BasisgegevensKlant!$H:$H,BasisgegevensKlant!$D:$D,Klant!$B$4,BasisgegevensKlant!$A:$A,Klant!$A13,BasisgegevensKlant!$B:$B,Klant!$B$7,BasisgegevensKlant!$F:$F,Klant!P$9),0))/(($B$3&gt;0)+($B$4&gt;0))</f>
        <v>0</v>
      </c>
      <c r="Q30" s="90">
        <f ca="1">(IF($B$3&gt;0,SUMIFS(BasisgegevensKlant!$H:$H,BasisgegevensKlant!$C:$C,Klant!$B$3,BasisgegevensKlant!$A:$A,Klant!$A13,BasisgegevensKlant!$B:$B,Klant!$B$7,BasisgegevensKlant!$F:$F,Klant!Q$9),0)+IF($B$4&gt;0,SUMIFS(BasisgegevensKlant!$H:$H,BasisgegevensKlant!$D:$D,Klant!$B$4,BasisgegevensKlant!$A:$A,Klant!$A13,BasisgegevensKlant!$B:$B,Klant!$B$7,BasisgegevensKlant!$F:$F,Klant!Q$9),0))/(($B$3&gt;0)+($B$4&gt;0))</f>
        <v>0</v>
      </c>
      <c r="R30" s="91">
        <f ca="1">(IF($B$3&gt;0,SUMIFS(BasisgegevensKlant!$H:$H,BasisgegevensKlant!$C:$C,Klant!$B$3,BasisgegevensKlant!$A:$A,Klant!$A13,BasisgegevensKlant!$B:$B,Klant!$B$7,BasisgegevensKlant!$F:$F,Klant!R$9),0)+IF($B$4&gt;0,SUMIFS(BasisgegevensKlant!$H:$H,BasisgegevensKlant!$D:$D,Klant!$B$4,BasisgegevensKlant!$A:$A,Klant!$A13,BasisgegevensKlant!$B:$B,Klant!$B$7,BasisgegevensKlant!$F:$F,Klant!R$9),0))/(($B$3&gt;0)+($B$4&gt;0))</f>
        <v>0</v>
      </c>
      <c r="S30" s="82">
        <f t="shared" ca="1" si="2"/>
        <v>0</v>
      </c>
      <c r="T30" s="83">
        <f t="shared" ca="1" si="3"/>
        <v>0</v>
      </c>
    </row>
    <row r="31" spans="1:20" x14ac:dyDescent="0.25">
      <c r="A31" s="63" t="s">
        <v>1486</v>
      </c>
      <c r="B31" s="89">
        <f ca="1">(IF($B$3&gt;0,SUMIFS(BasisgegevensKlant!$H:$H,BasisgegevensKlant!$C:$C,Klant!$B$3,BasisgegevensKlant!$A:$A,Klant!$A14,BasisgegevensKlant!$B:$B,Klant!$B$7,BasisgegevensKlant!$F:$F,Klant!B$9),0)+IF($B$4&gt;0,SUMIFS(BasisgegevensKlant!$H:$H,BasisgegevensKlant!$D:$D,Klant!$B$4,BasisgegevensKlant!$A:$A,Klant!$A14,BasisgegevensKlant!$B:$B,Klant!$B$7,BasisgegevensKlant!$F:$F,Klant!B$9),0))/(($B$3&gt;0)+($B$4&gt;0))</f>
        <v>1722.5</v>
      </c>
      <c r="C31" s="90">
        <f ca="1">(IF($B$3&gt;0,SUMIFS(BasisgegevensKlant!$H:$H,BasisgegevensKlant!$C:$C,Klant!$B$3,BasisgegevensKlant!$A:$A,Klant!$A14,BasisgegevensKlant!$B:$B,Klant!$B$7,BasisgegevensKlant!$F:$F,Klant!C$9),0)+IF($B$4&gt;0,SUMIFS(BasisgegevensKlant!$H:$H,BasisgegevensKlant!$D:$D,Klant!$B$4,BasisgegevensKlant!$A:$A,Klant!$A14,BasisgegevensKlant!$B:$B,Klant!$B$7,BasisgegevensKlant!$F:$F,Klant!C$9),0))/(($B$3&gt;0)+($B$4&gt;0))</f>
        <v>0</v>
      </c>
      <c r="D31" s="90">
        <f ca="1">(IF($B$3&gt;0,SUMIFS(BasisgegevensKlant!$H:$H,BasisgegevensKlant!$C:$C,Klant!$B$3,BasisgegevensKlant!$A:$A,Klant!$A14,BasisgegevensKlant!$B:$B,Klant!$B$7,BasisgegevensKlant!$F:$F,Klant!D$9),0)+IF($B$4&gt;0,SUMIFS(BasisgegevensKlant!$H:$H,BasisgegevensKlant!$D:$D,Klant!$B$4,BasisgegevensKlant!$A:$A,Klant!$A14,BasisgegevensKlant!$B:$B,Klant!$B$7,BasisgegevensKlant!$F:$F,Klant!D$9),0))/(($B$3&gt;0)+($B$4&gt;0))</f>
        <v>0</v>
      </c>
      <c r="E31" s="90">
        <f ca="1">(IF($B$3&gt;0,SUMIFS(BasisgegevensKlant!$H:$H,BasisgegevensKlant!$C:$C,Klant!$B$3,BasisgegevensKlant!$A:$A,Klant!$A14,BasisgegevensKlant!$B:$B,Klant!$B$7,BasisgegevensKlant!$F:$F,Klant!E$9),0)+IF($B$4&gt;0,SUMIFS(BasisgegevensKlant!$H:$H,BasisgegevensKlant!$D:$D,Klant!$B$4,BasisgegevensKlant!$A:$A,Klant!$A14,BasisgegevensKlant!$B:$B,Klant!$B$7,BasisgegevensKlant!$F:$F,Klant!E$9),0))/(($B$3&gt;0)+($B$4&gt;0))</f>
        <v>0</v>
      </c>
      <c r="F31" s="90">
        <f ca="1">(IF($B$3&gt;0,SUMIFS(BasisgegevensKlant!$H:$H,BasisgegevensKlant!$C:$C,Klant!$B$3,BasisgegevensKlant!$A:$A,Klant!$A14,BasisgegevensKlant!$B:$B,Klant!$B$7,BasisgegevensKlant!$F:$F,Klant!F$9),0)+IF($B$4&gt;0,SUMIFS(BasisgegevensKlant!$H:$H,BasisgegevensKlant!$D:$D,Klant!$B$4,BasisgegevensKlant!$A:$A,Klant!$A14,BasisgegevensKlant!$B:$B,Klant!$B$7,BasisgegevensKlant!$F:$F,Klant!F$9),0))/(($B$3&gt;0)+($B$4&gt;0))</f>
        <v>0</v>
      </c>
      <c r="G31" s="90">
        <f ca="1">(IF($B$3&gt;0,SUMIFS(BasisgegevensKlant!$H:$H,BasisgegevensKlant!$C:$C,Klant!$B$3,BasisgegevensKlant!$A:$A,Klant!$A14,BasisgegevensKlant!$B:$B,Klant!$B$7,BasisgegevensKlant!$F:$F,Klant!G$9),0)+IF($B$4&gt;0,SUMIFS(BasisgegevensKlant!$H:$H,BasisgegevensKlant!$D:$D,Klant!$B$4,BasisgegevensKlant!$A:$A,Klant!$A14,BasisgegevensKlant!$B:$B,Klant!$B$7,BasisgegevensKlant!$F:$F,Klant!G$9),0))/(($B$3&gt;0)+($B$4&gt;0))</f>
        <v>0</v>
      </c>
      <c r="H31" s="90">
        <f ca="1">(IF($B$3&gt;0,SUMIFS(BasisgegevensKlant!$H:$H,BasisgegevensKlant!$C:$C,Klant!$B$3,BasisgegevensKlant!$A:$A,Klant!$A14,BasisgegevensKlant!$B:$B,Klant!$B$7,BasisgegevensKlant!$F:$F,Klant!H$9),0)+IF($B$4&gt;0,SUMIFS(BasisgegevensKlant!$H:$H,BasisgegevensKlant!$D:$D,Klant!$B$4,BasisgegevensKlant!$A:$A,Klant!$A14,BasisgegevensKlant!$B:$B,Klant!$B$7,BasisgegevensKlant!$F:$F,Klant!H$9),0))/(($B$3&gt;0)+($B$4&gt;0))</f>
        <v>0</v>
      </c>
      <c r="I31" s="90">
        <f ca="1">(IF($B$3&gt;0,SUMIFS(BasisgegevensKlant!$H:$H,BasisgegevensKlant!$C:$C,Klant!$B$3,BasisgegevensKlant!$A:$A,Klant!$A14,BasisgegevensKlant!$B:$B,Klant!$B$7,BasisgegevensKlant!$F:$F,Klant!I$9),0)+IF($B$4&gt;0,SUMIFS(BasisgegevensKlant!$H:$H,BasisgegevensKlant!$D:$D,Klant!$B$4,BasisgegevensKlant!$A:$A,Klant!$A14,BasisgegevensKlant!$B:$B,Klant!$B$7,BasisgegevensKlant!$F:$F,Klant!I$9),0))/(($B$3&gt;0)+($B$4&gt;0))</f>
        <v>0</v>
      </c>
      <c r="J31" s="90">
        <f ca="1">(IF($B$3&gt;0,SUMIFS(BasisgegevensKlant!$H:$H,BasisgegevensKlant!$C:$C,Klant!$B$3,BasisgegevensKlant!$A:$A,Klant!$A14,BasisgegevensKlant!$B:$B,Klant!$B$7,BasisgegevensKlant!$F:$F,Klant!J$9),0)+IF($B$4&gt;0,SUMIFS(BasisgegevensKlant!$H:$H,BasisgegevensKlant!$D:$D,Klant!$B$4,BasisgegevensKlant!$A:$A,Klant!$A14,BasisgegevensKlant!$B:$B,Klant!$B$7,BasisgegevensKlant!$F:$F,Klant!J$9),0))/(($B$3&gt;0)+($B$4&gt;0))</f>
        <v>682.5</v>
      </c>
      <c r="K31" s="90">
        <f ca="1">(IF($B$3&gt;0,SUMIFS(BasisgegevensKlant!$H:$H,BasisgegevensKlant!$C:$C,Klant!$B$3,BasisgegevensKlant!$A:$A,Klant!$A14,BasisgegevensKlant!$B:$B,Klant!$B$7,BasisgegevensKlant!$F:$F,Klant!K$9),0)+IF($B$4&gt;0,SUMIFS(BasisgegevensKlant!$H:$H,BasisgegevensKlant!$D:$D,Klant!$B$4,BasisgegevensKlant!$A:$A,Klant!$A14,BasisgegevensKlant!$B:$B,Klant!$B$7,BasisgegevensKlant!$F:$F,Klant!K$9),0))/(($B$3&gt;0)+($B$4&gt;0))</f>
        <v>0</v>
      </c>
      <c r="L31" s="90">
        <f ca="1">(IF($B$3&gt;0,SUMIFS(BasisgegevensKlant!$H:$H,BasisgegevensKlant!$C:$C,Klant!$B$3,BasisgegevensKlant!$A:$A,Klant!$A14,BasisgegevensKlant!$B:$B,Klant!$B$7,BasisgegevensKlant!$F:$F,Klant!L$9),0)+IF($B$4&gt;0,SUMIFS(BasisgegevensKlant!$H:$H,BasisgegevensKlant!$D:$D,Klant!$B$4,BasisgegevensKlant!$A:$A,Klant!$A14,BasisgegevensKlant!$B:$B,Klant!$B$7,BasisgegevensKlant!$F:$F,Klant!L$9),0))/(($B$3&gt;0)+($B$4&gt;0))</f>
        <v>0</v>
      </c>
      <c r="M31" s="90">
        <f ca="1">(IF($B$3&gt;0,SUMIFS(BasisgegevensKlant!$H:$H,BasisgegevensKlant!$C:$C,Klant!$B$3,BasisgegevensKlant!$A:$A,Klant!$A14,BasisgegevensKlant!$B:$B,Klant!$B$7,BasisgegevensKlant!$F:$F,Klant!M$9),0)+IF($B$4&gt;0,SUMIFS(BasisgegevensKlant!$H:$H,BasisgegevensKlant!$D:$D,Klant!$B$4,BasisgegevensKlant!$A:$A,Klant!$A14,BasisgegevensKlant!$B:$B,Klant!$B$7,BasisgegevensKlant!$F:$F,Klant!M$9),0))/(($B$3&gt;0)+($B$4&gt;0))</f>
        <v>0</v>
      </c>
      <c r="N31" s="90">
        <f ca="1">(IF($B$3&gt;0,SUMIFS(BasisgegevensKlant!$H:$H,BasisgegevensKlant!$C:$C,Klant!$B$3,BasisgegevensKlant!$A:$A,Klant!$A14,BasisgegevensKlant!$B:$B,Klant!$B$7,BasisgegevensKlant!$F:$F,Klant!N$9),0)+IF($B$4&gt;0,SUMIFS(BasisgegevensKlant!$H:$H,BasisgegevensKlant!$D:$D,Klant!$B$4,BasisgegevensKlant!$A:$A,Klant!$A14,BasisgegevensKlant!$B:$B,Klant!$B$7,BasisgegevensKlant!$F:$F,Klant!N$9),0))/(($B$3&gt;0)+($B$4&gt;0))</f>
        <v>0</v>
      </c>
      <c r="O31" s="90">
        <f ca="1">(IF($B$3&gt;0,SUMIFS(BasisgegevensKlant!$H:$H,BasisgegevensKlant!$C:$C,Klant!$B$3,BasisgegevensKlant!$A:$A,Klant!$A14,BasisgegevensKlant!$B:$B,Klant!$B$7,BasisgegevensKlant!$F:$F,Klant!O$9),0)+IF($B$4&gt;0,SUMIFS(BasisgegevensKlant!$H:$H,BasisgegevensKlant!$D:$D,Klant!$B$4,BasisgegevensKlant!$A:$A,Klant!$A14,BasisgegevensKlant!$B:$B,Klant!$B$7,BasisgegevensKlant!$F:$F,Klant!O$9),0))/(($B$3&gt;0)+($B$4&gt;0))</f>
        <v>0</v>
      </c>
      <c r="P31" s="90">
        <f ca="1">(IF($B$3&gt;0,SUMIFS(BasisgegevensKlant!$H:$H,BasisgegevensKlant!$C:$C,Klant!$B$3,BasisgegevensKlant!$A:$A,Klant!$A14,BasisgegevensKlant!$B:$B,Klant!$B$7,BasisgegevensKlant!$F:$F,Klant!P$9),0)+IF($B$4&gt;0,SUMIFS(BasisgegevensKlant!$H:$H,BasisgegevensKlant!$D:$D,Klant!$B$4,BasisgegevensKlant!$A:$A,Klant!$A14,BasisgegevensKlant!$B:$B,Klant!$B$7,BasisgegevensKlant!$F:$F,Klant!P$9),0))/(($B$3&gt;0)+($B$4&gt;0))</f>
        <v>0</v>
      </c>
      <c r="Q31" s="90">
        <f ca="1">(IF($B$3&gt;0,SUMIFS(BasisgegevensKlant!$H:$H,BasisgegevensKlant!$C:$C,Klant!$B$3,BasisgegevensKlant!$A:$A,Klant!$A14,BasisgegevensKlant!$B:$B,Klant!$B$7,BasisgegevensKlant!$F:$F,Klant!Q$9),0)+IF($B$4&gt;0,SUMIFS(BasisgegevensKlant!$H:$H,BasisgegevensKlant!$D:$D,Klant!$B$4,BasisgegevensKlant!$A:$A,Klant!$A14,BasisgegevensKlant!$B:$B,Klant!$B$7,BasisgegevensKlant!$F:$F,Klant!Q$9),0))/(($B$3&gt;0)+($B$4&gt;0))</f>
        <v>0</v>
      </c>
      <c r="R31" s="91">
        <f ca="1">(IF($B$3&gt;0,SUMIFS(BasisgegevensKlant!$H:$H,BasisgegevensKlant!$C:$C,Klant!$B$3,BasisgegevensKlant!$A:$A,Klant!$A14,BasisgegevensKlant!$B:$B,Klant!$B$7,BasisgegevensKlant!$F:$F,Klant!R$9),0)+IF($B$4&gt;0,SUMIFS(BasisgegevensKlant!$H:$H,BasisgegevensKlant!$D:$D,Klant!$B$4,BasisgegevensKlant!$A:$A,Klant!$A14,BasisgegevensKlant!$B:$B,Klant!$B$7,BasisgegevensKlant!$F:$F,Klant!R$9),0))/(($B$3&gt;0)+($B$4&gt;0))</f>
        <v>0</v>
      </c>
      <c r="S31" s="82">
        <f t="shared" ca="1" si="2"/>
        <v>2405</v>
      </c>
      <c r="T31" s="83">
        <f t="shared" ca="1" si="3"/>
        <v>-1192.5556070435589</v>
      </c>
    </row>
    <row r="32" spans="1:20" x14ac:dyDescent="0.25">
      <c r="A32" s="63" t="s">
        <v>1490</v>
      </c>
      <c r="B32" s="89">
        <f ca="1">(IF($B$3&gt;0,SUMIFS(BasisgegevensKlant!$H:$H,BasisgegevensKlant!$C:$C,Klant!$B$3,BasisgegevensKlant!$A:$A,Klant!$A15,BasisgegevensKlant!$B:$B,Klant!$B$7,BasisgegevensKlant!$F:$F,Klant!B$9),0)+IF($B$4&gt;0,SUMIFS(BasisgegevensKlant!$H:$H,BasisgegevensKlant!$D:$D,Klant!$B$4,BasisgegevensKlant!$A:$A,Klant!$A15,BasisgegevensKlant!$B:$B,Klant!$B$7,BasisgegevensKlant!$F:$F,Klant!B$9),0))/(($B$3&gt;0)+($B$4&gt;0))</f>
        <v>0</v>
      </c>
      <c r="C32" s="90">
        <f ca="1">(IF($B$3&gt;0,SUMIFS(BasisgegevensKlant!$H:$H,BasisgegevensKlant!$C:$C,Klant!$B$3,BasisgegevensKlant!$A:$A,Klant!$A15,BasisgegevensKlant!$B:$B,Klant!$B$7,BasisgegevensKlant!$F:$F,Klant!C$9),0)+IF($B$4&gt;0,SUMIFS(BasisgegevensKlant!$H:$H,BasisgegevensKlant!$D:$D,Klant!$B$4,BasisgegevensKlant!$A:$A,Klant!$A15,BasisgegevensKlant!$B:$B,Klant!$B$7,BasisgegevensKlant!$F:$F,Klant!C$9),0))/(($B$3&gt;0)+($B$4&gt;0))</f>
        <v>0</v>
      </c>
      <c r="D32" s="90">
        <f ca="1">(IF($B$3&gt;0,SUMIFS(BasisgegevensKlant!$H:$H,BasisgegevensKlant!$C:$C,Klant!$B$3,BasisgegevensKlant!$A:$A,Klant!$A15,BasisgegevensKlant!$B:$B,Klant!$B$7,BasisgegevensKlant!$F:$F,Klant!D$9),0)+IF($B$4&gt;0,SUMIFS(BasisgegevensKlant!$H:$H,BasisgegevensKlant!$D:$D,Klant!$B$4,BasisgegevensKlant!$A:$A,Klant!$A15,BasisgegevensKlant!$B:$B,Klant!$B$7,BasisgegevensKlant!$F:$F,Klant!D$9),0))/(($B$3&gt;0)+($B$4&gt;0))</f>
        <v>0</v>
      </c>
      <c r="E32" s="90">
        <f ca="1">(IF($B$3&gt;0,SUMIFS(BasisgegevensKlant!$H:$H,BasisgegevensKlant!$C:$C,Klant!$B$3,BasisgegevensKlant!$A:$A,Klant!$A15,BasisgegevensKlant!$B:$B,Klant!$B$7,BasisgegevensKlant!$F:$F,Klant!E$9),0)+IF($B$4&gt;0,SUMIFS(BasisgegevensKlant!$H:$H,BasisgegevensKlant!$D:$D,Klant!$B$4,BasisgegevensKlant!$A:$A,Klant!$A15,BasisgegevensKlant!$B:$B,Klant!$B$7,BasisgegevensKlant!$F:$F,Klant!E$9),0))/(($B$3&gt;0)+($B$4&gt;0))</f>
        <v>0</v>
      </c>
      <c r="F32" s="90">
        <f ca="1">(IF($B$3&gt;0,SUMIFS(BasisgegevensKlant!$H:$H,BasisgegevensKlant!$C:$C,Klant!$B$3,BasisgegevensKlant!$A:$A,Klant!$A15,BasisgegevensKlant!$B:$B,Klant!$B$7,BasisgegevensKlant!$F:$F,Klant!F$9),0)+IF($B$4&gt;0,SUMIFS(BasisgegevensKlant!$H:$H,BasisgegevensKlant!$D:$D,Klant!$B$4,BasisgegevensKlant!$A:$A,Klant!$A15,BasisgegevensKlant!$B:$B,Klant!$B$7,BasisgegevensKlant!$F:$F,Klant!F$9),0))/(($B$3&gt;0)+($B$4&gt;0))</f>
        <v>0</v>
      </c>
      <c r="G32" s="90">
        <f ca="1">(IF($B$3&gt;0,SUMIFS(BasisgegevensKlant!$H:$H,BasisgegevensKlant!$C:$C,Klant!$B$3,BasisgegevensKlant!$A:$A,Klant!$A15,BasisgegevensKlant!$B:$B,Klant!$B$7,BasisgegevensKlant!$F:$F,Klant!G$9),0)+IF($B$4&gt;0,SUMIFS(BasisgegevensKlant!$H:$H,BasisgegevensKlant!$D:$D,Klant!$B$4,BasisgegevensKlant!$A:$A,Klant!$A15,BasisgegevensKlant!$B:$B,Klant!$B$7,BasisgegevensKlant!$F:$F,Klant!G$9),0))/(($B$3&gt;0)+($B$4&gt;0))</f>
        <v>0</v>
      </c>
      <c r="H32" s="90">
        <f ca="1">(IF($B$3&gt;0,SUMIFS(BasisgegevensKlant!$H:$H,BasisgegevensKlant!$C:$C,Klant!$B$3,BasisgegevensKlant!$A:$A,Klant!$A15,BasisgegevensKlant!$B:$B,Klant!$B$7,BasisgegevensKlant!$F:$F,Klant!H$9),0)+IF($B$4&gt;0,SUMIFS(BasisgegevensKlant!$H:$H,BasisgegevensKlant!$D:$D,Klant!$B$4,BasisgegevensKlant!$A:$A,Klant!$A15,BasisgegevensKlant!$B:$B,Klant!$B$7,BasisgegevensKlant!$F:$F,Klant!H$9),0))/(($B$3&gt;0)+($B$4&gt;0))</f>
        <v>0</v>
      </c>
      <c r="I32" s="90">
        <f ca="1">(IF($B$3&gt;0,SUMIFS(BasisgegevensKlant!$H:$H,BasisgegevensKlant!$C:$C,Klant!$B$3,BasisgegevensKlant!$A:$A,Klant!$A15,BasisgegevensKlant!$B:$B,Klant!$B$7,BasisgegevensKlant!$F:$F,Klant!I$9),0)+IF($B$4&gt;0,SUMIFS(BasisgegevensKlant!$H:$H,BasisgegevensKlant!$D:$D,Klant!$B$4,BasisgegevensKlant!$A:$A,Klant!$A15,BasisgegevensKlant!$B:$B,Klant!$B$7,BasisgegevensKlant!$F:$F,Klant!I$9),0))/(($B$3&gt;0)+($B$4&gt;0))</f>
        <v>0</v>
      </c>
      <c r="J32" s="90">
        <f ca="1">(IF($B$3&gt;0,SUMIFS(BasisgegevensKlant!$H:$H,BasisgegevensKlant!$C:$C,Klant!$B$3,BasisgegevensKlant!$A:$A,Klant!$A15,BasisgegevensKlant!$B:$B,Klant!$B$7,BasisgegevensKlant!$F:$F,Klant!J$9),0)+IF($B$4&gt;0,SUMIFS(BasisgegevensKlant!$H:$H,BasisgegevensKlant!$D:$D,Klant!$B$4,BasisgegevensKlant!$A:$A,Klant!$A15,BasisgegevensKlant!$B:$B,Klant!$B$7,BasisgegevensKlant!$F:$F,Klant!J$9),0))/(($B$3&gt;0)+($B$4&gt;0))</f>
        <v>0</v>
      </c>
      <c r="K32" s="90">
        <f ca="1">(IF($B$3&gt;0,SUMIFS(BasisgegevensKlant!$H:$H,BasisgegevensKlant!$C:$C,Klant!$B$3,BasisgegevensKlant!$A:$A,Klant!$A15,BasisgegevensKlant!$B:$B,Klant!$B$7,BasisgegevensKlant!$F:$F,Klant!K$9),0)+IF($B$4&gt;0,SUMIFS(BasisgegevensKlant!$H:$H,BasisgegevensKlant!$D:$D,Klant!$B$4,BasisgegevensKlant!$A:$A,Klant!$A15,BasisgegevensKlant!$B:$B,Klant!$B$7,BasisgegevensKlant!$F:$F,Klant!K$9),0))/(($B$3&gt;0)+($B$4&gt;0))</f>
        <v>0</v>
      </c>
      <c r="L32" s="90">
        <f ca="1">(IF($B$3&gt;0,SUMIFS(BasisgegevensKlant!$H:$H,BasisgegevensKlant!$C:$C,Klant!$B$3,BasisgegevensKlant!$A:$A,Klant!$A15,BasisgegevensKlant!$B:$B,Klant!$B$7,BasisgegevensKlant!$F:$F,Klant!L$9),0)+IF($B$4&gt;0,SUMIFS(BasisgegevensKlant!$H:$H,BasisgegevensKlant!$D:$D,Klant!$B$4,BasisgegevensKlant!$A:$A,Klant!$A15,BasisgegevensKlant!$B:$B,Klant!$B$7,BasisgegevensKlant!$F:$F,Klant!L$9),0))/(($B$3&gt;0)+($B$4&gt;0))</f>
        <v>0</v>
      </c>
      <c r="M32" s="90">
        <f ca="1">(IF($B$3&gt;0,SUMIFS(BasisgegevensKlant!$H:$H,BasisgegevensKlant!$C:$C,Klant!$B$3,BasisgegevensKlant!$A:$A,Klant!$A15,BasisgegevensKlant!$B:$B,Klant!$B$7,BasisgegevensKlant!$F:$F,Klant!M$9),0)+IF($B$4&gt;0,SUMIFS(BasisgegevensKlant!$H:$H,BasisgegevensKlant!$D:$D,Klant!$B$4,BasisgegevensKlant!$A:$A,Klant!$A15,BasisgegevensKlant!$B:$B,Klant!$B$7,BasisgegevensKlant!$F:$F,Klant!M$9),0))/(($B$3&gt;0)+($B$4&gt;0))</f>
        <v>0</v>
      </c>
      <c r="N32" s="90">
        <f ca="1">(IF($B$3&gt;0,SUMIFS(BasisgegevensKlant!$H:$H,BasisgegevensKlant!$C:$C,Klant!$B$3,BasisgegevensKlant!$A:$A,Klant!$A15,BasisgegevensKlant!$B:$B,Klant!$B$7,BasisgegevensKlant!$F:$F,Klant!N$9),0)+IF($B$4&gt;0,SUMIFS(BasisgegevensKlant!$H:$H,BasisgegevensKlant!$D:$D,Klant!$B$4,BasisgegevensKlant!$A:$A,Klant!$A15,BasisgegevensKlant!$B:$B,Klant!$B$7,BasisgegevensKlant!$F:$F,Klant!N$9),0))/(($B$3&gt;0)+($B$4&gt;0))</f>
        <v>0</v>
      </c>
      <c r="O32" s="90">
        <f ca="1">(IF($B$3&gt;0,SUMIFS(BasisgegevensKlant!$H:$H,BasisgegevensKlant!$C:$C,Klant!$B$3,BasisgegevensKlant!$A:$A,Klant!$A15,BasisgegevensKlant!$B:$B,Klant!$B$7,BasisgegevensKlant!$F:$F,Klant!O$9),0)+IF($B$4&gt;0,SUMIFS(BasisgegevensKlant!$H:$H,BasisgegevensKlant!$D:$D,Klant!$B$4,BasisgegevensKlant!$A:$A,Klant!$A15,BasisgegevensKlant!$B:$B,Klant!$B$7,BasisgegevensKlant!$F:$F,Klant!O$9),0))/(($B$3&gt;0)+($B$4&gt;0))</f>
        <v>0</v>
      </c>
      <c r="P32" s="90">
        <f ca="1">(IF($B$3&gt;0,SUMIFS(BasisgegevensKlant!$H:$H,BasisgegevensKlant!$C:$C,Klant!$B$3,BasisgegevensKlant!$A:$A,Klant!$A15,BasisgegevensKlant!$B:$B,Klant!$B$7,BasisgegevensKlant!$F:$F,Klant!P$9),0)+IF($B$4&gt;0,SUMIFS(BasisgegevensKlant!$H:$H,BasisgegevensKlant!$D:$D,Klant!$B$4,BasisgegevensKlant!$A:$A,Klant!$A15,BasisgegevensKlant!$B:$B,Klant!$B$7,BasisgegevensKlant!$F:$F,Klant!P$9),0))/(($B$3&gt;0)+($B$4&gt;0))</f>
        <v>0</v>
      </c>
      <c r="Q32" s="90">
        <f ca="1">(IF($B$3&gt;0,SUMIFS(BasisgegevensKlant!$H:$H,BasisgegevensKlant!$C:$C,Klant!$B$3,BasisgegevensKlant!$A:$A,Klant!$A15,BasisgegevensKlant!$B:$B,Klant!$B$7,BasisgegevensKlant!$F:$F,Klant!Q$9),0)+IF($B$4&gt;0,SUMIFS(BasisgegevensKlant!$H:$H,BasisgegevensKlant!$D:$D,Klant!$B$4,BasisgegevensKlant!$A:$A,Klant!$A15,BasisgegevensKlant!$B:$B,Klant!$B$7,BasisgegevensKlant!$F:$F,Klant!Q$9),0))/(($B$3&gt;0)+($B$4&gt;0))</f>
        <v>0</v>
      </c>
      <c r="R32" s="91">
        <f ca="1">(IF($B$3&gt;0,SUMIFS(BasisgegevensKlant!$H:$H,BasisgegevensKlant!$C:$C,Klant!$B$3,BasisgegevensKlant!$A:$A,Klant!$A15,BasisgegevensKlant!$B:$B,Klant!$B$7,BasisgegevensKlant!$F:$F,Klant!R$9),0)+IF($B$4&gt;0,SUMIFS(BasisgegevensKlant!$H:$H,BasisgegevensKlant!$D:$D,Klant!$B$4,BasisgegevensKlant!$A:$A,Klant!$A15,BasisgegevensKlant!$B:$B,Klant!$B$7,BasisgegevensKlant!$F:$F,Klant!R$9),0))/(($B$3&gt;0)+($B$4&gt;0))</f>
        <v>0</v>
      </c>
      <c r="S32" s="82">
        <f t="shared" ca="1" si="2"/>
        <v>0</v>
      </c>
      <c r="T32" s="83">
        <f t="shared" ca="1" si="3"/>
        <v>0</v>
      </c>
    </row>
    <row r="33" spans="1:20" x14ac:dyDescent="0.25">
      <c r="A33" s="63" t="s">
        <v>1504</v>
      </c>
      <c r="B33" s="89">
        <f ca="1">(IF($B$3&gt;0,SUMIFS(BasisgegevensKlant!$H:$H,BasisgegevensKlant!$C:$C,Klant!$B$3,BasisgegevensKlant!$A:$A,Klant!$A16,BasisgegevensKlant!$B:$B,Klant!$B$7,BasisgegevensKlant!$F:$F,Klant!B$9),0)+IF($B$4&gt;0,SUMIFS(BasisgegevensKlant!$H:$H,BasisgegevensKlant!$D:$D,Klant!$B$4,BasisgegevensKlant!$A:$A,Klant!$A16,BasisgegevensKlant!$B:$B,Klant!$B$7,BasisgegevensKlant!$F:$F,Klant!B$9),0))/(($B$3&gt;0)+($B$4&gt;0))</f>
        <v>0</v>
      </c>
      <c r="C33" s="90">
        <f ca="1">(IF($B$3&gt;0,SUMIFS(BasisgegevensKlant!$H:$H,BasisgegevensKlant!$C:$C,Klant!$B$3,BasisgegevensKlant!$A:$A,Klant!$A16,BasisgegevensKlant!$B:$B,Klant!$B$7,BasisgegevensKlant!$F:$F,Klant!C$9),0)+IF($B$4&gt;0,SUMIFS(BasisgegevensKlant!$H:$H,BasisgegevensKlant!$D:$D,Klant!$B$4,BasisgegevensKlant!$A:$A,Klant!$A16,BasisgegevensKlant!$B:$B,Klant!$B$7,BasisgegevensKlant!$F:$F,Klant!C$9),0))/(($B$3&gt;0)+($B$4&gt;0))</f>
        <v>3527.5</v>
      </c>
      <c r="D33" s="90">
        <f ca="1">(IF($B$3&gt;0,SUMIFS(BasisgegevensKlant!$H:$H,BasisgegevensKlant!$C:$C,Klant!$B$3,BasisgegevensKlant!$A:$A,Klant!$A16,BasisgegevensKlant!$B:$B,Klant!$B$7,BasisgegevensKlant!$F:$F,Klant!D$9),0)+IF($B$4&gt;0,SUMIFS(BasisgegevensKlant!$H:$H,BasisgegevensKlant!$D:$D,Klant!$B$4,BasisgegevensKlant!$A:$A,Klant!$A16,BasisgegevensKlant!$B:$B,Klant!$B$7,BasisgegevensKlant!$F:$F,Klant!D$9),0))/(($B$3&gt;0)+($B$4&gt;0))</f>
        <v>0</v>
      </c>
      <c r="E33" s="90">
        <f ca="1">(IF($B$3&gt;0,SUMIFS(BasisgegevensKlant!$H:$H,BasisgegevensKlant!$C:$C,Klant!$B$3,BasisgegevensKlant!$A:$A,Klant!$A16,BasisgegevensKlant!$B:$B,Klant!$B$7,BasisgegevensKlant!$F:$F,Klant!E$9),0)+IF($B$4&gt;0,SUMIFS(BasisgegevensKlant!$H:$H,BasisgegevensKlant!$D:$D,Klant!$B$4,BasisgegevensKlant!$A:$A,Klant!$A16,BasisgegevensKlant!$B:$B,Klant!$B$7,BasisgegevensKlant!$F:$F,Klant!E$9),0))/(($B$3&gt;0)+($B$4&gt;0))</f>
        <v>0</v>
      </c>
      <c r="F33" s="90">
        <f ca="1">(IF($B$3&gt;0,SUMIFS(BasisgegevensKlant!$H:$H,BasisgegevensKlant!$C:$C,Klant!$B$3,BasisgegevensKlant!$A:$A,Klant!$A16,BasisgegevensKlant!$B:$B,Klant!$B$7,BasisgegevensKlant!$F:$F,Klant!F$9),0)+IF($B$4&gt;0,SUMIFS(BasisgegevensKlant!$H:$H,BasisgegevensKlant!$D:$D,Klant!$B$4,BasisgegevensKlant!$A:$A,Klant!$A16,BasisgegevensKlant!$B:$B,Klant!$B$7,BasisgegevensKlant!$F:$F,Klant!F$9),0))/(($B$3&gt;0)+($B$4&gt;0))</f>
        <v>0</v>
      </c>
      <c r="G33" s="90">
        <f ca="1">(IF($B$3&gt;0,SUMIFS(BasisgegevensKlant!$H:$H,BasisgegevensKlant!$C:$C,Klant!$B$3,BasisgegevensKlant!$A:$A,Klant!$A16,BasisgegevensKlant!$B:$B,Klant!$B$7,BasisgegevensKlant!$F:$F,Klant!G$9),0)+IF($B$4&gt;0,SUMIFS(BasisgegevensKlant!$H:$H,BasisgegevensKlant!$D:$D,Klant!$B$4,BasisgegevensKlant!$A:$A,Klant!$A16,BasisgegevensKlant!$B:$B,Klant!$B$7,BasisgegevensKlant!$F:$F,Klant!G$9),0))/(($B$3&gt;0)+($B$4&gt;0))</f>
        <v>0</v>
      </c>
      <c r="H33" s="90">
        <f ca="1">(IF($B$3&gt;0,SUMIFS(BasisgegevensKlant!$H:$H,BasisgegevensKlant!$C:$C,Klant!$B$3,BasisgegevensKlant!$A:$A,Klant!$A16,BasisgegevensKlant!$B:$B,Klant!$B$7,BasisgegevensKlant!$F:$F,Klant!H$9),0)+IF($B$4&gt;0,SUMIFS(BasisgegevensKlant!$H:$H,BasisgegevensKlant!$D:$D,Klant!$B$4,BasisgegevensKlant!$A:$A,Klant!$A16,BasisgegevensKlant!$B:$B,Klant!$B$7,BasisgegevensKlant!$F:$F,Klant!H$9),0))/(($B$3&gt;0)+($B$4&gt;0))</f>
        <v>0</v>
      </c>
      <c r="I33" s="90">
        <f ca="1">(IF($B$3&gt;0,SUMIFS(BasisgegevensKlant!$H:$H,BasisgegevensKlant!$C:$C,Klant!$B$3,BasisgegevensKlant!$A:$A,Klant!$A16,BasisgegevensKlant!$B:$B,Klant!$B$7,BasisgegevensKlant!$F:$F,Klant!I$9),0)+IF($B$4&gt;0,SUMIFS(BasisgegevensKlant!$H:$H,BasisgegevensKlant!$D:$D,Klant!$B$4,BasisgegevensKlant!$A:$A,Klant!$A16,BasisgegevensKlant!$B:$B,Klant!$B$7,BasisgegevensKlant!$F:$F,Klant!I$9),0))/(($B$3&gt;0)+($B$4&gt;0))</f>
        <v>0</v>
      </c>
      <c r="J33" s="90">
        <f ca="1">(IF($B$3&gt;0,SUMIFS(BasisgegevensKlant!$H:$H,BasisgegevensKlant!$C:$C,Klant!$B$3,BasisgegevensKlant!$A:$A,Klant!$A16,BasisgegevensKlant!$B:$B,Klant!$B$7,BasisgegevensKlant!$F:$F,Klant!J$9),0)+IF($B$4&gt;0,SUMIFS(BasisgegevensKlant!$H:$H,BasisgegevensKlant!$D:$D,Klant!$B$4,BasisgegevensKlant!$A:$A,Klant!$A16,BasisgegevensKlant!$B:$B,Klant!$B$7,BasisgegevensKlant!$F:$F,Klant!J$9),0))/(($B$3&gt;0)+($B$4&gt;0))</f>
        <v>0</v>
      </c>
      <c r="K33" s="90">
        <f ca="1">(IF($B$3&gt;0,SUMIFS(BasisgegevensKlant!$H:$H,BasisgegevensKlant!$C:$C,Klant!$B$3,BasisgegevensKlant!$A:$A,Klant!$A16,BasisgegevensKlant!$B:$B,Klant!$B$7,BasisgegevensKlant!$F:$F,Klant!K$9),0)+IF($B$4&gt;0,SUMIFS(BasisgegevensKlant!$H:$H,BasisgegevensKlant!$D:$D,Klant!$B$4,BasisgegevensKlant!$A:$A,Klant!$A16,BasisgegevensKlant!$B:$B,Klant!$B$7,BasisgegevensKlant!$F:$F,Klant!K$9),0))/(($B$3&gt;0)+($B$4&gt;0))</f>
        <v>0</v>
      </c>
      <c r="L33" s="90">
        <f ca="1">(IF($B$3&gt;0,SUMIFS(BasisgegevensKlant!$H:$H,BasisgegevensKlant!$C:$C,Klant!$B$3,BasisgegevensKlant!$A:$A,Klant!$A16,BasisgegevensKlant!$B:$B,Klant!$B$7,BasisgegevensKlant!$F:$F,Klant!L$9),0)+IF($B$4&gt;0,SUMIFS(BasisgegevensKlant!$H:$H,BasisgegevensKlant!$D:$D,Klant!$B$4,BasisgegevensKlant!$A:$A,Klant!$A16,BasisgegevensKlant!$B:$B,Klant!$B$7,BasisgegevensKlant!$F:$F,Klant!L$9),0))/(($B$3&gt;0)+($B$4&gt;0))</f>
        <v>0</v>
      </c>
      <c r="M33" s="90">
        <f ca="1">(IF($B$3&gt;0,SUMIFS(BasisgegevensKlant!$H:$H,BasisgegevensKlant!$C:$C,Klant!$B$3,BasisgegevensKlant!$A:$A,Klant!$A16,BasisgegevensKlant!$B:$B,Klant!$B$7,BasisgegevensKlant!$F:$F,Klant!M$9),0)+IF($B$4&gt;0,SUMIFS(BasisgegevensKlant!$H:$H,BasisgegevensKlant!$D:$D,Klant!$B$4,BasisgegevensKlant!$A:$A,Klant!$A16,BasisgegevensKlant!$B:$B,Klant!$B$7,BasisgegevensKlant!$F:$F,Klant!M$9),0))/(($B$3&gt;0)+($B$4&gt;0))</f>
        <v>0</v>
      </c>
      <c r="N33" s="90">
        <f ca="1">(IF($B$3&gt;0,SUMIFS(BasisgegevensKlant!$H:$H,BasisgegevensKlant!$C:$C,Klant!$B$3,BasisgegevensKlant!$A:$A,Klant!$A16,BasisgegevensKlant!$B:$B,Klant!$B$7,BasisgegevensKlant!$F:$F,Klant!N$9),0)+IF($B$4&gt;0,SUMIFS(BasisgegevensKlant!$H:$H,BasisgegevensKlant!$D:$D,Klant!$B$4,BasisgegevensKlant!$A:$A,Klant!$A16,BasisgegevensKlant!$B:$B,Klant!$B$7,BasisgegevensKlant!$F:$F,Klant!N$9),0))/(($B$3&gt;0)+($B$4&gt;0))</f>
        <v>0</v>
      </c>
      <c r="O33" s="90">
        <f ca="1">(IF($B$3&gt;0,SUMIFS(BasisgegevensKlant!$H:$H,BasisgegevensKlant!$C:$C,Klant!$B$3,BasisgegevensKlant!$A:$A,Klant!$A16,BasisgegevensKlant!$B:$B,Klant!$B$7,BasisgegevensKlant!$F:$F,Klant!O$9),0)+IF($B$4&gt;0,SUMIFS(BasisgegevensKlant!$H:$H,BasisgegevensKlant!$D:$D,Klant!$B$4,BasisgegevensKlant!$A:$A,Klant!$A16,BasisgegevensKlant!$B:$B,Klant!$B$7,BasisgegevensKlant!$F:$F,Klant!O$9),0))/(($B$3&gt;0)+($B$4&gt;0))</f>
        <v>255</v>
      </c>
      <c r="P33" s="90">
        <f ca="1">(IF($B$3&gt;0,SUMIFS(BasisgegevensKlant!$H:$H,BasisgegevensKlant!$C:$C,Klant!$B$3,BasisgegevensKlant!$A:$A,Klant!$A16,BasisgegevensKlant!$B:$B,Klant!$B$7,BasisgegevensKlant!$F:$F,Klant!P$9),0)+IF($B$4&gt;0,SUMIFS(BasisgegevensKlant!$H:$H,BasisgegevensKlant!$D:$D,Klant!$B$4,BasisgegevensKlant!$A:$A,Klant!$A16,BasisgegevensKlant!$B:$B,Klant!$B$7,BasisgegevensKlant!$F:$F,Klant!P$9),0))/(($B$3&gt;0)+($B$4&gt;0))</f>
        <v>191.25</v>
      </c>
      <c r="Q33" s="90">
        <f ca="1">(IF($B$3&gt;0,SUMIFS(BasisgegevensKlant!$H:$H,BasisgegevensKlant!$C:$C,Klant!$B$3,BasisgegevensKlant!$A:$A,Klant!$A16,BasisgegevensKlant!$B:$B,Klant!$B$7,BasisgegevensKlant!$F:$F,Klant!Q$9),0)+IF($B$4&gt;0,SUMIFS(BasisgegevensKlant!$H:$H,BasisgegevensKlant!$D:$D,Klant!$B$4,BasisgegevensKlant!$A:$A,Klant!$A16,BasisgegevensKlant!$B:$B,Klant!$B$7,BasisgegevensKlant!$F:$F,Klant!Q$9),0))/(($B$3&gt;0)+($B$4&gt;0))</f>
        <v>0</v>
      </c>
      <c r="R33" s="91">
        <f ca="1">(IF($B$3&gt;0,SUMIFS(BasisgegevensKlant!$H:$H,BasisgegevensKlant!$C:$C,Klant!$B$3,BasisgegevensKlant!$A:$A,Klant!$A16,BasisgegevensKlant!$B:$B,Klant!$B$7,BasisgegevensKlant!$F:$F,Klant!R$9),0)+IF($B$4&gt;0,SUMIFS(BasisgegevensKlant!$H:$H,BasisgegevensKlant!$D:$D,Klant!$B$4,BasisgegevensKlant!$A:$A,Klant!$A16,BasisgegevensKlant!$B:$B,Klant!$B$7,BasisgegevensKlant!$F:$F,Klant!R$9),0))/(($B$3&gt;0)+($B$4&gt;0))</f>
        <v>0</v>
      </c>
      <c r="S33" s="82">
        <f t="shared" ca="1" si="2"/>
        <v>3973.75</v>
      </c>
      <c r="T33" s="83">
        <f t="shared" ca="1" si="3"/>
        <v>-1506.810125115848</v>
      </c>
    </row>
    <row r="34" spans="1:20" x14ac:dyDescent="0.25">
      <c r="A34" s="63" t="s">
        <v>1521</v>
      </c>
      <c r="B34" s="89">
        <f ca="1">(IF($B$3&gt;0,SUMIFS(BasisgegevensKlant!$H:$H,BasisgegevensKlant!$C:$C,Klant!$B$3,BasisgegevensKlant!$A:$A,Klant!$A17,BasisgegevensKlant!$B:$B,Klant!$B$7,BasisgegevensKlant!$F:$F,Klant!B$9),0)+IF($B$4&gt;0,SUMIFS(BasisgegevensKlant!$H:$H,BasisgegevensKlant!$D:$D,Klant!$B$4,BasisgegevensKlant!$A:$A,Klant!$A17,BasisgegevensKlant!$B:$B,Klant!$B$7,BasisgegevensKlant!$F:$F,Klant!B$9),0))/(($B$3&gt;0)+($B$4&gt;0))</f>
        <v>0</v>
      </c>
      <c r="C34" s="90">
        <f ca="1">(IF($B$3&gt;0,SUMIFS(BasisgegevensKlant!$H:$H,BasisgegevensKlant!$C:$C,Klant!$B$3,BasisgegevensKlant!$A:$A,Klant!$A17,BasisgegevensKlant!$B:$B,Klant!$B$7,BasisgegevensKlant!$F:$F,Klant!C$9),0)+IF($B$4&gt;0,SUMIFS(BasisgegevensKlant!$H:$H,BasisgegevensKlant!$D:$D,Klant!$B$4,BasisgegevensKlant!$A:$A,Klant!$A17,BasisgegevensKlant!$B:$B,Klant!$B$7,BasisgegevensKlant!$F:$F,Klant!C$9),0))/(($B$3&gt;0)+($B$4&gt;0))</f>
        <v>0</v>
      </c>
      <c r="D34" s="90">
        <f ca="1">(IF($B$3&gt;0,SUMIFS(BasisgegevensKlant!$H:$H,BasisgegevensKlant!$C:$C,Klant!$B$3,BasisgegevensKlant!$A:$A,Klant!$A17,BasisgegevensKlant!$B:$B,Klant!$B$7,BasisgegevensKlant!$F:$F,Klant!D$9),0)+IF($B$4&gt;0,SUMIFS(BasisgegevensKlant!$H:$H,BasisgegevensKlant!$D:$D,Klant!$B$4,BasisgegevensKlant!$A:$A,Klant!$A17,BasisgegevensKlant!$B:$B,Klant!$B$7,BasisgegevensKlant!$F:$F,Klant!D$9),0))/(($B$3&gt;0)+($B$4&gt;0))</f>
        <v>0</v>
      </c>
      <c r="E34" s="90">
        <f ca="1">(IF($B$3&gt;0,SUMIFS(BasisgegevensKlant!$H:$H,BasisgegevensKlant!$C:$C,Klant!$B$3,BasisgegevensKlant!$A:$A,Klant!$A17,BasisgegevensKlant!$B:$B,Klant!$B$7,BasisgegevensKlant!$F:$F,Klant!E$9),0)+IF($B$4&gt;0,SUMIFS(BasisgegevensKlant!$H:$H,BasisgegevensKlant!$D:$D,Klant!$B$4,BasisgegevensKlant!$A:$A,Klant!$A17,BasisgegevensKlant!$B:$B,Klant!$B$7,BasisgegevensKlant!$F:$F,Klant!E$9),0))/(($B$3&gt;0)+($B$4&gt;0))</f>
        <v>0</v>
      </c>
      <c r="F34" s="90">
        <f ca="1">(IF($B$3&gt;0,SUMIFS(BasisgegevensKlant!$H:$H,BasisgegevensKlant!$C:$C,Klant!$B$3,BasisgegevensKlant!$A:$A,Klant!$A17,BasisgegevensKlant!$B:$B,Klant!$B$7,BasisgegevensKlant!$F:$F,Klant!F$9),0)+IF($B$4&gt;0,SUMIFS(BasisgegevensKlant!$H:$H,BasisgegevensKlant!$D:$D,Klant!$B$4,BasisgegevensKlant!$A:$A,Klant!$A17,BasisgegevensKlant!$B:$B,Klant!$B$7,BasisgegevensKlant!$F:$F,Klant!F$9),0))/(($B$3&gt;0)+($B$4&gt;0))</f>
        <v>0</v>
      </c>
      <c r="G34" s="90">
        <f ca="1">(IF($B$3&gt;0,SUMIFS(BasisgegevensKlant!$H:$H,BasisgegevensKlant!$C:$C,Klant!$B$3,BasisgegevensKlant!$A:$A,Klant!$A17,BasisgegevensKlant!$B:$B,Klant!$B$7,BasisgegevensKlant!$F:$F,Klant!G$9),0)+IF($B$4&gt;0,SUMIFS(BasisgegevensKlant!$H:$H,BasisgegevensKlant!$D:$D,Klant!$B$4,BasisgegevensKlant!$A:$A,Klant!$A17,BasisgegevensKlant!$B:$B,Klant!$B$7,BasisgegevensKlant!$F:$F,Klant!G$9),0))/(($B$3&gt;0)+($B$4&gt;0))</f>
        <v>0</v>
      </c>
      <c r="H34" s="90">
        <f ca="1">(IF($B$3&gt;0,SUMIFS(BasisgegevensKlant!$H:$H,BasisgegevensKlant!$C:$C,Klant!$B$3,BasisgegevensKlant!$A:$A,Klant!$A17,BasisgegevensKlant!$B:$B,Klant!$B$7,BasisgegevensKlant!$F:$F,Klant!H$9),0)+IF($B$4&gt;0,SUMIFS(BasisgegevensKlant!$H:$H,BasisgegevensKlant!$D:$D,Klant!$B$4,BasisgegevensKlant!$A:$A,Klant!$A17,BasisgegevensKlant!$B:$B,Klant!$B$7,BasisgegevensKlant!$F:$F,Klant!H$9),0))/(($B$3&gt;0)+($B$4&gt;0))</f>
        <v>0</v>
      </c>
      <c r="I34" s="90">
        <f ca="1">(IF($B$3&gt;0,SUMIFS(BasisgegevensKlant!$H:$H,BasisgegevensKlant!$C:$C,Klant!$B$3,BasisgegevensKlant!$A:$A,Klant!$A17,BasisgegevensKlant!$B:$B,Klant!$B$7,BasisgegevensKlant!$F:$F,Klant!I$9),0)+IF($B$4&gt;0,SUMIFS(BasisgegevensKlant!$H:$H,BasisgegevensKlant!$D:$D,Klant!$B$4,BasisgegevensKlant!$A:$A,Klant!$A17,BasisgegevensKlant!$B:$B,Klant!$B$7,BasisgegevensKlant!$F:$F,Klant!I$9),0))/(($B$3&gt;0)+($B$4&gt;0))</f>
        <v>0</v>
      </c>
      <c r="J34" s="90">
        <f ca="1">(IF($B$3&gt;0,SUMIFS(BasisgegevensKlant!$H:$H,BasisgegevensKlant!$C:$C,Klant!$B$3,BasisgegevensKlant!$A:$A,Klant!$A17,BasisgegevensKlant!$B:$B,Klant!$B$7,BasisgegevensKlant!$F:$F,Klant!J$9),0)+IF($B$4&gt;0,SUMIFS(BasisgegevensKlant!$H:$H,BasisgegevensKlant!$D:$D,Klant!$B$4,BasisgegevensKlant!$A:$A,Klant!$A17,BasisgegevensKlant!$B:$B,Klant!$B$7,BasisgegevensKlant!$F:$F,Klant!J$9),0))/(($B$3&gt;0)+($B$4&gt;0))</f>
        <v>0</v>
      </c>
      <c r="K34" s="90">
        <f ca="1">(IF($B$3&gt;0,SUMIFS(BasisgegevensKlant!$H:$H,BasisgegevensKlant!$C:$C,Klant!$B$3,BasisgegevensKlant!$A:$A,Klant!$A17,BasisgegevensKlant!$B:$B,Klant!$B$7,BasisgegevensKlant!$F:$F,Klant!K$9),0)+IF($B$4&gt;0,SUMIFS(BasisgegevensKlant!$H:$H,BasisgegevensKlant!$D:$D,Klant!$B$4,BasisgegevensKlant!$A:$A,Klant!$A17,BasisgegevensKlant!$B:$B,Klant!$B$7,BasisgegevensKlant!$F:$F,Klant!K$9),0))/(($B$3&gt;0)+($B$4&gt;0))</f>
        <v>0</v>
      </c>
      <c r="L34" s="90">
        <f ca="1">(IF($B$3&gt;0,SUMIFS(BasisgegevensKlant!$H:$H,BasisgegevensKlant!$C:$C,Klant!$B$3,BasisgegevensKlant!$A:$A,Klant!$A17,BasisgegevensKlant!$B:$B,Klant!$B$7,BasisgegevensKlant!$F:$F,Klant!L$9),0)+IF($B$4&gt;0,SUMIFS(BasisgegevensKlant!$H:$H,BasisgegevensKlant!$D:$D,Klant!$B$4,BasisgegevensKlant!$A:$A,Klant!$A17,BasisgegevensKlant!$B:$B,Klant!$B$7,BasisgegevensKlant!$F:$F,Klant!L$9),0))/(($B$3&gt;0)+($B$4&gt;0))</f>
        <v>0</v>
      </c>
      <c r="M34" s="90">
        <f ca="1">(IF($B$3&gt;0,SUMIFS(BasisgegevensKlant!$H:$H,BasisgegevensKlant!$C:$C,Klant!$B$3,BasisgegevensKlant!$A:$A,Klant!$A17,BasisgegevensKlant!$B:$B,Klant!$B$7,BasisgegevensKlant!$F:$F,Klant!M$9),0)+IF($B$4&gt;0,SUMIFS(BasisgegevensKlant!$H:$H,BasisgegevensKlant!$D:$D,Klant!$B$4,BasisgegevensKlant!$A:$A,Klant!$A17,BasisgegevensKlant!$B:$B,Klant!$B$7,BasisgegevensKlant!$F:$F,Klant!M$9),0))/(($B$3&gt;0)+($B$4&gt;0))</f>
        <v>0</v>
      </c>
      <c r="N34" s="90">
        <f ca="1">(IF($B$3&gt;0,SUMIFS(BasisgegevensKlant!$H:$H,BasisgegevensKlant!$C:$C,Klant!$B$3,BasisgegevensKlant!$A:$A,Klant!$A17,BasisgegevensKlant!$B:$B,Klant!$B$7,BasisgegevensKlant!$F:$F,Klant!N$9),0)+IF($B$4&gt;0,SUMIFS(BasisgegevensKlant!$H:$H,BasisgegevensKlant!$D:$D,Klant!$B$4,BasisgegevensKlant!$A:$A,Klant!$A17,BasisgegevensKlant!$B:$B,Klant!$B$7,BasisgegevensKlant!$F:$F,Klant!N$9),0))/(($B$3&gt;0)+($B$4&gt;0))</f>
        <v>0</v>
      </c>
      <c r="O34" s="90">
        <f ca="1">(IF($B$3&gt;0,SUMIFS(BasisgegevensKlant!$H:$H,BasisgegevensKlant!$C:$C,Klant!$B$3,BasisgegevensKlant!$A:$A,Klant!$A17,BasisgegevensKlant!$B:$B,Klant!$B$7,BasisgegevensKlant!$F:$F,Klant!O$9),0)+IF($B$4&gt;0,SUMIFS(BasisgegevensKlant!$H:$H,BasisgegevensKlant!$D:$D,Klant!$B$4,BasisgegevensKlant!$A:$A,Klant!$A17,BasisgegevensKlant!$B:$B,Klant!$B$7,BasisgegevensKlant!$F:$F,Klant!O$9),0))/(($B$3&gt;0)+($B$4&gt;0))</f>
        <v>0</v>
      </c>
      <c r="P34" s="90">
        <f ca="1">(IF($B$3&gt;0,SUMIFS(BasisgegevensKlant!$H:$H,BasisgegevensKlant!$C:$C,Klant!$B$3,BasisgegevensKlant!$A:$A,Klant!$A17,BasisgegevensKlant!$B:$B,Klant!$B$7,BasisgegevensKlant!$F:$F,Klant!P$9),0)+IF($B$4&gt;0,SUMIFS(BasisgegevensKlant!$H:$H,BasisgegevensKlant!$D:$D,Klant!$B$4,BasisgegevensKlant!$A:$A,Klant!$A17,BasisgegevensKlant!$B:$B,Klant!$B$7,BasisgegevensKlant!$F:$F,Klant!P$9),0))/(($B$3&gt;0)+($B$4&gt;0))</f>
        <v>0</v>
      </c>
      <c r="Q34" s="90">
        <f ca="1">(IF($B$3&gt;0,SUMIFS(BasisgegevensKlant!$H:$H,BasisgegevensKlant!$C:$C,Klant!$B$3,BasisgegevensKlant!$A:$A,Klant!$A17,BasisgegevensKlant!$B:$B,Klant!$B$7,BasisgegevensKlant!$F:$F,Klant!Q$9),0)+IF($B$4&gt;0,SUMIFS(BasisgegevensKlant!$H:$H,BasisgegevensKlant!$D:$D,Klant!$B$4,BasisgegevensKlant!$A:$A,Klant!$A17,BasisgegevensKlant!$B:$B,Klant!$B$7,BasisgegevensKlant!$F:$F,Klant!Q$9),0))/(($B$3&gt;0)+($B$4&gt;0))</f>
        <v>0</v>
      </c>
      <c r="R34" s="91">
        <f ca="1">(IF($B$3&gt;0,SUMIFS(BasisgegevensKlant!$H:$H,BasisgegevensKlant!$C:$C,Klant!$B$3,BasisgegevensKlant!$A:$A,Klant!$A17,BasisgegevensKlant!$B:$B,Klant!$B$7,BasisgegevensKlant!$F:$F,Klant!R$9),0)+IF($B$4&gt;0,SUMIFS(BasisgegevensKlant!$H:$H,BasisgegevensKlant!$D:$D,Klant!$B$4,BasisgegevensKlant!$A:$A,Klant!$A17,BasisgegevensKlant!$B:$B,Klant!$B$7,BasisgegevensKlant!$F:$F,Klant!R$9),0))/(($B$3&gt;0)+($B$4&gt;0))</f>
        <v>0</v>
      </c>
      <c r="S34" s="82">
        <f t="shared" ca="1" si="2"/>
        <v>0</v>
      </c>
      <c r="T34" s="83">
        <f t="shared" ca="1" si="3"/>
        <v>0</v>
      </c>
    </row>
    <row r="35" spans="1:20" x14ac:dyDescent="0.25">
      <c r="A35" s="63" t="s">
        <v>1548</v>
      </c>
      <c r="B35" s="89">
        <f ca="1">(IF($B$3&gt;0,SUMIFS(BasisgegevensKlant!$H:$H,BasisgegevensKlant!$C:$C,Klant!$B$3,BasisgegevensKlant!$A:$A,Klant!$A18,BasisgegevensKlant!$B:$B,Klant!$B$7,BasisgegevensKlant!$F:$F,Klant!B$9),0)+IF($B$4&gt;0,SUMIFS(BasisgegevensKlant!$H:$H,BasisgegevensKlant!$D:$D,Klant!$B$4,BasisgegevensKlant!$A:$A,Klant!$A18,BasisgegevensKlant!$B:$B,Klant!$B$7,BasisgegevensKlant!$F:$F,Klant!B$9),0))/(($B$3&gt;0)+($B$4&gt;0))</f>
        <v>0</v>
      </c>
      <c r="C35" s="90">
        <f ca="1">(IF($B$3&gt;0,SUMIFS(BasisgegevensKlant!$H:$H,BasisgegevensKlant!$C:$C,Klant!$B$3,BasisgegevensKlant!$A:$A,Klant!$A18,BasisgegevensKlant!$B:$B,Klant!$B$7,BasisgegevensKlant!$F:$F,Klant!C$9),0)+IF($B$4&gt;0,SUMIFS(BasisgegevensKlant!$H:$H,BasisgegevensKlant!$D:$D,Klant!$B$4,BasisgegevensKlant!$A:$A,Klant!$A18,BasisgegevensKlant!$B:$B,Klant!$B$7,BasisgegevensKlant!$F:$F,Klant!C$9),0))/(($B$3&gt;0)+($B$4&gt;0))</f>
        <v>0</v>
      </c>
      <c r="D35" s="90">
        <f ca="1">(IF($B$3&gt;0,SUMIFS(BasisgegevensKlant!$H:$H,BasisgegevensKlant!$C:$C,Klant!$B$3,BasisgegevensKlant!$A:$A,Klant!$A18,BasisgegevensKlant!$B:$B,Klant!$B$7,BasisgegevensKlant!$F:$F,Klant!D$9),0)+IF($B$4&gt;0,SUMIFS(BasisgegevensKlant!$H:$H,BasisgegevensKlant!$D:$D,Klant!$B$4,BasisgegevensKlant!$A:$A,Klant!$A18,BasisgegevensKlant!$B:$B,Klant!$B$7,BasisgegevensKlant!$F:$F,Klant!D$9),0))/(($B$3&gt;0)+($B$4&gt;0))</f>
        <v>0</v>
      </c>
      <c r="E35" s="90">
        <f ca="1">(IF($B$3&gt;0,SUMIFS(BasisgegevensKlant!$H:$H,BasisgegevensKlant!$C:$C,Klant!$B$3,BasisgegevensKlant!$A:$A,Klant!$A18,BasisgegevensKlant!$B:$B,Klant!$B$7,BasisgegevensKlant!$F:$F,Klant!E$9),0)+IF($B$4&gt;0,SUMIFS(BasisgegevensKlant!$H:$H,BasisgegevensKlant!$D:$D,Klant!$B$4,BasisgegevensKlant!$A:$A,Klant!$A18,BasisgegevensKlant!$B:$B,Klant!$B$7,BasisgegevensKlant!$F:$F,Klant!E$9),0))/(($B$3&gt;0)+($B$4&gt;0))</f>
        <v>0</v>
      </c>
      <c r="F35" s="90">
        <f ca="1">(IF($B$3&gt;0,SUMIFS(BasisgegevensKlant!$H:$H,BasisgegevensKlant!$C:$C,Klant!$B$3,BasisgegevensKlant!$A:$A,Klant!$A18,BasisgegevensKlant!$B:$B,Klant!$B$7,BasisgegevensKlant!$F:$F,Klant!F$9),0)+IF($B$4&gt;0,SUMIFS(BasisgegevensKlant!$H:$H,BasisgegevensKlant!$D:$D,Klant!$B$4,BasisgegevensKlant!$A:$A,Klant!$A18,BasisgegevensKlant!$B:$B,Klant!$B$7,BasisgegevensKlant!$F:$F,Klant!F$9),0))/(($B$3&gt;0)+($B$4&gt;0))</f>
        <v>0</v>
      </c>
      <c r="G35" s="90">
        <f ca="1">(IF($B$3&gt;0,SUMIFS(BasisgegevensKlant!$H:$H,BasisgegevensKlant!$C:$C,Klant!$B$3,BasisgegevensKlant!$A:$A,Klant!$A18,BasisgegevensKlant!$B:$B,Klant!$B$7,BasisgegevensKlant!$F:$F,Klant!G$9),0)+IF($B$4&gt;0,SUMIFS(BasisgegevensKlant!$H:$H,BasisgegevensKlant!$D:$D,Klant!$B$4,BasisgegevensKlant!$A:$A,Klant!$A18,BasisgegevensKlant!$B:$B,Klant!$B$7,BasisgegevensKlant!$F:$F,Klant!G$9),0))/(($B$3&gt;0)+($B$4&gt;0))</f>
        <v>0</v>
      </c>
      <c r="H35" s="90">
        <f ca="1">(IF($B$3&gt;0,SUMIFS(BasisgegevensKlant!$H:$H,BasisgegevensKlant!$C:$C,Klant!$B$3,BasisgegevensKlant!$A:$A,Klant!$A18,BasisgegevensKlant!$B:$B,Klant!$B$7,BasisgegevensKlant!$F:$F,Klant!H$9),0)+IF($B$4&gt;0,SUMIFS(BasisgegevensKlant!$H:$H,BasisgegevensKlant!$D:$D,Klant!$B$4,BasisgegevensKlant!$A:$A,Klant!$A18,BasisgegevensKlant!$B:$B,Klant!$B$7,BasisgegevensKlant!$F:$F,Klant!H$9),0))/(($B$3&gt;0)+($B$4&gt;0))</f>
        <v>0</v>
      </c>
      <c r="I35" s="90">
        <f ca="1">(IF($B$3&gt;0,SUMIFS(BasisgegevensKlant!$H:$H,BasisgegevensKlant!$C:$C,Klant!$B$3,BasisgegevensKlant!$A:$A,Klant!$A18,BasisgegevensKlant!$B:$B,Klant!$B$7,BasisgegevensKlant!$F:$F,Klant!I$9),0)+IF($B$4&gt;0,SUMIFS(BasisgegevensKlant!$H:$H,BasisgegevensKlant!$D:$D,Klant!$B$4,BasisgegevensKlant!$A:$A,Klant!$A18,BasisgegevensKlant!$B:$B,Klant!$B$7,BasisgegevensKlant!$F:$F,Klant!I$9),0))/(($B$3&gt;0)+($B$4&gt;0))</f>
        <v>0</v>
      </c>
      <c r="J35" s="90">
        <f ca="1">(IF($B$3&gt;0,SUMIFS(BasisgegevensKlant!$H:$H,BasisgegevensKlant!$C:$C,Klant!$B$3,BasisgegevensKlant!$A:$A,Klant!$A18,BasisgegevensKlant!$B:$B,Klant!$B$7,BasisgegevensKlant!$F:$F,Klant!J$9),0)+IF($B$4&gt;0,SUMIFS(BasisgegevensKlant!$H:$H,BasisgegevensKlant!$D:$D,Klant!$B$4,BasisgegevensKlant!$A:$A,Klant!$A18,BasisgegevensKlant!$B:$B,Klant!$B$7,BasisgegevensKlant!$F:$F,Klant!J$9),0))/(($B$3&gt;0)+($B$4&gt;0))</f>
        <v>0</v>
      </c>
      <c r="K35" s="90">
        <f ca="1">(IF($B$3&gt;0,SUMIFS(BasisgegevensKlant!$H:$H,BasisgegevensKlant!$C:$C,Klant!$B$3,BasisgegevensKlant!$A:$A,Klant!$A18,BasisgegevensKlant!$B:$B,Klant!$B$7,BasisgegevensKlant!$F:$F,Klant!K$9),0)+IF($B$4&gt;0,SUMIFS(BasisgegevensKlant!$H:$H,BasisgegevensKlant!$D:$D,Klant!$B$4,BasisgegevensKlant!$A:$A,Klant!$A18,BasisgegevensKlant!$B:$B,Klant!$B$7,BasisgegevensKlant!$F:$F,Klant!K$9),0))/(($B$3&gt;0)+($B$4&gt;0))</f>
        <v>0</v>
      </c>
      <c r="L35" s="90">
        <f ca="1">(IF($B$3&gt;0,SUMIFS(BasisgegevensKlant!$H:$H,BasisgegevensKlant!$C:$C,Klant!$B$3,BasisgegevensKlant!$A:$A,Klant!$A18,BasisgegevensKlant!$B:$B,Klant!$B$7,BasisgegevensKlant!$F:$F,Klant!L$9),0)+IF($B$4&gt;0,SUMIFS(BasisgegevensKlant!$H:$H,BasisgegevensKlant!$D:$D,Klant!$B$4,BasisgegevensKlant!$A:$A,Klant!$A18,BasisgegevensKlant!$B:$B,Klant!$B$7,BasisgegevensKlant!$F:$F,Klant!L$9),0))/(($B$3&gt;0)+($B$4&gt;0))</f>
        <v>0</v>
      </c>
      <c r="M35" s="90">
        <f ca="1">(IF($B$3&gt;0,SUMIFS(BasisgegevensKlant!$H:$H,BasisgegevensKlant!$C:$C,Klant!$B$3,BasisgegevensKlant!$A:$A,Klant!$A18,BasisgegevensKlant!$B:$B,Klant!$B$7,BasisgegevensKlant!$F:$F,Klant!M$9),0)+IF($B$4&gt;0,SUMIFS(BasisgegevensKlant!$H:$H,BasisgegevensKlant!$D:$D,Klant!$B$4,BasisgegevensKlant!$A:$A,Klant!$A18,BasisgegevensKlant!$B:$B,Klant!$B$7,BasisgegevensKlant!$F:$F,Klant!M$9),0))/(($B$3&gt;0)+($B$4&gt;0))</f>
        <v>0</v>
      </c>
      <c r="N35" s="90">
        <f ca="1">(IF($B$3&gt;0,SUMIFS(BasisgegevensKlant!$H:$H,BasisgegevensKlant!$C:$C,Klant!$B$3,BasisgegevensKlant!$A:$A,Klant!$A18,BasisgegevensKlant!$B:$B,Klant!$B$7,BasisgegevensKlant!$F:$F,Klant!N$9),0)+IF($B$4&gt;0,SUMIFS(BasisgegevensKlant!$H:$H,BasisgegevensKlant!$D:$D,Klant!$B$4,BasisgegevensKlant!$A:$A,Klant!$A18,BasisgegevensKlant!$B:$B,Klant!$B$7,BasisgegevensKlant!$F:$F,Klant!N$9),0))/(($B$3&gt;0)+($B$4&gt;0))</f>
        <v>0</v>
      </c>
      <c r="O35" s="90">
        <f ca="1">(IF($B$3&gt;0,SUMIFS(BasisgegevensKlant!$H:$H,BasisgegevensKlant!$C:$C,Klant!$B$3,BasisgegevensKlant!$A:$A,Klant!$A18,BasisgegevensKlant!$B:$B,Klant!$B$7,BasisgegevensKlant!$F:$F,Klant!O$9),0)+IF($B$4&gt;0,SUMIFS(BasisgegevensKlant!$H:$H,BasisgegevensKlant!$D:$D,Klant!$B$4,BasisgegevensKlant!$A:$A,Klant!$A18,BasisgegevensKlant!$B:$B,Klant!$B$7,BasisgegevensKlant!$F:$F,Klant!O$9),0))/(($B$3&gt;0)+($B$4&gt;0))</f>
        <v>0</v>
      </c>
      <c r="P35" s="90">
        <f ca="1">(IF($B$3&gt;0,SUMIFS(BasisgegevensKlant!$H:$H,BasisgegevensKlant!$C:$C,Klant!$B$3,BasisgegevensKlant!$A:$A,Klant!$A18,BasisgegevensKlant!$B:$B,Klant!$B$7,BasisgegevensKlant!$F:$F,Klant!P$9),0)+IF($B$4&gt;0,SUMIFS(BasisgegevensKlant!$H:$H,BasisgegevensKlant!$D:$D,Klant!$B$4,BasisgegevensKlant!$A:$A,Klant!$A18,BasisgegevensKlant!$B:$B,Klant!$B$7,BasisgegevensKlant!$F:$F,Klant!P$9),0))/(($B$3&gt;0)+($B$4&gt;0))</f>
        <v>0</v>
      </c>
      <c r="Q35" s="90">
        <f ca="1">(IF($B$3&gt;0,SUMIFS(BasisgegevensKlant!$H:$H,BasisgegevensKlant!$C:$C,Klant!$B$3,BasisgegevensKlant!$A:$A,Klant!$A18,BasisgegevensKlant!$B:$B,Klant!$B$7,BasisgegevensKlant!$F:$F,Klant!Q$9),0)+IF($B$4&gt;0,SUMIFS(BasisgegevensKlant!$H:$H,BasisgegevensKlant!$D:$D,Klant!$B$4,BasisgegevensKlant!$A:$A,Klant!$A18,BasisgegevensKlant!$B:$B,Klant!$B$7,BasisgegevensKlant!$F:$F,Klant!Q$9),0))/(($B$3&gt;0)+($B$4&gt;0))</f>
        <v>0</v>
      </c>
      <c r="R35" s="91">
        <f ca="1">(IF($B$3&gt;0,SUMIFS(BasisgegevensKlant!$H:$H,BasisgegevensKlant!$C:$C,Klant!$B$3,BasisgegevensKlant!$A:$A,Klant!$A18,BasisgegevensKlant!$B:$B,Klant!$B$7,BasisgegevensKlant!$F:$F,Klant!R$9),0)+IF($B$4&gt;0,SUMIFS(BasisgegevensKlant!$H:$H,BasisgegevensKlant!$D:$D,Klant!$B$4,BasisgegevensKlant!$A:$A,Klant!$A18,BasisgegevensKlant!$B:$B,Klant!$B$7,BasisgegevensKlant!$F:$F,Klant!R$9),0))/(($B$3&gt;0)+($B$4&gt;0))</f>
        <v>0</v>
      </c>
      <c r="S35" s="82">
        <f t="shared" ca="1" si="2"/>
        <v>0</v>
      </c>
      <c r="T35" s="83">
        <f t="shared" ca="1" si="3"/>
        <v>0</v>
      </c>
    </row>
    <row r="36" spans="1:20" x14ac:dyDescent="0.25">
      <c r="A36" s="63" t="s">
        <v>1503</v>
      </c>
      <c r="B36" s="89">
        <f ca="1">(IF($B$3&gt;0,SUMIFS(BasisgegevensKlant!$H:$H,BasisgegevensKlant!$C:$C,Klant!$B$3,BasisgegevensKlant!$A:$A,Klant!$A19,BasisgegevensKlant!$B:$B,Klant!$B$7,BasisgegevensKlant!$F:$F,Klant!B$9),0)+IF($B$4&gt;0,SUMIFS(BasisgegevensKlant!$H:$H,BasisgegevensKlant!$D:$D,Klant!$B$4,BasisgegevensKlant!$A:$A,Klant!$A19,BasisgegevensKlant!$B:$B,Klant!$B$7,BasisgegevensKlant!$F:$F,Klant!B$9),0))/(($B$3&gt;0)+($B$4&gt;0))</f>
        <v>0</v>
      </c>
      <c r="C36" s="90">
        <f ca="1">(IF($B$3&gt;0,SUMIFS(BasisgegevensKlant!$H:$H,BasisgegevensKlant!$C:$C,Klant!$B$3,BasisgegevensKlant!$A:$A,Klant!$A19,BasisgegevensKlant!$B:$B,Klant!$B$7,BasisgegevensKlant!$F:$F,Klant!C$9),0)+IF($B$4&gt;0,SUMIFS(BasisgegevensKlant!$H:$H,BasisgegevensKlant!$D:$D,Klant!$B$4,BasisgegevensKlant!$A:$A,Klant!$A19,BasisgegevensKlant!$B:$B,Klant!$B$7,BasisgegevensKlant!$F:$F,Klant!C$9),0))/(($B$3&gt;0)+($B$4&gt;0))</f>
        <v>0</v>
      </c>
      <c r="D36" s="90">
        <f ca="1">(IF($B$3&gt;0,SUMIFS(BasisgegevensKlant!$H:$H,BasisgegevensKlant!$C:$C,Klant!$B$3,BasisgegevensKlant!$A:$A,Klant!$A19,BasisgegevensKlant!$B:$B,Klant!$B$7,BasisgegevensKlant!$F:$F,Klant!D$9),0)+IF($B$4&gt;0,SUMIFS(BasisgegevensKlant!$H:$H,BasisgegevensKlant!$D:$D,Klant!$B$4,BasisgegevensKlant!$A:$A,Klant!$A19,BasisgegevensKlant!$B:$B,Klant!$B$7,BasisgegevensKlant!$F:$F,Klant!D$9),0))/(($B$3&gt;0)+($B$4&gt;0))</f>
        <v>0</v>
      </c>
      <c r="E36" s="90">
        <f ca="1">(IF($B$3&gt;0,SUMIFS(BasisgegevensKlant!$H:$H,BasisgegevensKlant!$C:$C,Klant!$B$3,BasisgegevensKlant!$A:$A,Klant!$A19,BasisgegevensKlant!$B:$B,Klant!$B$7,BasisgegevensKlant!$F:$F,Klant!E$9),0)+IF($B$4&gt;0,SUMIFS(BasisgegevensKlant!$H:$H,BasisgegevensKlant!$D:$D,Klant!$B$4,BasisgegevensKlant!$A:$A,Klant!$A19,BasisgegevensKlant!$B:$B,Klant!$B$7,BasisgegevensKlant!$F:$F,Klant!E$9),0))/(($B$3&gt;0)+($B$4&gt;0))</f>
        <v>0</v>
      </c>
      <c r="F36" s="90">
        <f ca="1">(IF($B$3&gt;0,SUMIFS(BasisgegevensKlant!$H:$H,BasisgegevensKlant!$C:$C,Klant!$B$3,BasisgegevensKlant!$A:$A,Klant!$A19,BasisgegevensKlant!$B:$B,Klant!$B$7,BasisgegevensKlant!$F:$F,Klant!F$9),0)+IF($B$4&gt;0,SUMIFS(BasisgegevensKlant!$H:$H,BasisgegevensKlant!$D:$D,Klant!$B$4,BasisgegevensKlant!$A:$A,Klant!$A19,BasisgegevensKlant!$B:$B,Klant!$B$7,BasisgegevensKlant!$F:$F,Klant!F$9),0))/(($B$3&gt;0)+($B$4&gt;0))</f>
        <v>0</v>
      </c>
      <c r="G36" s="90">
        <f ca="1">(IF($B$3&gt;0,SUMIFS(BasisgegevensKlant!$H:$H,BasisgegevensKlant!$C:$C,Klant!$B$3,BasisgegevensKlant!$A:$A,Klant!$A19,BasisgegevensKlant!$B:$B,Klant!$B$7,BasisgegevensKlant!$F:$F,Klant!G$9),0)+IF($B$4&gt;0,SUMIFS(BasisgegevensKlant!$H:$H,BasisgegevensKlant!$D:$D,Klant!$B$4,BasisgegevensKlant!$A:$A,Klant!$A19,BasisgegevensKlant!$B:$B,Klant!$B$7,BasisgegevensKlant!$F:$F,Klant!G$9),0))/(($B$3&gt;0)+($B$4&gt;0))</f>
        <v>0</v>
      </c>
      <c r="H36" s="90">
        <f ca="1">(IF($B$3&gt;0,SUMIFS(BasisgegevensKlant!$H:$H,BasisgegevensKlant!$C:$C,Klant!$B$3,BasisgegevensKlant!$A:$A,Klant!$A19,BasisgegevensKlant!$B:$B,Klant!$B$7,BasisgegevensKlant!$F:$F,Klant!H$9),0)+IF($B$4&gt;0,SUMIFS(BasisgegevensKlant!$H:$H,BasisgegevensKlant!$D:$D,Klant!$B$4,BasisgegevensKlant!$A:$A,Klant!$A19,BasisgegevensKlant!$B:$B,Klant!$B$7,BasisgegevensKlant!$F:$F,Klant!H$9),0))/(($B$3&gt;0)+($B$4&gt;0))</f>
        <v>0</v>
      </c>
      <c r="I36" s="90">
        <f ca="1">(IF($B$3&gt;0,SUMIFS(BasisgegevensKlant!$H:$H,BasisgegevensKlant!$C:$C,Klant!$B$3,BasisgegevensKlant!$A:$A,Klant!$A19,BasisgegevensKlant!$B:$B,Klant!$B$7,BasisgegevensKlant!$F:$F,Klant!I$9),0)+IF($B$4&gt;0,SUMIFS(BasisgegevensKlant!$H:$H,BasisgegevensKlant!$D:$D,Klant!$B$4,BasisgegevensKlant!$A:$A,Klant!$A19,BasisgegevensKlant!$B:$B,Klant!$B$7,BasisgegevensKlant!$F:$F,Klant!I$9),0))/(($B$3&gt;0)+($B$4&gt;0))</f>
        <v>0</v>
      </c>
      <c r="J36" s="90">
        <f ca="1">(IF($B$3&gt;0,SUMIFS(BasisgegevensKlant!$H:$H,BasisgegevensKlant!$C:$C,Klant!$B$3,BasisgegevensKlant!$A:$A,Klant!$A19,BasisgegevensKlant!$B:$B,Klant!$B$7,BasisgegevensKlant!$F:$F,Klant!J$9),0)+IF($B$4&gt;0,SUMIFS(BasisgegevensKlant!$H:$H,BasisgegevensKlant!$D:$D,Klant!$B$4,BasisgegevensKlant!$A:$A,Klant!$A19,BasisgegevensKlant!$B:$B,Klant!$B$7,BasisgegevensKlant!$F:$F,Klant!J$9),0))/(($B$3&gt;0)+($B$4&gt;0))</f>
        <v>0</v>
      </c>
      <c r="K36" s="90">
        <f ca="1">(IF($B$3&gt;0,SUMIFS(BasisgegevensKlant!$H:$H,BasisgegevensKlant!$C:$C,Klant!$B$3,BasisgegevensKlant!$A:$A,Klant!$A19,BasisgegevensKlant!$B:$B,Klant!$B$7,BasisgegevensKlant!$F:$F,Klant!K$9),0)+IF($B$4&gt;0,SUMIFS(BasisgegevensKlant!$H:$H,BasisgegevensKlant!$D:$D,Klant!$B$4,BasisgegevensKlant!$A:$A,Klant!$A19,BasisgegevensKlant!$B:$B,Klant!$B$7,BasisgegevensKlant!$F:$F,Klant!K$9),0))/(($B$3&gt;0)+($B$4&gt;0))</f>
        <v>0</v>
      </c>
      <c r="L36" s="90">
        <f ca="1">(IF($B$3&gt;0,SUMIFS(BasisgegevensKlant!$H:$H,BasisgegevensKlant!$C:$C,Klant!$B$3,BasisgegevensKlant!$A:$A,Klant!$A19,BasisgegevensKlant!$B:$B,Klant!$B$7,BasisgegevensKlant!$F:$F,Klant!L$9),0)+IF($B$4&gt;0,SUMIFS(BasisgegevensKlant!$H:$H,BasisgegevensKlant!$D:$D,Klant!$B$4,BasisgegevensKlant!$A:$A,Klant!$A19,BasisgegevensKlant!$B:$B,Klant!$B$7,BasisgegevensKlant!$F:$F,Klant!L$9),0))/(($B$3&gt;0)+($B$4&gt;0))</f>
        <v>0</v>
      </c>
      <c r="M36" s="90">
        <f ca="1">(IF($B$3&gt;0,SUMIFS(BasisgegevensKlant!$H:$H,BasisgegevensKlant!$C:$C,Klant!$B$3,BasisgegevensKlant!$A:$A,Klant!$A19,BasisgegevensKlant!$B:$B,Klant!$B$7,BasisgegevensKlant!$F:$F,Klant!M$9),0)+IF($B$4&gt;0,SUMIFS(BasisgegevensKlant!$H:$H,BasisgegevensKlant!$D:$D,Klant!$B$4,BasisgegevensKlant!$A:$A,Klant!$A19,BasisgegevensKlant!$B:$B,Klant!$B$7,BasisgegevensKlant!$F:$F,Klant!M$9),0))/(($B$3&gt;0)+($B$4&gt;0))</f>
        <v>0</v>
      </c>
      <c r="N36" s="90">
        <f ca="1">(IF($B$3&gt;0,SUMIFS(BasisgegevensKlant!$H:$H,BasisgegevensKlant!$C:$C,Klant!$B$3,BasisgegevensKlant!$A:$A,Klant!$A19,BasisgegevensKlant!$B:$B,Klant!$B$7,BasisgegevensKlant!$F:$F,Klant!N$9),0)+IF($B$4&gt;0,SUMIFS(BasisgegevensKlant!$H:$H,BasisgegevensKlant!$D:$D,Klant!$B$4,BasisgegevensKlant!$A:$A,Klant!$A19,BasisgegevensKlant!$B:$B,Klant!$B$7,BasisgegevensKlant!$F:$F,Klant!N$9),0))/(($B$3&gt;0)+($B$4&gt;0))</f>
        <v>0</v>
      </c>
      <c r="O36" s="90">
        <f ca="1">(IF($B$3&gt;0,SUMIFS(BasisgegevensKlant!$H:$H,BasisgegevensKlant!$C:$C,Klant!$B$3,BasisgegevensKlant!$A:$A,Klant!$A19,BasisgegevensKlant!$B:$B,Klant!$B$7,BasisgegevensKlant!$F:$F,Klant!O$9),0)+IF($B$4&gt;0,SUMIFS(BasisgegevensKlant!$H:$H,BasisgegevensKlant!$D:$D,Klant!$B$4,BasisgegevensKlant!$A:$A,Klant!$A19,BasisgegevensKlant!$B:$B,Klant!$B$7,BasisgegevensKlant!$F:$F,Klant!O$9),0))/(($B$3&gt;0)+($B$4&gt;0))</f>
        <v>0</v>
      </c>
      <c r="P36" s="90">
        <f ca="1">(IF($B$3&gt;0,SUMIFS(BasisgegevensKlant!$H:$H,BasisgegevensKlant!$C:$C,Klant!$B$3,BasisgegevensKlant!$A:$A,Klant!$A19,BasisgegevensKlant!$B:$B,Klant!$B$7,BasisgegevensKlant!$F:$F,Klant!P$9),0)+IF($B$4&gt;0,SUMIFS(BasisgegevensKlant!$H:$H,BasisgegevensKlant!$D:$D,Klant!$B$4,BasisgegevensKlant!$A:$A,Klant!$A19,BasisgegevensKlant!$B:$B,Klant!$B$7,BasisgegevensKlant!$F:$F,Klant!P$9),0))/(($B$3&gt;0)+($B$4&gt;0))</f>
        <v>0</v>
      </c>
      <c r="Q36" s="90">
        <f ca="1">(IF($B$3&gt;0,SUMIFS(BasisgegevensKlant!$H:$H,BasisgegevensKlant!$C:$C,Klant!$B$3,BasisgegevensKlant!$A:$A,Klant!$A19,BasisgegevensKlant!$B:$B,Klant!$B$7,BasisgegevensKlant!$F:$F,Klant!Q$9),0)+IF($B$4&gt;0,SUMIFS(BasisgegevensKlant!$H:$H,BasisgegevensKlant!$D:$D,Klant!$B$4,BasisgegevensKlant!$A:$A,Klant!$A19,BasisgegevensKlant!$B:$B,Klant!$B$7,BasisgegevensKlant!$F:$F,Klant!Q$9),0))/(($B$3&gt;0)+($B$4&gt;0))</f>
        <v>0</v>
      </c>
      <c r="R36" s="91">
        <f ca="1">(IF($B$3&gt;0,SUMIFS(BasisgegevensKlant!$H:$H,BasisgegevensKlant!$C:$C,Klant!$B$3,BasisgegevensKlant!$A:$A,Klant!$A19,BasisgegevensKlant!$B:$B,Klant!$B$7,BasisgegevensKlant!$F:$F,Klant!R$9),0)+IF($B$4&gt;0,SUMIFS(BasisgegevensKlant!$H:$H,BasisgegevensKlant!$D:$D,Klant!$B$4,BasisgegevensKlant!$A:$A,Klant!$A19,BasisgegevensKlant!$B:$B,Klant!$B$7,BasisgegevensKlant!$F:$F,Klant!R$9),0))/(($B$3&gt;0)+($B$4&gt;0))</f>
        <v>0</v>
      </c>
      <c r="S36" s="82">
        <f t="shared" ca="1" si="2"/>
        <v>0</v>
      </c>
      <c r="T36" s="83">
        <f t="shared" ca="1" si="3"/>
        <v>0</v>
      </c>
    </row>
    <row r="37" spans="1:20" x14ac:dyDescent="0.25">
      <c r="A37" s="63" t="s">
        <v>1488</v>
      </c>
      <c r="B37" s="89">
        <f ca="1">(IF($B$3&gt;0,SUMIFS(BasisgegevensKlant!$H:$H,BasisgegevensKlant!$C:$C,Klant!$B$3,BasisgegevensKlant!$A:$A,Klant!$A20,BasisgegevensKlant!$B:$B,Klant!$B$7,BasisgegevensKlant!$F:$F,Klant!B$9),0)+IF($B$4&gt;0,SUMIFS(BasisgegevensKlant!$H:$H,BasisgegevensKlant!$D:$D,Klant!$B$4,BasisgegevensKlant!$A:$A,Klant!$A20,BasisgegevensKlant!$B:$B,Klant!$B$7,BasisgegevensKlant!$F:$F,Klant!B$9),0))/(($B$3&gt;0)+($B$4&gt;0))</f>
        <v>0</v>
      </c>
      <c r="C37" s="90">
        <f ca="1">(IF($B$3&gt;0,SUMIFS(BasisgegevensKlant!$H:$H,BasisgegevensKlant!$C:$C,Klant!$B$3,BasisgegevensKlant!$A:$A,Klant!$A20,BasisgegevensKlant!$B:$B,Klant!$B$7,BasisgegevensKlant!$F:$F,Klant!C$9),0)+IF($B$4&gt;0,SUMIFS(BasisgegevensKlant!$H:$H,BasisgegevensKlant!$D:$D,Klant!$B$4,BasisgegevensKlant!$A:$A,Klant!$A20,BasisgegevensKlant!$B:$B,Klant!$B$7,BasisgegevensKlant!$F:$F,Klant!C$9),0))/(($B$3&gt;0)+($B$4&gt;0))</f>
        <v>0</v>
      </c>
      <c r="D37" s="90">
        <f ca="1">(IF($B$3&gt;0,SUMIFS(BasisgegevensKlant!$H:$H,BasisgegevensKlant!$C:$C,Klant!$B$3,BasisgegevensKlant!$A:$A,Klant!$A20,BasisgegevensKlant!$B:$B,Klant!$B$7,BasisgegevensKlant!$F:$F,Klant!D$9),0)+IF($B$4&gt;0,SUMIFS(BasisgegevensKlant!$H:$H,BasisgegevensKlant!$D:$D,Klant!$B$4,BasisgegevensKlant!$A:$A,Klant!$A20,BasisgegevensKlant!$B:$B,Klant!$B$7,BasisgegevensKlant!$F:$F,Klant!D$9),0))/(($B$3&gt;0)+($B$4&gt;0))</f>
        <v>0</v>
      </c>
      <c r="E37" s="90">
        <f ca="1">(IF($B$3&gt;0,SUMIFS(BasisgegevensKlant!$H:$H,BasisgegevensKlant!$C:$C,Klant!$B$3,BasisgegevensKlant!$A:$A,Klant!$A20,BasisgegevensKlant!$B:$B,Klant!$B$7,BasisgegevensKlant!$F:$F,Klant!E$9),0)+IF($B$4&gt;0,SUMIFS(BasisgegevensKlant!$H:$H,BasisgegevensKlant!$D:$D,Klant!$B$4,BasisgegevensKlant!$A:$A,Klant!$A20,BasisgegevensKlant!$B:$B,Klant!$B$7,BasisgegevensKlant!$F:$F,Klant!E$9),0))/(($B$3&gt;0)+($B$4&gt;0))</f>
        <v>0</v>
      </c>
      <c r="F37" s="90">
        <f ca="1">(IF($B$3&gt;0,SUMIFS(BasisgegevensKlant!$H:$H,BasisgegevensKlant!$C:$C,Klant!$B$3,BasisgegevensKlant!$A:$A,Klant!$A20,BasisgegevensKlant!$B:$B,Klant!$B$7,BasisgegevensKlant!$F:$F,Klant!F$9),0)+IF($B$4&gt;0,SUMIFS(BasisgegevensKlant!$H:$H,BasisgegevensKlant!$D:$D,Klant!$B$4,BasisgegevensKlant!$A:$A,Klant!$A20,BasisgegevensKlant!$B:$B,Klant!$B$7,BasisgegevensKlant!$F:$F,Klant!F$9),0))/(($B$3&gt;0)+($B$4&gt;0))</f>
        <v>0</v>
      </c>
      <c r="G37" s="90">
        <f ca="1">(IF($B$3&gt;0,SUMIFS(BasisgegevensKlant!$H:$H,BasisgegevensKlant!$C:$C,Klant!$B$3,BasisgegevensKlant!$A:$A,Klant!$A20,BasisgegevensKlant!$B:$B,Klant!$B$7,BasisgegevensKlant!$F:$F,Klant!G$9),0)+IF($B$4&gt;0,SUMIFS(BasisgegevensKlant!$H:$H,BasisgegevensKlant!$D:$D,Klant!$B$4,BasisgegevensKlant!$A:$A,Klant!$A20,BasisgegevensKlant!$B:$B,Klant!$B$7,BasisgegevensKlant!$F:$F,Klant!G$9),0))/(($B$3&gt;0)+($B$4&gt;0))</f>
        <v>0</v>
      </c>
      <c r="H37" s="90">
        <f ca="1">(IF($B$3&gt;0,SUMIFS(BasisgegevensKlant!$H:$H,BasisgegevensKlant!$C:$C,Klant!$B$3,BasisgegevensKlant!$A:$A,Klant!$A20,BasisgegevensKlant!$B:$B,Klant!$B$7,BasisgegevensKlant!$F:$F,Klant!H$9),0)+IF($B$4&gt;0,SUMIFS(BasisgegevensKlant!$H:$H,BasisgegevensKlant!$D:$D,Klant!$B$4,BasisgegevensKlant!$A:$A,Klant!$A20,BasisgegevensKlant!$B:$B,Klant!$B$7,BasisgegevensKlant!$F:$F,Klant!H$9),0))/(($B$3&gt;0)+($B$4&gt;0))</f>
        <v>0</v>
      </c>
      <c r="I37" s="90">
        <f ca="1">(IF($B$3&gt;0,SUMIFS(BasisgegevensKlant!$H:$H,BasisgegevensKlant!$C:$C,Klant!$B$3,BasisgegevensKlant!$A:$A,Klant!$A20,BasisgegevensKlant!$B:$B,Klant!$B$7,BasisgegevensKlant!$F:$F,Klant!I$9),0)+IF($B$4&gt;0,SUMIFS(BasisgegevensKlant!$H:$H,BasisgegevensKlant!$D:$D,Klant!$B$4,BasisgegevensKlant!$A:$A,Klant!$A20,BasisgegevensKlant!$B:$B,Klant!$B$7,BasisgegevensKlant!$F:$F,Klant!I$9),0))/(($B$3&gt;0)+($B$4&gt;0))</f>
        <v>0</v>
      </c>
      <c r="J37" s="90">
        <f ca="1">(IF($B$3&gt;0,SUMIFS(BasisgegevensKlant!$H:$H,BasisgegevensKlant!$C:$C,Klant!$B$3,BasisgegevensKlant!$A:$A,Klant!$A20,BasisgegevensKlant!$B:$B,Klant!$B$7,BasisgegevensKlant!$F:$F,Klant!J$9),0)+IF($B$4&gt;0,SUMIFS(BasisgegevensKlant!$H:$H,BasisgegevensKlant!$D:$D,Klant!$B$4,BasisgegevensKlant!$A:$A,Klant!$A20,BasisgegevensKlant!$B:$B,Klant!$B$7,BasisgegevensKlant!$F:$F,Klant!J$9),0))/(($B$3&gt;0)+($B$4&gt;0))</f>
        <v>0</v>
      </c>
      <c r="K37" s="90">
        <f ca="1">(IF($B$3&gt;0,SUMIFS(BasisgegevensKlant!$H:$H,BasisgegevensKlant!$C:$C,Klant!$B$3,BasisgegevensKlant!$A:$A,Klant!$A20,BasisgegevensKlant!$B:$B,Klant!$B$7,BasisgegevensKlant!$F:$F,Klant!K$9),0)+IF($B$4&gt;0,SUMIFS(BasisgegevensKlant!$H:$H,BasisgegevensKlant!$D:$D,Klant!$B$4,BasisgegevensKlant!$A:$A,Klant!$A20,BasisgegevensKlant!$B:$B,Klant!$B$7,BasisgegevensKlant!$F:$F,Klant!K$9),0))/(($B$3&gt;0)+($B$4&gt;0))</f>
        <v>0</v>
      </c>
      <c r="L37" s="90">
        <f ca="1">(IF($B$3&gt;0,SUMIFS(BasisgegevensKlant!$H:$H,BasisgegevensKlant!$C:$C,Klant!$B$3,BasisgegevensKlant!$A:$A,Klant!$A20,BasisgegevensKlant!$B:$B,Klant!$B$7,BasisgegevensKlant!$F:$F,Klant!L$9),0)+IF($B$4&gt;0,SUMIFS(BasisgegevensKlant!$H:$H,BasisgegevensKlant!$D:$D,Klant!$B$4,BasisgegevensKlant!$A:$A,Klant!$A20,BasisgegevensKlant!$B:$B,Klant!$B$7,BasisgegevensKlant!$F:$F,Klant!L$9),0))/(($B$3&gt;0)+($B$4&gt;0))</f>
        <v>0</v>
      </c>
      <c r="M37" s="90">
        <f ca="1">(IF($B$3&gt;0,SUMIFS(BasisgegevensKlant!$H:$H,BasisgegevensKlant!$C:$C,Klant!$B$3,BasisgegevensKlant!$A:$A,Klant!$A20,BasisgegevensKlant!$B:$B,Klant!$B$7,BasisgegevensKlant!$F:$F,Klant!M$9),0)+IF($B$4&gt;0,SUMIFS(BasisgegevensKlant!$H:$H,BasisgegevensKlant!$D:$D,Klant!$B$4,BasisgegevensKlant!$A:$A,Klant!$A20,BasisgegevensKlant!$B:$B,Klant!$B$7,BasisgegevensKlant!$F:$F,Klant!M$9),0))/(($B$3&gt;0)+($B$4&gt;0))</f>
        <v>0</v>
      </c>
      <c r="N37" s="90">
        <f ca="1">(IF($B$3&gt;0,SUMIFS(BasisgegevensKlant!$H:$H,BasisgegevensKlant!$C:$C,Klant!$B$3,BasisgegevensKlant!$A:$A,Klant!$A20,BasisgegevensKlant!$B:$B,Klant!$B$7,BasisgegevensKlant!$F:$F,Klant!N$9),0)+IF($B$4&gt;0,SUMIFS(BasisgegevensKlant!$H:$H,BasisgegevensKlant!$D:$D,Klant!$B$4,BasisgegevensKlant!$A:$A,Klant!$A20,BasisgegevensKlant!$B:$B,Klant!$B$7,BasisgegevensKlant!$F:$F,Klant!N$9),0))/(($B$3&gt;0)+($B$4&gt;0))</f>
        <v>0</v>
      </c>
      <c r="O37" s="90">
        <f ca="1">(IF($B$3&gt;0,SUMIFS(BasisgegevensKlant!$H:$H,BasisgegevensKlant!$C:$C,Klant!$B$3,BasisgegevensKlant!$A:$A,Klant!$A20,BasisgegevensKlant!$B:$B,Klant!$B$7,BasisgegevensKlant!$F:$F,Klant!O$9),0)+IF($B$4&gt;0,SUMIFS(BasisgegevensKlant!$H:$H,BasisgegevensKlant!$D:$D,Klant!$B$4,BasisgegevensKlant!$A:$A,Klant!$A20,BasisgegevensKlant!$B:$B,Klant!$B$7,BasisgegevensKlant!$F:$F,Klant!O$9),0))/(($B$3&gt;0)+($B$4&gt;0))</f>
        <v>0</v>
      </c>
      <c r="P37" s="90">
        <f ca="1">(IF($B$3&gt;0,SUMIFS(BasisgegevensKlant!$H:$H,BasisgegevensKlant!$C:$C,Klant!$B$3,BasisgegevensKlant!$A:$A,Klant!$A20,BasisgegevensKlant!$B:$B,Klant!$B$7,BasisgegevensKlant!$F:$F,Klant!P$9),0)+IF($B$4&gt;0,SUMIFS(BasisgegevensKlant!$H:$H,BasisgegevensKlant!$D:$D,Klant!$B$4,BasisgegevensKlant!$A:$A,Klant!$A20,BasisgegevensKlant!$B:$B,Klant!$B$7,BasisgegevensKlant!$F:$F,Klant!P$9),0))/(($B$3&gt;0)+($B$4&gt;0))</f>
        <v>0</v>
      </c>
      <c r="Q37" s="90">
        <f ca="1">(IF($B$3&gt;0,SUMIFS(BasisgegevensKlant!$H:$H,BasisgegevensKlant!$C:$C,Klant!$B$3,BasisgegevensKlant!$A:$A,Klant!$A20,BasisgegevensKlant!$B:$B,Klant!$B$7,BasisgegevensKlant!$F:$F,Klant!Q$9),0)+IF($B$4&gt;0,SUMIFS(BasisgegevensKlant!$H:$H,BasisgegevensKlant!$D:$D,Klant!$B$4,BasisgegevensKlant!$A:$A,Klant!$A20,BasisgegevensKlant!$B:$B,Klant!$B$7,BasisgegevensKlant!$F:$F,Klant!Q$9),0))/(($B$3&gt;0)+($B$4&gt;0))</f>
        <v>0</v>
      </c>
      <c r="R37" s="91">
        <f ca="1">(IF($B$3&gt;0,SUMIFS(BasisgegevensKlant!$H:$H,BasisgegevensKlant!$C:$C,Klant!$B$3,BasisgegevensKlant!$A:$A,Klant!$A20,BasisgegevensKlant!$B:$B,Klant!$B$7,BasisgegevensKlant!$F:$F,Klant!R$9),0)+IF($B$4&gt;0,SUMIFS(BasisgegevensKlant!$H:$H,BasisgegevensKlant!$D:$D,Klant!$B$4,BasisgegevensKlant!$A:$A,Klant!$A20,BasisgegevensKlant!$B:$B,Klant!$B$7,BasisgegevensKlant!$F:$F,Klant!R$9),0))/(($B$3&gt;0)+($B$4&gt;0))</f>
        <v>0</v>
      </c>
      <c r="S37" s="82">
        <f t="shared" ca="1" si="2"/>
        <v>0</v>
      </c>
      <c r="T37" s="83">
        <f t="shared" ca="1" si="3"/>
        <v>0</v>
      </c>
    </row>
    <row r="38" spans="1:20" x14ac:dyDescent="0.25">
      <c r="A38" s="63" t="s">
        <v>1628</v>
      </c>
      <c r="B38" s="89">
        <f ca="1">(IF($B$3&gt;0,SUMIFS(BasisgegevensKlant!$H:$H,BasisgegevensKlant!$C:$C,Klant!$B$3,BasisgegevensKlant!$A:$A,Klant!$A21,BasisgegevensKlant!$B:$B,Klant!$B$7,BasisgegevensKlant!$F:$F,Klant!B$9),0)+IF($B$4&gt;0,SUMIFS(BasisgegevensKlant!$H:$H,BasisgegevensKlant!$D:$D,Klant!$B$4,BasisgegevensKlant!$A:$A,Klant!$A21,BasisgegevensKlant!$B:$B,Klant!$B$7,BasisgegevensKlant!$F:$F,Klant!B$9),0))/(($B$3&gt;0)+($B$4&gt;0))</f>
        <v>0</v>
      </c>
      <c r="C38" s="90">
        <f ca="1">(IF($B$3&gt;0,SUMIFS(BasisgegevensKlant!$H:$H,BasisgegevensKlant!$C:$C,Klant!$B$3,BasisgegevensKlant!$A:$A,Klant!$A21,BasisgegevensKlant!$B:$B,Klant!$B$7,BasisgegevensKlant!$F:$F,Klant!C$9),0)+IF($B$4&gt;0,SUMIFS(BasisgegevensKlant!$H:$H,BasisgegevensKlant!$D:$D,Klant!$B$4,BasisgegevensKlant!$A:$A,Klant!$A21,BasisgegevensKlant!$B:$B,Klant!$B$7,BasisgegevensKlant!$F:$F,Klant!C$9),0))/(($B$3&gt;0)+($B$4&gt;0))</f>
        <v>0</v>
      </c>
      <c r="D38" s="90">
        <f ca="1">(IF($B$3&gt;0,SUMIFS(BasisgegevensKlant!$H:$H,BasisgegevensKlant!$C:$C,Klant!$B$3,BasisgegevensKlant!$A:$A,Klant!$A21,BasisgegevensKlant!$B:$B,Klant!$B$7,BasisgegevensKlant!$F:$F,Klant!D$9),0)+IF($B$4&gt;0,SUMIFS(BasisgegevensKlant!$H:$H,BasisgegevensKlant!$D:$D,Klant!$B$4,BasisgegevensKlant!$A:$A,Klant!$A21,BasisgegevensKlant!$B:$B,Klant!$B$7,BasisgegevensKlant!$F:$F,Klant!D$9),0))/(($B$3&gt;0)+($B$4&gt;0))</f>
        <v>0</v>
      </c>
      <c r="E38" s="90">
        <f ca="1">(IF($B$3&gt;0,SUMIFS(BasisgegevensKlant!$H:$H,BasisgegevensKlant!$C:$C,Klant!$B$3,BasisgegevensKlant!$A:$A,Klant!$A21,BasisgegevensKlant!$B:$B,Klant!$B$7,BasisgegevensKlant!$F:$F,Klant!E$9),0)+IF($B$4&gt;0,SUMIFS(BasisgegevensKlant!$H:$H,BasisgegevensKlant!$D:$D,Klant!$B$4,BasisgegevensKlant!$A:$A,Klant!$A21,BasisgegevensKlant!$B:$B,Klant!$B$7,BasisgegevensKlant!$F:$F,Klant!E$9),0))/(($B$3&gt;0)+($B$4&gt;0))</f>
        <v>0</v>
      </c>
      <c r="F38" s="90">
        <f ca="1">(IF($B$3&gt;0,SUMIFS(BasisgegevensKlant!$H:$H,BasisgegevensKlant!$C:$C,Klant!$B$3,BasisgegevensKlant!$A:$A,Klant!$A21,BasisgegevensKlant!$B:$B,Klant!$B$7,BasisgegevensKlant!$F:$F,Klant!F$9),0)+IF($B$4&gt;0,SUMIFS(BasisgegevensKlant!$H:$H,BasisgegevensKlant!$D:$D,Klant!$B$4,BasisgegevensKlant!$A:$A,Klant!$A21,BasisgegevensKlant!$B:$B,Klant!$B$7,BasisgegevensKlant!$F:$F,Klant!F$9),0))/(($B$3&gt;0)+($B$4&gt;0))</f>
        <v>0</v>
      </c>
      <c r="G38" s="90">
        <f ca="1">(IF($B$3&gt;0,SUMIFS(BasisgegevensKlant!$H:$H,BasisgegevensKlant!$C:$C,Klant!$B$3,BasisgegevensKlant!$A:$A,Klant!$A21,BasisgegevensKlant!$B:$B,Klant!$B$7,BasisgegevensKlant!$F:$F,Klant!G$9),0)+IF($B$4&gt;0,SUMIFS(BasisgegevensKlant!$H:$H,BasisgegevensKlant!$D:$D,Klant!$B$4,BasisgegevensKlant!$A:$A,Klant!$A21,BasisgegevensKlant!$B:$B,Klant!$B$7,BasisgegevensKlant!$F:$F,Klant!G$9),0))/(($B$3&gt;0)+($B$4&gt;0))</f>
        <v>0</v>
      </c>
      <c r="H38" s="90">
        <f ca="1">(IF($B$3&gt;0,SUMIFS(BasisgegevensKlant!$H:$H,BasisgegevensKlant!$C:$C,Klant!$B$3,BasisgegevensKlant!$A:$A,Klant!$A21,BasisgegevensKlant!$B:$B,Klant!$B$7,BasisgegevensKlant!$F:$F,Klant!H$9),0)+IF($B$4&gt;0,SUMIFS(BasisgegevensKlant!$H:$H,BasisgegevensKlant!$D:$D,Klant!$B$4,BasisgegevensKlant!$A:$A,Klant!$A21,BasisgegevensKlant!$B:$B,Klant!$B$7,BasisgegevensKlant!$F:$F,Klant!H$9),0))/(($B$3&gt;0)+($B$4&gt;0))</f>
        <v>0</v>
      </c>
      <c r="I38" s="90">
        <f ca="1">(IF($B$3&gt;0,SUMIFS(BasisgegevensKlant!$H:$H,BasisgegevensKlant!$C:$C,Klant!$B$3,BasisgegevensKlant!$A:$A,Klant!$A21,BasisgegevensKlant!$B:$B,Klant!$B$7,BasisgegevensKlant!$F:$F,Klant!I$9),0)+IF($B$4&gt;0,SUMIFS(BasisgegevensKlant!$H:$H,BasisgegevensKlant!$D:$D,Klant!$B$4,BasisgegevensKlant!$A:$A,Klant!$A21,BasisgegevensKlant!$B:$B,Klant!$B$7,BasisgegevensKlant!$F:$F,Klant!I$9),0))/(($B$3&gt;0)+($B$4&gt;0))</f>
        <v>0</v>
      </c>
      <c r="J38" s="90">
        <f ca="1">(IF($B$3&gt;0,SUMIFS(BasisgegevensKlant!$H:$H,BasisgegevensKlant!$C:$C,Klant!$B$3,BasisgegevensKlant!$A:$A,Klant!$A21,BasisgegevensKlant!$B:$B,Klant!$B$7,BasisgegevensKlant!$F:$F,Klant!J$9),0)+IF($B$4&gt;0,SUMIFS(BasisgegevensKlant!$H:$H,BasisgegevensKlant!$D:$D,Klant!$B$4,BasisgegevensKlant!$A:$A,Klant!$A21,BasisgegevensKlant!$B:$B,Klant!$B$7,BasisgegevensKlant!$F:$F,Klant!J$9),0))/(($B$3&gt;0)+($B$4&gt;0))</f>
        <v>0</v>
      </c>
      <c r="K38" s="90">
        <f ca="1">(IF($B$3&gt;0,SUMIFS(BasisgegevensKlant!$H:$H,BasisgegevensKlant!$C:$C,Klant!$B$3,BasisgegevensKlant!$A:$A,Klant!$A21,BasisgegevensKlant!$B:$B,Klant!$B$7,BasisgegevensKlant!$F:$F,Klant!K$9),0)+IF($B$4&gt;0,SUMIFS(BasisgegevensKlant!$H:$H,BasisgegevensKlant!$D:$D,Klant!$B$4,BasisgegevensKlant!$A:$A,Klant!$A21,BasisgegevensKlant!$B:$B,Klant!$B$7,BasisgegevensKlant!$F:$F,Klant!K$9),0))/(($B$3&gt;0)+($B$4&gt;0))</f>
        <v>0</v>
      </c>
      <c r="L38" s="90">
        <f ca="1">(IF($B$3&gt;0,SUMIFS(BasisgegevensKlant!$H:$H,BasisgegevensKlant!$C:$C,Klant!$B$3,BasisgegevensKlant!$A:$A,Klant!$A21,BasisgegevensKlant!$B:$B,Klant!$B$7,BasisgegevensKlant!$F:$F,Klant!L$9),0)+IF($B$4&gt;0,SUMIFS(BasisgegevensKlant!$H:$H,BasisgegevensKlant!$D:$D,Klant!$B$4,BasisgegevensKlant!$A:$A,Klant!$A21,BasisgegevensKlant!$B:$B,Klant!$B$7,BasisgegevensKlant!$F:$F,Klant!L$9),0))/(($B$3&gt;0)+($B$4&gt;0))</f>
        <v>0</v>
      </c>
      <c r="M38" s="90">
        <f ca="1">(IF($B$3&gt;0,SUMIFS(BasisgegevensKlant!$H:$H,BasisgegevensKlant!$C:$C,Klant!$B$3,BasisgegevensKlant!$A:$A,Klant!$A21,BasisgegevensKlant!$B:$B,Klant!$B$7,BasisgegevensKlant!$F:$F,Klant!M$9),0)+IF($B$4&gt;0,SUMIFS(BasisgegevensKlant!$H:$H,BasisgegevensKlant!$D:$D,Klant!$B$4,BasisgegevensKlant!$A:$A,Klant!$A21,BasisgegevensKlant!$B:$B,Klant!$B$7,BasisgegevensKlant!$F:$F,Klant!M$9),0))/(($B$3&gt;0)+($B$4&gt;0))</f>
        <v>0</v>
      </c>
      <c r="N38" s="90">
        <f ca="1">(IF($B$3&gt;0,SUMIFS(BasisgegevensKlant!$H:$H,BasisgegevensKlant!$C:$C,Klant!$B$3,BasisgegevensKlant!$A:$A,Klant!$A21,BasisgegevensKlant!$B:$B,Klant!$B$7,BasisgegevensKlant!$F:$F,Klant!N$9),0)+IF($B$4&gt;0,SUMIFS(BasisgegevensKlant!$H:$H,BasisgegevensKlant!$D:$D,Klant!$B$4,BasisgegevensKlant!$A:$A,Klant!$A21,BasisgegevensKlant!$B:$B,Klant!$B$7,BasisgegevensKlant!$F:$F,Klant!N$9),0))/(($B$3&gt;0)+($B$4&gt;0))</f>
        <v>0</v>
      </c>
      <c r="O38" s="90">
        <f ca="1">(IF($B$3&gt;0,SUMIFS(BasisgegevensKlant!$H:$H,BasisgegevensKlant!$C:$C,Klant!$B$3,BasisgegevensKlant!$A:$A,Klant!$A21,BasisgegevensKlant!$B:$B,Klant!$B$7,BasisgegevensKlant!$F:$F,Klant!O$9),0)+IF($B$4&gt;0,SUMIFS(BasisgegevensKlant!$H:$H,BasisgegevensKlant!$D:$D,Klant!$B$4,BasisgegevensKlant!$A:$A,Klant!$A21,BasisgegevensKlant!$B:$B,Klant!$B$7,BasisgegevensKlant!$F:$F,Klant!O$9),0))/(($B$3&gt;0)+($B$4&gt;0))</f>
        <v>0</v>
      </c>
      <c r="P38" s="90">
        <f ca="1">(IF($B$3&gt;0,SUMIFS(BasisgegevensKlant!$H:$H,BasisgegevensKlant!$C:$C,Klant!$B$3,BasisgegevensKlant!$A:$A,Klant!$A21,BasisgegevensKlant!$B:$B,Klant!$B$7,BasisgegevensKlant!$F:$F,Klant!P$9),0)+IF($B$4&gt;0,SUMIFS(BasisgegevensKlant!$H:$H,BasisgegevensKlant!$D:$D,Klant!$B$4,BasisgegevensKlant!$A:$A,Klant!$A21,BasisgegevensKlant!$B:$B,Klant!$B$7,BasisgegevensKlant!$F:$F,Klant!P$9),0))/(($B$3&gt;0)+($B$4&gt;0))</f>
        <v>0</v>
      </c>
      <c r="Q38" s="90">
        <f ca="1">(IF($B$3&gt;0,SUMIFS(BasisgegevensKlant!$H:$H,BasisgegevensKlant!$C:$C,Klant!$B$3,BasisgegevensKlant!$A:$A,Klant!$A21,BasisgegevensKlant!$B:$B,Klant!$B$7,BasisgegevensKlant!$F:$F,Klant!Q$9),0)+IF($B$4&gt;0,SUMIFS(BasisgegevensKlant!$H:$H,BasisgegevensKlant!$D:$D,Klant!$B$4,BasisgegevensKlant!$A:$A,Klant!$A21,BasisgegevensKlant!$B:$B,Klant!$B$7,BasisgegevensKlant!$F:$F,Klant!Q$9),0))/(($B$3&gt;0)+($B$4&gt;0))</f>
        <v>0</v>
      </c>
      <c r="R38" s="91">
        <f ca="1">(IF($B$3&gt;0,SUMIFS(BasisgegevensKlant!$H:$H,BasisgegevensKlant!$C:$C,Klant!$B$3,BasisgegevensKlant!$A:$A,Klant!$A21,BasisgegevensKlant!$B:$B,Klant!$B$7,BasisgegevensKlant!$F:$F,Klant!R$9),0)+IF($B$4&gt;0,SUMIFS(BasisgegevensKlant!$H:$H,BasisgegevensKlant!$D:$D,Klant!$B$4,BasisgegevensKlant!$A:$A,Klant!$A21,BasisgegevensKlant!$B:$B,Klant!$B$7,BasisgegevensKlant!$F:$F,Klant!R$9),0))/(($B$3&gt;0)+($B$4&gt;0))</f>
        <v>0</v>
      </c>
      <c r="S38" s="82">
        <f t="shared" ca="1" si="2"/>
        <v>0</v>
      </c>
      <c r="T38" s="83">
        <f t="shared" ca="1" si="3"/>
        <v>0</v>
      </c>
    </row>
    <row r="39" spans="1:20" x14ac:dyDescent="0.25">
      <c r="A39" s="63" t="s">
        <v>1659</v>
      </c>
      <c r="B39" s="89">
        <f ca="1">(IF($B$3&gt;0,SUMIFS(BasisgegevensKlant!$H:$H,BasisgegevensKlant!$C:$C,Klant!$B$3,BasisgegevensKlant!$A:$A,Klant!$A22,BasisgegevensKlant!$B:$B,Klant!$B$7,BasisgegevensKlant!$F:$F,Klant!B$9),0)+IF($B$4&gt;0,SUMIFS(BasisgegevensKlant!$H:$H,BasisgegevensKlant!$D:$D,Klant!$B$4,BasisgegevensKlant!$A:$A,Klant!$A22,BasisgegevensKlant!$B:$B,Klant!$B$7,BasisgegevensKlant!$F:$F,Klant!B$9),0))/(($B$3&gt;0)+($B$4&gt;0))</f>
        <v>4875</v>
      </c>
      <c r="C39" s="90">
        <f ca="1">(IF($B$3&gt;0,SUMIFS(BasisgegevensKlant!$H:$H,BasisgegevensKlant!$C:$C,Klant!$B$3,BasisgegevensKlant!$A:$A,Klant!$A22,BasisgegevensKlant!$B:$B,Klant!$B$7,BasisgegevensKlant!$F:$F,Klant!C$9),0)+IF($B$4&gt;0,SUMIFS(BasisgegevensKlant!$H:$H,BasisgegevensKlant!$D:$D,Klant!$B$4,BasisgegevensKlant!$A:$A,Klant!$A22,BasisgegevensKlant!$B:$B,Klant!$B$7,BasisgegevensKlant!$F:$F,Klant!C$9),0))/(($B$3&gt;0)+($B$4&gt;0))</f>
        <v>1190</v>
      </c>
      <c r="D39" s="90">
        <f ca="1">(IF($B$3&gt;0,SUMIFS(BasisgegevensKlant!$H:$H,BasisgegevensKlant!$C:$C,Klant!$B$3,BasisgegevensKlant!$A:$A,Klant!$A22,BasisgegevensKlant!$B:$B,Klant!$B$7,BasisgegevensKlant!$F:$F,Klant!D$9),0)+IF($B$4&gt;0,SUMIFS(BasisgegevensKlant!$H:$H,BasisgegevensKlant!$D:$D,Klant!$B$4,BasisgegevensKlant!$A:$A,Klant!$A22,BasisgegevensKlant!$B:$B,Klant!$B$7,BasisgegevensKlant!$F:$F,Klant!D$9),0))/(($B$3&gt;0)+($B$4&gt;0))</f>
        <v>0</v>
      </c>
      <c r="E39" s="90">
        <f ca="1">(IF($B$3&gt;0,SUMIFS(BasisgegevensKlant!$H:$H,BasisgegevensKlant!$C:$C,Klant!$B$3,BasisgegevensKlant!$A:$A,Klant!$A22,BasisgegevensKlant!$B:$B,Klant!$B$7,BasisgegevensKlant!$F:$F,Klant!E$9),0)+IF($B$4&gt;0,SUMIFS(BasisgegevensKlant!$H:$H,BasisgegevensKlant!$D:$D,Klant!$B$4,BasisgegevensKlant!$A:$A,Klant!$A22,BasisgegevensKlant!$B:$B,Klant!$B$7,BasisgegevensKlant!$F:$F,Klant!E$9),0))/(($B$3&gt;0)+($B$4&gt;0))</f>
        <v>0</v>
      </c>
      <c r="F39" s="90">
        <f ca="1">(IF($B$3&gt;0,SUMIFS(BasisgegevensKlant!$H:$H,BasisgegevensKlant!$C:$C,Klant!$B$3,BasisgegevensKlant!$A:$A,Klant!$A22,BasisgegevensKlant!$B:$B,Klant!$B$7,BasisgegevensKlant!$F:$F,Klant!F$9),0)+IF($B$4&gt;0,SUMIFS(BasisgegevensKlant!$H:$H,BasisgegevensKlant!$D:$D,Klant!$B$4,BasisgegevensKlant!$A:$A,Klant!$A22,BasisgegevensKlant!$B:$B,Klant!$B$7,BasisgegevensKlant!$F:$F,Klant!F$9),0))/(($B$3&gt;0)+($B$4&gt;0))</f>
        <v>0</v>
      </c>
      <c r="G39" s="90">
        <f ca="1">(IF($B$3&gt;0,SUMIFS(BasisgegevensKlant!$H:$H,BasisgegevensKlant!$C:$C,Klant!$B$3,BasisgegevensKlant!$A:$A,Klant!$A22,BasisgegevensKlant!$B:$B,Klant!$B$7,BasisgegevensKlant!$F:$F,Klant!G$9),0)+IF($B$4&gt;0,SUMIFS(BasisgegevensKlant!$H:$H,BasisgegevensKlant!$D:$D,Klant!$B$4,BasisgegevensKlant!$A:$A,Klant!$A22,BasisgegevensKlant!$B:$B,Klant!$B$7,BasisgegevensKlant!$F:$F,Klant!G$9),0))/(($B$3&gt;0)+($B$4&gt;0))</f>
        <v>0</v>
      </c>
      <c r="H39" s="90">
        <f ca="1">(IF($B$3&gt;0,SUMIFS(BasisgegevensKlant!$H:$H,BasisgegevensKlant!$C:$C,Klant!$B$3,BasisgegevensKlant!$A:$A,Klant!$A22,BasisgegevensKlant!$B:$B,Klant!$B$7,BasisgegevensKlant!$F:$F,Klant!H$9),0)+IF($B$4&gt;0,SUMIFS(BasisgegevensKlant!$H:$H,BasisgegevensKlant!$D:$D,Klant!$B$4,BasisgegevensKlant!$A:$A,Klant!$A22,BasisgegevensKlant!$B:$B,Klant!$B$7,BasisgegevensKlant!$F:$F,Klant!H$9),0))/(($B$3&gt;0)+($B$4&gt;0))</f>
        <v>0</v>
      </c>
      <c r="I39" s="90">
        <f ca="1">(IF($B$3&gt;0,SUMIFS(BasisgegevensKlant!$H:$H,BasisgegevensKlant!$C:$C,Klant!$B$3,BasisgegevensKlant!$A:$A,Klant!$A22,BasisgegevensKlant!$B:$B,Klant!$B$7,BasisgegevensKlant!$F:$F,Klant!I$9),0)+IF($B$4&gt;0,SUMIFS(BasisgegevensKlant!$H:$H,BasisgegevensKlant!$D:$D,Klant!$B$4,BasisgegevensKlant!$A:$A,Klant!$A22,BasisgegevensKlant!$B:$B,Klant!$B$7,BasisgegevensKlant!$F:$F,Klant!I$9),0))/(($B$3&gt;0)+($B$4&gt;0))</f>
        <v>0</v>
      </c>
      <c r="J39" s="90">
        <f ca="1">(IF($B$3&gt;0,SUMIFS(BasisgegevensKlant!$H:$H,BasisgegevensKlant!$C:$C,Klant!$B$3,BasisgegevensKlant!$A:$A,Klant!$A22,BasisgegevensKlant!$B:$B,Klant!$B$7,BasisgegevensKlant!$F:$F,Klant!J$9),0)+IF($B$4&gt;0,SUMIFS(BasisgegevensKlant!$H:$H,BasisgegevensKlant!$D:$D,Klant!$B$4,BasisgegevensKlant!$A:$A,Klant!$A22,BasisgegevensKlant!$B:$B,Klant!$B$7,BasisgegevensKlant!$F:$F,Klant!J$9),0))/(($B$3&gt;0)+($B$4&gt;0))</f>
        <v>162.5</v>
      </c>
      <c r="K39" s="90">
        <f ca="1">(IF($B$3&gt;0,SUMIFS(BasisgegevensKlant!$H:$H,BasisgegevensKlant!$C:$C,Klant!$B$3,BasisgegevensKlant!$A:$A,Klant!$A22,BasisgegevensKlant!$B:$B,Klant!$B$7,BasisgegevensKlant!$F:$F,Klant!K$9),0)+IF($B$4&gt;0,SUMIFS(BasisgegevensKlant!$H:$H,BasisgegevensKlant!$D:$D,Klant!$B$4,BasisgegevensKlant!$A:$A,Klant!$A22,BasisgegevensKlant!$B:$B,Klant!$B$7,BasisgegevensKlant!$F:$F,Klant!K$9),0))/(($B$3&gt;0)+($B$4&gt;0))</f>
        <v>0</v>
      </c>
      <c r="L39" s="90">
        <f ca="1">(IF($B$3&gt;0,SUMIFS(BasisgegevensKlant!$H:$H,BasisgegevensKlant!$C:$C,Klant!$B$3,BasisgegevensKlant!$A:$A,Klant!$A22,BasisgegevensKlant!$B:$B,Klant!$B$7,BasisgegevensKlant!$F:$F,Klant!L$9),0)+IF($B$4&gt;0,SUMIFS(BasisgegevensKlant!$H:$H,BasisgegevensKlant!$D:$D,Klant!$B$4,BasisgegevensKlant!$A:$A,Klant!$A22,BasisgegevensKlant!$B:$B,Klant!$B$7,BasisgegevensKlant!$F:$F,Klant!L$9),0))/(($B$3&gt;0)+($B$4&gt;0))</f>
        <v>0</v>
      </c>
      <c r="M39" s="90">
        <f ca="1">(IF($B$3&gt;0,SUMIFS(BasisgegevensKlant!$H:$H,BasisgegevensKlant!$C:$C,Klant!$B$3,BasisgegevensKlant!$A:$A,Klant!$A22,BasisgegevensKlant!$B:$B,Klant!$B$7,BasisgegevensKlant!$F:$F,Klant!M$9),0)+IF($B$4&gt;0,SUMIFS(BasisgegevensKlant!$H:$H,BasisgegevensKlant!$D:$D,Klant!$B$4,BasisgegevensKlant!$A:$A,Klant!$A22,BasisgegevensKlant!$B:$B,Klant!$B$7,BasisgegevensKlant!$F:$F,Klant!M$9),0))/(($B$3&gt;0)+($B$4&gt;0))</f>
        <v>0</v>
      </c>
      <c r="N39" s="90">
        <f ca="1">(IF($B$3&gt;0,SUMIFS(BasisgegevensKlant!$H:$H,BasisgegevensKlant!$C:$C,Klant!$B$3,BasisgegevensKlant!$A:$A,Klant!$A22,BasisgegevensKlant!$B:$B,Klant!$B$7,BasisgegevensKlant!$F:$F,Klant!N$9),0)+IF($B$4&gt;0,SUMIFS(BasisgegevensKlant!$H:$H,BasisgegevensKlant!$D:$D,Klant!$B$4,BasisgegevensKlant!$A:$A,Klant!$A22,BasisgegevensKlant!$B:$B,Klant!$B$7,BasisgegevensKlant!$F:$F,Klant!N$9),0))/(($B$3&gt;0)+($B$4&gt;0))</f>
        <v>0</v>
      </c>
      <c r="O39" s="90">
        <f ca="1">(IF($B$3&gt;0,SUMIFS(BasisgegevensKlant!$H:$H,BasisgegevensKlant!$C:$C,Klant!$B$3,BasisgegevensKlant!$A:$A,Klant!$A22,BasisgegevensKlant!$B:$B,Klant!$B$7,BasisgegevensKlant!$F:$F,Klant!O$9),0)+IF($B$4&gt;0,SUMIFS(BasisgegevensKlant!$H:$H,BasisgegevensKlant!$D:$D,Klant!$B$4,BasisgegevensKlant!$A:$A,Klant!$A22,BasisgegevensKlant!$B:$B,Klant!$B$7,BasisgegevensKlant!$F:$F,Klant!O$9),0))/(($B$3&gt;0)+($B$4&gt;0))</f>
        <v>0</v>
      </c>
      <c r="P39" s="90">
        <f ca="1">(IF($B$3&gt;0,SUMIFS(BasisgegevensKlant!$H:$H,BasisgegevensKlant!$C:$C,Klant!$B$3,BasisgegevensKlant!$A:$A,Klant!$A22,BasisgegevensKlant!$B:$B,Klant!$B$7,BasisgegevensKlant!$F:$F,Klant!P$9),0)+IF($B$4&gt;0,SUMIFS(BasisgegevensKlant!$H:$H,BasisgegevensKlant!$D:$D,Klant!$B$4,BasisgegevensKlant!$A:$A,Klant!$A22,BasisgegevensKlant!$B:$B,Klant!$B$7,BasisgegevensKlant!$F:$F,Klant!P$9),0))/(($B$3&gt;0)+($B$4&gt;0))</f>
        <v>0</v>
      </c>
      <c r="Q39" s="90">
        <f ca="1">(IF($B$3&gt;0,SUMIFS(BasisgegevensKlant!$H:$H,BasisgegevensKlant!$C:$C,Klant!$B$3,BasisgegevensKlant!$A:$A,Klant!$A22,BasisgegevensKlant!$B:$B,Klant!$B$7,BasisgegevensKlant!$F:$F,Klant!Q$9),0)+IF($B$4&gt;0,SUMIFS(BasisgegevensKlant!$H:$H,BasisgegevensKlant!$D:$D,Klant!$B$4,BasisgegevensKlant!$A:$A,Klant!$A22,BasisgegevensKlant!$B:$B,Klant!$B$7,BasisgegevensKlant!$F:$F,Klant!Q$9),0))/(($B$3&gt;0)+($B$4&gt;0))</f>
        <v>0</v>
      </c>
      <c r="R39" s="91">
        <f ca="1">(IF($B$3&gt;0,SUMIFS(BasisgegevensKlant!$H:$H,BasisgegevensKlant!$C:$C,Klant!$B$3,BasisgegevensKlant!$A:$A,Klant!$A22,BasisgegevensKlant!$B:$B,Klant!$B$7,BasisgegevensKlant!$F:$F,Klant!R$9),0)+IF($B$4&gt;0,SUMIFS(BasisgegevensKlant!$H:$H,BasisgegevensKlant!$D:$D,Klant!$B$4,BasisgegevensKlant!$A:$A,Klant!$A22,BasisgegevensKlant!$B:$B,Klant!$B$7,BasisgegevensKlant!$F:$F,Klant!R$9),0))/(($B$3&gt;0)+($B$4&gt;0))</f>
        <v>0</v>
      </c>
      <c r="S39" s="82">
        <f ca="1">SUM(B39:R39)</f>
        <v>6227.5</v>
      </c>
      <c r="T39" s="83">
        <f t="shared" ca="1" si="3"/>
        <v>-2949.1577849860982</v>
      </c>
    </row>
    <row r="40" spans="1:20" x14ac:dyDescent="0.25">
      <c r="A40" s="68"/>
      <c r="B40" s="92"/>
      <c r="C40" s="93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4"/>
      <c r="S40" s="84"/>
      <c r="T40" s="85"/>
    </row>
    <row r="41" spans="1:20" ht="15.75" thickBot="1" x14ac:dyDescent="0.3">
      <c r="A41" s="13" t="s">
        <v>2843</v>
      </c>
      <c r="B41" s="74">
        <f ca="1">SUM(B27:B40)</f>
        <v>6597.5</v>
      </c>
      <c r="C41" s="74">
        <f t="shared" ref="C41:T41" ca="1" si="4">SUM(C27:C40)</f>
        <v>4785</v>
      </c>
      <c r="D41" s="74">
        <f t="shared" ca="1" si="4"/>
        <v>0</v>
      </c>
      <c r="E41" s="74">
        <f t="shared" ca="1" si="4"/>
        <v>0</v>
      </c>
      <c r="F41" s="74">
        <f t="shared" ca="1" si="4"/>
        <v>0</v>
      </c>
      <c r="G41" s="74">
        <f t="shared" ca="1" si="4"/>
        <v>0</v>
      </c>
      <c r="H41" s="74">
        <f t="shared" ca="1" si="4"/>
        <v>0</v>
      </c>
      <c r="I41" s="74">
        <f t="shared" ca="1" si="4"/>
        <v>0</v>
      </c>
      <c r="J41" s="74">
        <f t="shared" ca="1" si="4"/>
        <v>845</v>
      </c>
      <c r="K41" s="74">
        <f t="shared" ca="1" si="4"/>
        <v>0</v>
      </c>
      <c r="L41" s="74">
        <f t="shared" ca="1" si="4"/>
        <v>0</v>
      </c>
      <c r="M41" s="74">
        <f t="shared" ca="1" si="4"/>
        <v>0</v>
      </c>
      <c r="N41" s="74">
        <f t="shared" ca="1" si="4"/>
        <v>0</v>
      </c>
      <c r="O41" s="74">
        <f t="shared" ca="1" si="4"/>
        <v>255</v>
      </c>
      <c r="P41" s="74">
        <f t="shared" ca="1" si="4"/>
        <v>191.25</v>
      </c>
      <c r="Q41" s="74">
        <f t="shared" ca="1" si="4"/>
        <v>0</v>
      </c>
      <c r="R41" s="74">
        <f t="shared" ca="1" si="4"/>
        <v>138.75</v>
      </c>
      <c r="S41" s="75">
        <f t="shared" ca="1" si="4"/>
        <v>12812.5</v>
      </c>
      <c r="T41" s="74">
        <f t="shared" ca="1" si="4"/>
        <v>-5796.25</v>
      </c>
    </row>
    <row r="42" spans="1:20" ht="15.75" thickTop="1" x14ac:dyDescent="0.25"/>
  </sheetData>
  <conditionalFormatting sqref="I7">
    <cfRule type="cellIs" dxfId="3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FBE9F-69BC-49F2-B29B-41FAF855CE8F}">
  <sheetPr codeName="Blad13"/>
  <dimension ref="A1:L11637"/>
  <sheetViews>
    <sheetView zoomScale="90" zoomScaleNormal="90" workbookViewId="0">
      <pane ySplit="1" topLeftCell="A2" activePane="bottomLeft" state="frozen"/>
      <selection pane="bottomLeft" activeCell="C1" sqref="C1"/>
    </sheetView>
  </sheetViews>
  <sheetFormatPr defaultRowHeight="15" x14ac:dyDescent="0.25"/>
  <cols>
    <col min="1" max="1" width="16.140625" customWidth="1"/>
    <col min="2" max="2" width="13.140625" customWidth="1"/>
    <col min="4" max="4" width="11.7109375" customWidth="1"/>
    <col min="6" max="6" width="29.5703125" customWidth="1"/>
    <col min="7" max="7" width="18.7109375" style="40" customWidth="1"/>
    <col min="8" max="8" width="26.140625" style="15" customWidth="1"/>
    <col min="9" max="9" width="18.7109375" style="40" customWidth="1"/>
    <col min="10" max="10" width="28.28515625" style="15" customWidth="1"/>
    <col min="11" max="11" width="18.7109375" style="40" customWidth="1"/>
    <col min="12" max="12" width="32.85546875" style="15" customWidth="1"/>
  </cols>
  <sheetData>
    <row r="1" spans="1:12" x14ac:dyDescent="0.25">
      <c r="A1" t="s">
        <v>2281</v>
      </c>
      <c r="B1" t="s">
        <v>3055</v>
      </c>
      <c r="C1" t="s">
        <v>2839</v>
      </c>
      <c r="D1" t="s">
        <v>2840</v>
      </c>
      <c r="E1" t="s">
        <v>2280</v>
      </c>
      <c r="F1" t="s">
        <v>2837</v>
      </c>
      <c r="G1" s="40" t="s">
        <v>3056</v>
      </c>
      <c r="H1" s="15" t="s">
        <v>3057</v>
      </c>
      <c r="I1" s="40" t="s">
        <v>3060</v>
      </c>
      <c r="J1" s="15" t="s">
        <v>3061</v>
      </c>
      <c r="K1" s="40" t="s">
        <v>3058</v>
      </c>
      <c r="L1" s="15" t="s">
        <v>3059</v>
      </c>
    </row>
    <row r="2" spans="1:12" x14ac:dyDescent="0.25">
      <c r="A2" t="s">
        <v>1486</v>
      </c>
      <c r="B2">
        <v>2018</v>
      </c>
      <c r="C2">
        <v>400700</v>
      </c>
      <c r="F2" t="s">
        <v>1515</v>
      </c>
      <c r="K2" s="40">
        <v>8.3333333333333329E-2</v>
      </c>
      <c r="L2" s="15">
        <v>130</v>
      </c>
    </row>
    <row r="3" spans="1:12" x14ac:dyDescent="0.25">
      <c r="A3" t="s">
        <v>1486</v>
      </c>
      <c r="B3">
        <v>2018</v>
      </c>
      <c r="C3">
        <v>305711</v>
      </c>
      <c r="D3">
        <v>802011</v>
      </c>
      <c r="E3">
        <v>8020</v>
      </c>
      <c r="F3" t="s">
        <v>1465</v>
      </c>
      <c r="G3" s="40">
        <v>0.29166666666666669</v>
      </c>
      <c r="H3" s="15">
        <v>455.00000000000006</v>
      </c>
    </row>
    <row r="4" spans="1:12" x14ac:dyDescent="0.25">
      <c r="A4" t="s">
        <v>1486</v>
      </c>
      <c r="B4">
        <v>2018</v>
      </c>
      <c r="C4">
        <v>305711</v>
      </c>
      <c r="D4">
        <v>802011</v>
      </c>
      <c r="E4">
        <v>8020</v>
      </c>
      <c r="F4" t="s">
        <v>1465</v>
      </c>
      <c r="G4" s="40">
        <v>6.25E-2</v>
      </c>
      <c r="H4" s="15">
        <v>97.5</v>
      </c>
    </row>
    <row r="5" spans="1:12" x14ac:dyDescent="0.25">
      <c r="A5" t="s">
        <v>1486</v>
      </c>
      <c r="B5">
        <v>2018</v>
      </c>
      <c r="C5">
        <v>305711</v>
      </c>
      <c r="D5">
        <v>802011</v>
      </c>
      <c r="E5">
        <v>8020</v>
      </c>
      <c r="F5" t="s">
        <v>1465</v>
      </c>
      <c r="G5" s="40">
        <v>4.1666666666666664E-2</v>
      </c>
      <c r="H5" s="15">
        <v>65</v>
      </c>
    </row>
    <row r="6" spans="1:12" x14ac:dyDescent="0.25">
      <c r="A6" t="s">
        <v>1486</v>
      </c>
      <c r="B6">
        <v>2018</v>
      </c>
      <c r="C6">
        <v>305710</v>
      </c>
      <c r="D6">
        <v>802010</v>
      </c>
      <c r="E6">
        <v>8020</v>
      </c>
      <c r="F6" t="s">
        <v>1465</v>
      </c>
      <c r="G6" s="40">
        <v>9.375E-2</v>
      </c>
      <c r="H6" s="15">
        <v>146.25</v>
      </c>
    </row>
    <row r="7" spans="1:12" x14ac:dyDescent="0.25">
      <c r="A7" t="s">
        <v>1486</v>
      </c>
      <c r="B7">
        <v>2018</v>
      </c>
      <c r="C7">
        <v>101300</v>
      </c>
      <c r="F7" t="s">
        <v>1465</v>
      </c>
      <c r="K7" s="40">
        <v>1.0416666666666666E-2</v>
      </c>
      <c r="L7" s="15">
        <v>16.25</v>
      </c>
    </row>
    <row r="8" spans="1:12" x14ac:dyDescent="0.25">
      <c r="A8" t="s">
        <v>1486</v>
      </c>
      <c r="B8">
        <v>2018</v>
      </c>
      <c r="C8">
        <v>1</v>
      </c>
      <c r="F8" t="s">
        <v>2853</v>
      </c>
      <c r="K8" s="40">
        <v>3.125E-2</v>
      </c>
      <c r="L8" s="15">
        <v>48.75</v>
      </c>
    </row>
    <row r="9" spans="1:12" x14ac:dyDescent="0.25">
      <c r="A9" t="s">
        <v>1486</v>
      </c>
      <c r="B9">
        <v>2018</v>
      </c>
      <c r="C9">
        <v>300111</v>
      </c>
      <c r="D9">
        <v>800111</v>
      </c>
      <c r="E9">
        <v>8001</v>
      </c>
      <c r="F9" t="s">
        <v>1499</v>
      </c>
      <c r="G9" s="40">
        <v>0.125</v>
      </c>
      <c r="H9" s="15">
        <v>195</v>
      </c>
    </row>
    <row r="10" spans="1:12" x14ac:dyDescent="0.25">
      <c r="A10" t="s">
        <v>1486</v>
      </c>
      <c r="B10">
        <v>2018</v>
      </c>
      <c r="C10">
        <v>1</v>
      </c>
      <c r="F10" t="s">
        <v>1499</v>
      </c>
      <c r="K10" s="40">
        <v>0.10416666666666667</v>
      </c>
      <c r="L10" s="15">
        <v>162.5</v>
      </c>
    </row>
    <row r="11" spans="1:12" x14ac:dyDescent="0.25">
      <c r="A11" t="s">
        <v>1486</v>
      </c>
      <c r="B11">
        <v>2018</v>
      </c>
      <c r="C11">
        <v>305710</v>
      </c>
      <c r="D11">
        <v>802010</v>
      </c>
      <c r="E11">
        <v>8020</v>
      </c>
      <c r="F11" t="s">
        <v>1499</v>
      </c>
      <c r="G11" s="40">
        <v>3.125E-2</v>
      </c>
      <c r="H11" s="15">
        <v>48.75</v>
      </c>
    </row>
    <row r="12" spans="1:12" x14ac:dyDescent="0.25">
      <c r="A12" t="s">
        <v>1486</v>
      </c>
      <c r="B12">
        <v>2018</v>
      </c>
      <c r="C12">
        <v>1</v>
      </c>
      <c r="F12" t="s">
        <v>2854</v>
      </c>
      <c r="K12" s="40">
        <v>5.2083333333333336E-2</v>
      </c>
      <c r="L12" s="15">
        <v>81.25</v>
      </c>
    </row>
    <row r="13" spans="1:12" x14ac:dyDescent="0.25">
      <c r="A13" t="s">
        <v>1486</v>
      </c>
      <c r="B13">
        <v>2018</v>
      </c>
      <c r="C13">
        <v>305710</v>
      </c>
      <c r="D13">
        <v>802010</v>
      </c>
      <c r="E13">
        <v>8020</v>
      </c>
      <c r="F13" t="s">
        <v>1465</v>
      </c>
      <c r="G13" s="40">
        <v>0.16666666666666666</v>
      </c>
      <c r="H13" s="15">
        <v>260</v>
      </c>
    </row>
    <row r="14" spans="1:12" x14ac:dyDescent="0.25">
      <c r="A14" t="s">
        <v>1488</v>
      </c>
      <c r="B14">
        <v>2018</v>
      </c>
      <c r="C14">
        <v>305800</v>
      </c>
      <c r="F14" t="s">
        <v>1465</v>
      </c>
      <c r="G14" s="40">
        <v>5.2083333333333336E-2</v>
      </c>
      <c r="H14" s="15">
        <v>62.5</v>
      </c>
    </row>
    <row r="15" spans="1:12" x14ac:dyDescent="0.25">
      <c r="A15" t="s">
        <v>1488</v>
      </c>
      <c r="B15">
        <v>2018</v>
      </c>
      <c r="C15">
        <v>305800</v>
      </c>
      <c r="F15" t="s">
        <v>1465</v>
      </c>
      <c r="G15" s="40">
        <v>0.11458333333333333</v>
      </c>
      <c r="H15" s="15">
        <v>137.5</v>
      </c>
    </row>
    <row r="16" spans="1:12" x14ac:dyDescent="0.25">
      <c r="A16" t="s">
        <v>1488</v>
      </c>
      <c r="B16">
        <v>2018</v>
      </c>
      <c r="C16">
        <v>305800</v>
      </c>
      <c r="F16" t="s">
        <v>1465</v>
      </c>
      <c r="G16" s="40">
        <v>7.2916666666666671E-2</v>
      </c>
      <c r="H16" s="15">
        <v>87.5</v>
      </c>
    </row>
    <row r="17" spans="1:12" x14ac:dyDescent="0.25">
      <c r="A17" t="s">
        <v>1488</v>
      </c>
      <c r="B17">
        <v>2018</v>
      </c>
      <c r="C17">
        <v>305800</v>
      </c>
      <c r="F17" t="s">
        <v>1465</v>
      </c>
      <c r="G17" s="40">
        <v>9.375E-2</v>
      </c>
      <c r="H17" s="15">
        <v>112.5</v>
      </c>
    </row>
    <row r="18" spans="1:12" x14ac:dyDescent="0.25">
      <c r="A18" t="s">
        <v>1488</v>
      </c>
      <c r="B18">
        <v>2018</v>
      </c>
      <c r="C18">
        <v>305800</v>
      </c>
      <c r="F18" t="s">
        <v>1465</v>
      </c>
      <c r="G18" s="40">
        <v>4.1666666666666664E-2</v>
      </c>
      <c r="H18" s="15">
        <v>50</v>
      </c>
    </row>
    <row r="19" spans="1:12" x14ac:dyDescent="0.25">
      <c r="A19" t="s">
        <v>1488</v>
      </c>
      <c r="B19">
        <v>2018</v>
      </c>
      <c r="C19">
        <v>305800</v>
      </c>
      <c r="F19" t="s">
        <v>1465</v>
      </c>
      <c r="G19" s="40">
        <v>7.2916666666666671E-2</v>
      </c>
      <c r="H19" s="15">
        <v>87.5</v>
      </c>
    </row>
    <row r="20" spans="1:12" x14ac:dyDescent="0.25">
      <c r="A20" t="s">
        <v>1488</v>
      </c>
      <c r="B20">
        <v>2018</v>
      </c>
      <c r="C20">
        <v>305800</v>
      </c>
      <c r="F20" t="s">
        <v>1465</v>
      </c>
      <c r="G20" s="40">
        <v>9.375E-2</v>
      </c>
      <c r="H20" s="15">
        <v>112.5</v>
      </c>
    </row>
    <row r="21" spans="1:12" x14ac:dyDescent="0.25">
      <c r="A21" t="s">
        <v>1488</v>
      </c>
      <c r="B21">
        <v>2018</v>
      </c>
      <c r="C21">
        <v>305800</v>
      </c>
      <c r="F21" t="s">
        <v>1465</v>
      </c>
      <c r="G21" s="40">
        <v>7.2916666666666671E-2</v>
      </c>
      <c r="H21" s="15">
        <v>87.5</v>
      </c>
    </row>
    <row r="22" spans="1:12" x14ac:dyDescent="0.25">
      <c r="A22" t="s">
        <v>1488</v>
      </c>
      <c r="B22">
        <v>2018</v>
      </c>
      <c r="C22">
        <v>305800</v>
      </c>
      <c r="F22" t="s">
        <v>1465</v>
      </c>
      <c r="G22" s="40">
        <v>9.375E-2</v>
      </c>
      <c r="H22" s="15">
        <v>112.5</v>
      </c>
    </row>
    <row r="23" spans="1:12" x14ac:dyDescent="0.25">
      <c r="A23" t="s">
        <v>1503</v>
      </c>
      <c r="B23">
        <v>2018</v>
      </c>
      <c r="C23">
        <v>1</v>
      </c>
      <c r="F23" t="s">
        <v>2856</v>
      </c>
      <c r="K23" s="40">
        <v>0.35416666666666669</v>
      </c>
      <c r="L23" s="15">
        <v>552.5</v>
      </c>
    </row>
    <row r="24" spans="1:12" x14ac:dyDescent="0.25">
      <c r="A24" t="s">
        <v>1503</v>
      </c>
      <c r="B24">
        <v>2018</v>
      </c>
      <c r="C24">
        <v>1</v>
      </c>
      <c r="F24" t="s">
        <v>2856</v>
      </c>
      <c r="K24" s="40">
        <v>0.35416666666666669</v>
      </c>
      <c r="L24" s="15">
        <v>552.5</v>
      </c>
    </row>
    <row r="25" spans="1:12" x14ac:dyDescent="0.25">
      <c r="A25" t="s">
        <v>1503</v>
      </c>
      <c r="B25">
        <v>2018</v>
      </c>
      <c r="C25">
        <v>1</v>
      </c>
      <c r="F25" t="s">
        <v>2856</v>
      </c>
      <c r="K25" s="40">
        <v>0.35416666666666669</v>
      </c>
      <c r="L25" s="15">
        <v>552.5</v>
      </c>
    </row>
    <row r="26" spans="1:12" x14ac:dyDescent="0.25">
      <c r="A26" t="s">
        <v>1659</v>
      </c>
      <c r="B26">
        <v>2018</v>
      </c>
      <c r="C26">
        <v>1</v>
      </c>
      <c r="F26" t="s">
        <v>1515</v>
      </c>
      <c r="K26" s="40">
        <v>1.0416666666666666E-2</v>
      </c>
      <c r="L26" s="15">
        <v>16.25</v>
      </c>
    </row>
    <row r="27" spans="1:12" x14ac:dyDescent="0.25">
      <c r="A27" t="s">
        <v>1659</v>
      </c>
      <c r="B27">
        <v>2018</v>
      </c>
      <c r="C27">
        <v>1</v>
      </c>
      <c r="F27" t="s">
        <v>1465</v>
      </c>
      <c r="K27" s="40">
        <v>1.3194444444444444E-2</v>
      </c>
      <c r="L27" s="15">
        <v>20.583333333333332</v>
      </c>
    </row>
    <row r="28" spans="1:12" x14ac:dyDescent="0.25">
      <c r="A28" t="s">
        <v>1659</v>
      </c>
      <c r="B28">
        <v>2018</v>
      </c>
      <c r="C28">
        <v>1</v>
      </c>
      <c r="F28" t="s">
        <v>1465</v>
      </c>
      <c r="K28" s="40">
        <v>1.7361111111111112E-2</v>
      </c>
      <c r="L28" s="15">
        <v>27.083333333333336</v>
      </c>
    </row>
    <row r="29" spans="1:12" x14ac:dyDescent="0.25">
      <c r="A29" t="s">
        <v>1659</v>
      </c>
      <c r="B29">
        <v>2018</v>
      </c>
      <c r="C29">
        <v>1</v>
      </c>
      <c r="F29" t="s">
        <v>1465</v>
      </c>
      <c r="K29" s="40">
        <v>2.0833333333333332E-2</v>
      </c>
      <c r="L29" s="15">
        <v>32.5</v>
      </c>
    </row>
    <row r="30" spans="1:12" x14ac:dyDescent="0.25">
      <c r="A30" t="s">
        <v>1659</v>
      </c>
      <c r="B30">
        <v>2018</v>
      </c>
      <c r="C30">
        <v>1</v>
      </c>
      <c r="F30" t="s">
        <v>1465</v>
      </c>
      <c r="K30" s="40">
        <v>1.0416666666666666E-2</v>
      </c>
      <c r="L30" s="15">
        <v>16.25</v>
      </c>
    </row>
    <row r="31" spans="1:12" x14ac:dyDescent="0.25">
      <c r="A31" t="s">
        <v>1659</v>
      </c>
      <c r="B31">
        <v>2018</v>
      </c>
      <c r="C31">
        <v>305710</v>
      </c>
      <c r="D31">
        <v>802010</v>
      </c>
      <c r="E31">
        <v>8020</v>
      </c>
      <c r="F31" t="s">
        <v>1515</v>
      </c>
      <c r="G31" s="40">
        <v>2.0833333333333332E-2</v>
      </c>
      <c r="H31" s="15">
        <v>32.5</v>
      </c>
    </row>
    <row r="32" spans="1:12" x14ac:dyDescent="0.25">
      <c r="A32" t="s">
        <v>1659</v>
      </c>
      <c r="B32">
        <v>2018</v>
      </c>
      <c r="C32">
        <v>1</v>
      </c>
      <c r="F32" t="s">
        <v>2846</v>
      </c>
      <c r="K32" s="40">
        <v>2.0833333333333332E-2</v>
      </c>
      <c r="L32" s="15">
        <v>32.5</v>
      </c>
    </row>
    <row r="33" spans="1:12" x14ac:dyDescent="0.25">
      <c r="A33" t="s">
        <v>1659</v>
      </c>
      <c r="B33">
        <v>2018</v>
      </c>
      <c r="C33">
        <v>305710</v>
      </c>
      <c r="D33">
        <v>802010</v>
      </c>
      <c r="E33">
        <v>8020</v>
      </c>
      <c r="F33" t="s">
        <v>1515</v>
      </c>
      <c r="K33" s="40">
        <v>3.125E-2</v>
      </c>
      <c r="L33" s="15">
        <v>48.75</v>
      </c>
    </row>
    <row r="34" spans="1:12" x14ac:dyDescent="0.25">
      <c r="A34" t="s">
        <v>1659</v>
      </c>
      <c r="B34">
        <v>2018</v>
      </c>
      <c r="C34">
        <v>1</v>
      </c>
      <c r="F34" t="s">
        <v>1515</v>
      </c>
      <c r="K34" s="40">
        <v>7.2916666666666671E-2</v>
      </c>
      <c r="L34" s="15">
        <v>113.75000000000001</v>
      </c>
    </row>
    <row r="35" spans="1:12" x14ac:dyDescent="0.25">
      <c r="A35" t="s">
        <v>1659</v>
      </c>
      <c r="B35">
        <v>2018</v>
      </c>
      <c r="C35">
        <v>1</v>
      </c>
      <c r="F35" t="s">
        <v>2846</v>
      </c>
      <c r="K35" s="40">
        <v>3.125E-2</v>
      </c>
      <c r="L35" s="15">
        <v>48.75</v>
      </c>
    </row>
    <row r="36" spans="1:12" x14ac:dyDescent="0.25">
      <c r="A36" t="s">
        <v>1659</v>
      </c>
      <c r="B36">
        <v>2018</v>
      </c>
      <c r="C36">
        <v>1</v>
      </c>
      <c r="F36" t="s">
        <v>1515</v>
      </c>
      <c r="K36" s="40">
        <v>0.125</v>
      </c>
      <c r="L36" s="15">
        <v>195</v>
      </c>
    </row>
    <row r="37" spans="1:12" x14ac:dyDescent="0.25">
      <c r="A37" t="s">
        <v>1659</v>
      </c>
      <c r="B37">
        <v>2018</v>
      </c>
      <c r="C37">
        <v>1</v>
      </c>
      <c r="F37" t="s">
        <v>1515</v>
      </c>
      <c r="K37" s="40">
        <v>5.2083333333333336E-2</v>
      </c>
      <c r="L37" s="15">
        <v>81.25</v>
      </c>
    </row>
    <row r="38" spans="1:12" x14ac:dyDescent="0.25">
      <c r="A38" t="s">
        <v>1659</v>
      </c>
      <c r="B38">
        <v>2018</v>
      </c>
      <c r="C38">
        <v>1</v>
      </c>
      <c r="F38" t="s">
        <v>1515</v>
      </c>
      <c r="K38" s="40">
        <v>7.2916666666666671E-2</v>
      </c>
      <c r="L38" s="15">
        <v>113.75000000000001</v>
      </c>
    </row>
    <row r="39" spans="1:12" x14ac:dyDescent="0.25">
      <c r="A39" t="s">
        <v>1659</v>
      </c>
      <c r="B39">
        <v>2018</v>
      </c>
      <c r="C39">
        <v>1</v>
      </c>
      <c r="F39" t="s">
        <v>1465</v>
      </c>
      <c r="K39" s="40">
        <v>2.0833333333333332E-2</v>
      </c>
      <c r="L39" s="15">
        <v>32.5</v>
      </c>
    </row>
    <row r="40" spans="1:12" x14ac:dyDescent="0.25">
      <c r="A40" t="s">
        <v>1659</v>
      </c>
      <c r="B40">
        <v>2018</v>
      </c>
      <c r="C40">
        <v>1</v>
      </c>
      <c r="F40" t="s">
        <v>2846</v>
      </c>
      <c r="K40" s="40">
        <v>2.0833333333333332E-2</v>
      </c>
      <c r="L40" s="15">
        <v>32.5</v>
      </c>
    </row>
    <row r="41" spans="1:12" x14ac:dyDescent="0.25">
      <c r="A41" t="s">
        <v>1659</v>
      </c>
      <c r="B41">
        <v>2018</v>
      </c>
      <c r="C41">
        <v>309000</v>
      </c>
      <c r="F41" t="s">
        <v>1515</v>
      </c>
      <c r="G41" s="40">
        <v>2.0833333333333332E-2</v>
      </c>
      <c r="H41" s="15">
        <v>32.5</v>
      </c>
    </row>
    <row r="42" spans="1:12" x14ac:dyDescent="0.25">
      <c r="A42" t="s">
        <v>1659</v>
      </c>
      <c r="B42">
        <v>2018</v>
      </c>
      <c r="C42">
        <v>309000</v>
      </c>
      <c r="F42" t="s">
        <v>1515</v>
      </c>
      <c r="K42" s="40">
        <v>8.3333333333333329E-2</v>
      </c>
      <c r="L42" s="15">
        <v>130</v>
      </c>
    </row>
    <row r="43" spans="1:12" x14ac:dyDescent="0.25">
      <c r="A43" t="s">
        <v>1659</v>
      </c>
      <c r="B43">
        <v>2018</v>
      </c>
      <c r="C43">
        <v>1</v>
      </c>
      <c r="F43" t="s">
        <v>2846</v>
      </c>
      <c r="K43" s="40">
        <v>3.125E-2</v>
      </c>
      <c r="L43" s="15">
        <v>48.75</v>
      </c>
    </row>
    <row r="44" spans="1:12" x14ac:dyDescent="0.25">
      <c r="A44" t="s">
        <v>1659</v>
      </c>
      <c r="B44">
        <v>2018</v>
      </c>
      <c r="C44">
        <v>309000</v>
      </c>
      <c r="F44" t="s">
        <v>1515</v>
      </c>
      <c r="K44" s="40">
        <v>0.1875</v>
      </c>
      <c r="L44" s="15">
        <v>292.5</v>
      </c>
    </row>
    <row r="45" spans="1:12" x14ac:dyDescent="0.25">
      <c r="A45" t="s">
        <v>1486</v>
      </c>
      <c r="B45">
        <v>2018</v>
      </c>
      <c r="C45">
        <v>305710</v>
      </c>
      <c r="D45">
        <v>802010</v>
      </c>
      <c r="E45">
        <v>8020</v>
      </c>
      <c r="F45" t="s">
        <v>1465</v>
      </c>
      <c r="G45" s="40">
        <v>0.33333333333333331</v>
      </c>
      <c r="H45" s="15">
        <v>520</v>
      </c>
    </row>
    <row r="46" spans="1:12" x14ac:dyDescent="0.25">
      <c r="A46" t="s">
        <v>1486</v>
      </c>
      <c r="B46">
        <v>2018</v>
      </c>
      <c r="C46">
        <v>305710</v>
      </c>
      <c r="D46">
        <v>802010</v>
      </c>
      <c r="E46">
        <v>8020</v>
      </c>
      <c r="F46" t="s">
        <v>1499</v>
      </c>
      <c r="G46" s="40">
        <v>2.0833333333333332E-2</v>
      </c>
      <c r="H46" s="15">
        <v>32.5</v>
      </c>
    </row>
    <row r="47" spans="1:12" x14ac:dyDescent="0.25">
      <c r="A47" t="s">
        <v>1486</v>
      </c>
      <c r="B47">
        <v>2018</v>
      </c>
      <c r="C47">
        <v>305710</v>
      </c>
      <c r="D47">
        <v>802010</v>
      </c>
      <c r="E47">
        <v>8020</v>
      </c>
      <c r="F47" t="s">
        <v>1499</v>
      </c>
      <c r="G47" s="40">
        <v>8.3333333333333329E-2</v>
      </c>
      <c r="H47" s="15">
        <v>130</v>
      </c>
    </row>
    <row r="48" spans="1:12" x14ac:dyDescent="0.25">
      <c r="A48" t="s">
        <v>1486</v>
      </c>
      <c r="B48">
        <v>2018</v>
      </c>
      <c r="C48">
        <v>305711</v>
      </c>
      <c r="D48">
        <v>802011</v>
      </c>
      <c r="E48">
        <v>8020</v>
      </c>
      <c r="F48" t="s">
        <v>1465</v>
      </c>
      <c r="G48" s="40">
        <v>4.1666666666666664E-2</v>
      </c>
      <c r="H48" s="15">
        <v>65</v>
      </c>
    </row>
    <row r="49" spans="1:8" x14ac:dyDescent="0.25">
      <c r="A49" t="s">
        <v>1486</v>
      </c>
      <c r="B49">
        <v>2018</v>
      </c>
      <c r="C49">
        <v>305712</v>
      </c>
      <c r="D49">
        <v>802012</v>
      </c>
      <c r="E49">
        <v>8020</v>
      </c>
      <c r="F49" t="s">
        <v>1465</v>
      </c>
      <c r="G49" s="40">
        <v>4.1666666666666664E-2</v>
      </c>
      <c r="H49" s="15">
        <v>65</v>
      </c>
    </row>
    <row r="50" spans="1:8" x14ac:dyDescent="0.25">
      <c r="A50" t="s">
        <v>1486</v>
      </c>
      <c r="B50">
        <v>2018</v>
      </c>
      <c r="C50">
        <v>305710</v>
      </c>
      <c r="D50">
        <v>802010</v>
      </c>
      <c r="E50">
        <v>8020</v>
      </c>
      <c r="F50" t="s">
        <v>1465</v>
      </c>
      <c r="G50" s="40">
        <v>4.1666666666666664E-2</v>
      </c>
      <c r="H50" s="15">
        <v>65</v>
      </c>
    </row>
    <row r="51" spans="1:8" x14ac:dyDescent="0.25">
      <c r="A51" t="s">
        <v>1486</v>
      </c>
      <c r="B51">
        <v>2018</v>
      </c>
      <c r="C51">
        <v>305710</v>
      </c>
      <c r="D51">
        <v>802010</v>
      </c>
      <c r="E51">
        <v>8020</v>
      </c>
      <c r="F51" t="s">
        <v>1499</v>
      </c>
      <c r="G51" s="40">
        <v>0.10416666666666667</v>
      </c>
      <c r="H51" s="15">
        <v>162.5</v>
      </c>
    </row>
    <row r="52" spans="1:8" x14ac:dyDescent="0.25">
      <c r="A52" t="s">
        <v>1486</v>
      </c>
      <c r="B52">
        <v>2018</v>
      </c>
      <c r="C52">
        <v>305710</v>
      </c>
      <c r="D52">
        <v>802010</v>
      </c>
      <c r="E52">
        <v>8020</v>
      </c>
      <c r="F52" t="s">
        <v>1499</v>
      </c>
      <c r="G52" s="40">
        <v>4.1666666666666664E-2</v>
      </c>
      <c r="H52" s="15">
        <v>65</v>
      </c>
    </row>
    <row r="53" spans="1:8" x14ac:dyDescent="0.25">
      <c r="A53" t="s">
        <v>1486</v>
      </c>
      <c r="B53">
        <v>2018</v>
      </c>
      <c r="C53">
        <v>305710</v>
      </c>
      <c r="D53">
        <v>802010</v>
      </c>
      <c r="E53">
        <v>8020</v>
      </c>
      <c r="F53" t="s">
        <v>1465</v>
      </c>
      <c r="G53" s="40">
        <v>4.1666666666666664E-2</v>
      </c>
      <c r="H53" s="15">
        <v>65</v>
      </c>
    </row>
    <row r="54" spans="1:8" x14ac:dyDescent="0.25">
      <c r="A54" t="s">
        <v>1486</v>
      </c>
      <c r="B54">
        <v>2018</v>
      </c>
      <c r="C54">
        <v>300100</v>
      </c>
      <c r="D54">
        <v>800100</v>
      </c>
      <c r="E54">
        <v>8001</v>
      </c>
      <c r="F54" t="s">
        <v>2853</v>
      </c>
      <c r="G54" s="40">
        <v>0.5</v>
      </c>
      <c r="H54" s="15">
        <v>780</v>
      </c>
    </row>
    <row r="55" spans="1:8" x14ac:dyDescent="0.25">
      <c r="A55" t="s">
        <v>1488</v>
      </c>
      <c r="B55">
        <v>2018</v>
      </c>
      <c r="C55">
        <v>305800</v>
      </c>
      <c r="F55" t="s">
        <v>1465</v>
      </c>
      <c r="G55" s="40">
        <v>8.3333333333333329E-2</v>
      </c>
      <c r="H55" s="15">
        <v>100</v>
      </c>
    </row>
    <row r="56" spans="1:8" x14ac:dyDescent="0.25">
      <c r="A56" t="s">
        <v>1488</v>
      </c>
      <c r="B56">
        <v>2018</v>
      </c>
      <c r="C56">
        <v>305800</v>
      </c>
      <c r="F56" t="s">
        <v>1465</v>
      </c>
      <c r="G56" s="40">
        <v>0.14583333333333334</v>
      </c>
      <c r="H56" s="15">
        <v>175</v>
      </c>
    </row>
    <row r="57" spans="1:8" x14ac:dyDescent="0.25">
      <c r="A57" t="s">
        <v>1488</v>
      </c>
      <c r="B57">
        <v>2018</v>
      </c>
      <c r="C57">
        <v>305800</v>
      </c>
      <c r="F57" t="s">
        <v>1465</v>
      </c>
      <c r="G57" s="40">
        <v>0.14583333333333334</v>
      </c>
      <c r="H57" s="15">
        <v>175</v>
      </c>
    </row>
    <row r="58" spans="1:8" x14ac:dyDescent="0.25">
      <c r="A58" t="s">
        <v>1488</v>
      </c>
      <c r="B58">
        <v>2018</v>
      </c>
      <c r="C58">
        <v>305800</v>
      </c>
      <c r="F58" t="s">
        <v>1465</v>
      </c>
      <c r="G58" s="40">
        <v>4.1666666666666664E-2</v>
      </c>
      <c r="H58" s="15">
        <v>50</v>
      </c>
    </row>
    <row r="59" spans="1:8" x14ac:dyDescent="0.25">
      <c r="A59" t="s">
        <v>1488</v>
      </c>
      <c r="B59">
        <v>2018</v>
      </c>
      <c r="C59">
        <v>305300</v>
      </c>
      <c r="F59" t="s">
        <v>1465</v>
      </c>
      <c r="G59" s="40">
        <v>2.0833333333333332E-2</v>
      </c>
      <c r="H59" s="15">
        <v>25</v>
      </c>
    </row>
    <row r="60" spans="1:8" x14ac:dyDescent="0.25">
      <c r="A60" t="s">
        <v>1488</v>
      </c>
      <c r="B60">
        <v>2018</v>
      </c>
      <c r="C60">
        <v>305300</v>
      </c>
      <c r="F60" t="s">
        <v>1465</v>
      </c>
      <c r="G60" s="40">
        <v>8.3333333333333329E-2</v>
      </c>
      <c r="H60" s="15">
        <v>100</v>
      </c>
    </row>
    <row r="61" spans="1:8" x14ac:dyDescent="0.25">
      <c r="A61" t="s">
        <v>1488</v>
      </c>
      <c r="B61">
        <v>2018</v>
      </c>
      <c r="C61">
        <v>202600</v>
      </c>
      <c r="D61">
        <v>802580</v>
      </c>
      <c r="E61">
        <v>8025</v>
      </c>
      <c r="F61" t="s">
        <v>1465</v>
      </c>
      <c r="G61" s="40">
        <v>4.1666666666666664E-2</v>
      </c>
      <c r="H61" s="15">
        <v>50</v>
      </c>
    </row>
    <row r="62" spans="1:8" x14ac:dyDescent="0.25">
      <c r="A62" t="s">
        <v>1488</v>
      </c>
      <c r="B62">
        <v>2018</v>
      </c>
      <c r="C62">
        <v>305800</v>
      </c>
      <c r="F62" t="s">
        <v>1465</v>
      </c>
      <c r="G62" s="40">
        <v>4.1666666666666664E-2</v>
      </c>
      <c r="H62" s="15">
        <v>50</v>
      </c>
    </row>
    <row r="63" spans="1:8" x14ac:dyDescent="0.25">
      <c r="A63" t="s">
        <v>1488</v>
      </c>
      <c r="B63">
        <v>2018</v>
      </c>
      <c r="C63">
        <v>305800</v>
      </c>
      <c r="F63" t="s">
        <v>1465</v>
      </c>
      <c r="G63" s="40">
        <v>0.125</v>
      </c>
      <c r="H63" s="15">
        <v>150</v>
      </c>
    </row>
    <row r="64" spans="1:8" x14ac:dyDescent="0.25">
      <c r="A64" t="s">
        <v>1488</v>
      </c>
      <c r="B64">
        <v>2018</v>
      </c>
      <c r="C64">
        <v>305800</v>
      </c>
      <c r="F64" t="s">
        <v>1465</v>
      </c>
      <c r="G64" s="40">
        <v>0.125</v>
      </c>
      <c r="H64" s="15">
        <v>150</v>
      </c>
    </row>
    <row r="65" spans="1:12" x14ac:dyDescent="0.25">
      <c r="A65" t="s">
        <v>1488</v>
      </c>
      <c r="B65">
        <v>2018</v>
      </c>
      <c r="C65">
        <v>305800</v>
      </c>
      <c r="F65" t="s">
        <v>1465</v>
      </c>
      <c r="G65" s="40">
        <v>6.25E-2</v>
      </c>
      <c r="H65" s="15">
        <v>75</v>
      </c>
    </row>
    <row r="66" spans="1:12" x14ac:dyDescent="0.25">
      <c r="A66" t="s">
        <v>1503</v>
      </c>
      <c r="B66">
        <v>2018</v>
      </c>
      <c r="C66">
        <v>1</v>
      </c>
      <c r="F66" t="s">
        <v>2856</v>
      </c>
      <c r="K66" s="40">
        <v>0.10416666666666667</v>
      </c>
      <c r="L66" s="15">
        <v>162.5</v>
      </c>
    </row>
    <row r="67" spans="1:12" x14ac:dyDescent="0.25">
      <c r="A67" t="s">
        <v>1503</v>
      </c>
      <c r="B67">
        <v>2018</v>
      </c>
      <c r="C67">
        <v>1</v>
      </c>
      <c r="F67" t="s">
        <v>2856</v>
      </c>
      <c r="K67" s="40">
        <v>0.1875</v>
      </c>
      <c r="L67" s="15">
        <v>292.5</v>
      </c>
    </row>
    <row r="68" spans="1:12" x14ac:dyDescent="0.25">
      <c r="A68" t="s">
        <v>1503</v>
      </c>
      <c r="B68">
        <v>2018</v>
      </c>
      <c r="C68">
        <v>305710</v>
      </c>
      <c r="D68">
        <v>802010</v>
      </c>
      <c r="E68">
        <v>8020</v>
      </c>
      <c r="F68" t="s">
        <v>1465</v>
      </c>
      <c r="G68" s="40">
        <v>4.1666666666666664E-2</v>
      </c>
      <c r="H68" s="15">
        <v>65</v>
      </c>
    </row>
    <row r="69" spans="1:12" x14ac:dyDescent="0.25">
      <c r="A69" t="s">
        <v>1503</v>
      </c>
      <c r="B69">
        <v>2018</v>
      </c>
      <c r="C69">
        <v>305710</v>
      </c>
      <c r="D69">
        <v>802010</v>
      </c>
      <c r="E69">
        <v>8020</v>
      </c>
      <c r="F69" t="s">
        <v>1465</v>
      </c>
      <c r="G69" s="40">
        <v>7.2916666666666671E-2</v>
      </c>
      <c r="H69" s="15">
        <v>113.75000000000001</v>
      </c>
    </row>
    <row r="70" spans="1:12" x14ac:dyDescent="0.25">
      <c r="A70" t="s">
        <v>1503</v>
      </c>
      <c r="B70">
        <v>2018</v>
      </c>
      <c r="C70">
        <v>1</v>
      </c>
      <c r="F70" t="s">
        <v>1499</v>
      </c>
      <c r="K70" s="40">
        <v>5.2083333333333336E-2</v>
      </c>
      <c r="L70" s="15">
        <v>81.25</v>
      </c>
    </row>
    <row r="71" spans="1:12" x14ac:dyDescent="0.25">
      <c r="A71" t="s">
        <v>1503</v>
      </c>
      <c r="B71">
        <v>2018</v>
      </c>
      <c r="C71">
        <v>305710</v>
      </c>
      <c r="D71">
        <v>802010</v>
      </c>
      <c r="E71">
        <v>8020</v>
      </c>
      <c r="F71" t="s">
        <v>1465</v>
      </c>
      <c r="G71" s="40">
        <v>0.25</v>
      </c>
      <c r="H71" s="15">
        <v>390</v>
      </c>
    </row>
    <row r="72" spans="1:12" x14ac:dyDescent="0.25">
      <c r="A72" t="s">
        <v>1503</v>
      </c>
      <c r="B72">
        <v>2018</v>
      </c>
      <c r="C72">
        <v>1</v>
      </c>
      <c r="F72" t="s">
        <v>2856</v>
      </c>
      <c r="K72" s="40">
        <v>4.1666666666666664E-2</v>
      </c>
      <c r="L72" s="15">
        <v>65</v>
      </c>
    </row>
    <row r="73" spans="1:12" x14ac:dyDescent="0.25">
      <c r="A73" t="s">
        <v>1503</v>
      </c>
      <c r="B73">
        <v>2018</v>
      </c>
      <c r="C73">
        <v>1</v>
      </c>
      <c r="F73" t="s">
        <v>2856</v>
      </c>
      <c r="K73" s="40">
        <v>0.35416666666666669</v>
      </c>
      <c r="L73" s="15">
        <v>552.5</v>
      </c>
    </row>
    <row r="74" spans="1:12" x14ac:dyDescent="0.25">
      <c r="A74" t="s">
        <v>1503</v>
      </c>
      <c r="B74">
        <v>2018</v>
      </c>
      <c r="C74">
        <v>1</v>
      </c>
      <c r="F74" t="s">
        <v>2856</v>
      </c>
      <c r="K74" s="40">
        <v>0.35416666666666669</v>
      </c>
      <c r="L74" s="15">
        <v>552.5</v>
      </c>
    </row>
    <row r="75" spans="1:12" x14ac:dyDescent="0.25">
      <c r="A75" t="s">
        <v>1659</v>
      </c>
      <c r="B75">
        <v>2018</v>
      </c>
      <c r="C75">
        <v>1</v>
      </c>
      <c r="F75" t="s">
        <v>1465</v>
      </c>
      <c r="K75" s="40">
        <v>1.0416666666666666E-2</v>
      </c>
      <c r="L75" s="15">
        <v>16.25</v>
      </c>
    </row>
    <row r="76" spans="1:12" x14ac:dyDescent="0.25">
      <c r="A76" t="s">
        <v>1659</v>
      </c>
      <c r="B76">
        <v>2018</v>
      </c>
      <c r="C76">
        <v>305716</v>
      </c>
      <c r="D76">
        <v>802016</v>
      </c>
      <c r="E76">
        <v>8020</v>
      </c>
      <c r="F76" t="s">
        <v>1465</v>
      </c>
      <c r="K76" s="40">
        <v>1.0416666666666666E-2</v>
      </c>
      <c r="L76" s="15">
        <v>16.25</v>
      </c>
    </row>
    <row r="77" spans="1:12" x14ac:dyDescent="0.25">
      <c r="A77" t="s">
        <v>1659</v>
      </c>
      <c r="B77">
        <v>2018</v>
      </c>
      <c r="C77">
        <v>1</v>
      </c>
      <c r="F77" t="s">
        <v>1465</v>
      </c>
      <c r="K77" s="40">
        <v>4.1666666666666664E-2</v>
      </c>
      <c r="L77" s="15">
        <v>65</v>
      </c>
    </row>
    <row r="78" spans="1:12" x14ac:dyDescent="0.25">
      <c r="A78" t="s">
        <v>1659</v>
      </c>
      <c r="B78">
        <v>2018</v>
      </c>
      <c r="C78">
        <v>1</v>
      </c>
      <c r="F78" t="s">
        <v>1515</v>
      </c>
      <c r="K78" s="40">
        <v>1.0416666666666666E-2</v>
      </c>
      <c r="L78" s="15">
        <v>16.25</v>
      </c>
    </row>
    <row r="79" spans="1:12" x14ac:dyDescent="0.25">
      <c r="A79" t="s">
        <v>1659</v>
      </c>
      <c r="B79">
        <v>2018</v>
      </c>
      <c r="C79">
        <v>1</v>
      </c>
      <c r="F79" t="s">
        <v>1499</v>
      </c>
      <c r="K79" s="40">
        <v>1.0416666666666666E-2</v>
      </c>
      <c r="L79" s="15">
        <v>16.25</v>
      </c>
    </row>
    <row r="80" spans="1:12" x14ac:dyDescent="0.25">
      <c r="A80" t="s">
        <v>1659</v>
      </c>
      <c r="B80">
        <v>2018</v>
      </c>
      <c r="C80">
        <v>1</v>
      </c>
      <c r="F80" t="s">
        <v>1465</v>
      </c>
      <c r="K80" s="40">
        <v>1.0416666666666666E-2</v>
      </c>
      <c r="L80" s="15">
        <v>16.25</v>
      </c>
    </row>
    <row r="81" spans="1:12" x14ac:dyDescent="0.25">
      <c r="A81" t="s">
        <v>1659</v>
      </c>
      <c r="B81">
        <v>2018</v>
      </c>
      <c r="C81">
        <v>1</v>
      </c>
      <c r="F81" t="s">
        <v>2846</v>
      </c>
      <c r="K81" s="40">
        <v>2.0833333333333332E-2</v>
      </c>
      <c r="L81" s="15">
        <v>32.5</v>
      </c>
    </row>
    <row r="82" spans="1:12" x14ac:dyDescent="0.25">
      <c r="A82" t="s">
        <v>1659</v>
      </c>
      <c r="B82">
        <v>2018</v>
      </c>
      <c r="C82">
        <v>13075</v>
      </c>
      <c r="F82" t="s">
        <v>1515</v>
      </c>
      <c r="K82" s="40">
        <v>3.125E-2</v>
      </c>
      <c r="L82" s="15">
        <v>48.75</v>
      </c>
    </row>
    <row r="83" spans="1:12" x14ac:dyDescent="0.25">
      <c r="A83" t="s">
        <v>1659</v>
      </c>
      <c r="B83">
        <v>2018</v>
      </c>
      <c r="C83">
        <v>1</v>
      </c>
      <c r="F83" t="s">
        <v>1465</v>
      </c>
      <c r="K83" s="40">
        <v>4.1666666666666664E-2</v>
      </c>
      <c r="L83" s="15">
        <v>65</v>
      </c>
    </row>
    <row r="84" spans="1:12" x14ac:dyDescent="0.25">
      <c r="A84" t="s">
        <v>1659</v>
      </c>
      <c r="B84">
        <v>2018</v>
      </c>
      <c r="C84">
        <v>13075</v>
      </c>
      <c r="F84" t="s">
        <v>1515</v>
      </c>
      <c r="K84" s="40">
        <v>2.0833333333333332E-2</v>
      </c>
      <c r="L84" s="15">
        <v>32.5</v>
      </c>
    </row>
    <row r="85" spans="1:12" x14ac:dyDescent="0.25">
      <c r="A85" t="s">
        <v>1659</v>
      </c>
      <c r="B85">
        <v>2018</v>
      </c>
      <c r="C85">
        <v>1</v>
      </c>
      <c r="F85" t="s">
        <v>1465</v>
      </c>
      <c r="K85" s="40">
        <v>1.0416666666666666E-2</v>
      </c>
      <c r="L85" s="15">
        <v>16.25</v>
      </c>
    </row>
    <row r="86" spans="1:12" x14ac:dyDescent="0.25">
      <c r="A86" t="s">
        <v>1659</v>
      </c>
      <c r="B86">
        <v>2018</v>
      </c>
      <c r="C86">
        <v>1</v>
      </c>
      <c r="F86" t="s">
        <v>2846</v>
      </c>
      <c r="K86" s="40">
        <v>3.125E-2</v>
      </c>
      <c r="L86" s="15">
        <v>48.75</v>
      </c>
    </row>
    <row r="87" spans="1:12" x14ac:dyDescent="0.25">
      <c r="A87" t="s">
        <v>1659</v>
      </c>
      <c r="B87">
        <v>2018</v>
      </c>
      <c r="C87">
        <v>1</v>
      </c>
      <c r="F87" t="s">
        <v>1515</v>
      </c>
      <c r="K87" s="40">
        <v>2.0833333333333332E-2</v>
      </c>
      <c r="L87" s="15">
        <v>32.5</v>
      </c>
    </row>
    <row r="88" spans="1:12" x14ac:dyDescent="0.25">
      <c r="A88" t="s">
        <v>1659</v>
      </c>
      <c r="B88">
        <v>2018</v>
      </c>
      <c r="C88">
        <v>13075</v>
      </c>
      <c r="F88" t="s">
        <v>1515</v>
      </c>
      <c r="K88" s="40">
        <v>1.0416666666666666E-2</v>
      </c>
      <c r="L88" s="15">
        <v>16.25</v>
      </c>
    </row>
    <row r="89" spans="1:12" x14ac:dyDescent="0.25">
      <c r="A89" t="s">
        <v>1659</v>
      </c>
      <c r="B89">
        <v>2018</v>
      </c>
      <c r="C89">
        <v>1</v>
      </c>
      <c r="F89" t="s">
        <v>1465</v>
      </c>
      <c r="K89" s="40">
        <v>2.0833333333333332E-2</v>
      </c>
      <c r="L89" s="15">
        <v>32.5</v>
      </c>
    </row>
    <row r="90" spans="1:12" x14ac:dyDescent="0.25">
      <c r="A90" t="s">
        <v>1659</v>
      </c>
      <c r="B90">
        <v>2018</v>
      </c>
      <c r="C90">
        <v>1</v>
      </c>
      <c r="F90" t="s">
        <v>1515</v>
      </c>
      <c r="K90" s="40">
        <v>5.2083333333333336E-2</v>
      </c>
      <c r="L90" s="15">
        <v>81.25</v>
      </c>
    </row>
    <row r="91" spans="1:12" x14ac:dyDescent="0.25">
      <c r="A91" t="s">
        <v>1659</v>
      </c>
      <c r="B91">
        <v>2018</v>
      </c>
      <c r="C91">
        <v>13075</v>
      </c>
      <c r="F91" t="s">
        <v>1515</v>
      </c>
      <c r="K91" s="40">
        <v>1.0416666666666666E-2</v>
      </c>
      <c r="L91" s="15">
        <v>16.25</v>
      </c>
    </row>
    <row r="92" spans="1:12" x14ac:dyDescent="0.25">
      <c r="A92" t="s">
        <v>1659</v>
      </c>
      <c r="B92">
        <v>2018</v>
      </c>
      <c r="C92">
        <v>309000</v>
      </c>
      <c r="F92" t="s">
        <v>1515</v>
      </c>
      <c r="K92" s="40">
        <v>5.2083333333333336E-2</v>
      </c>
      <c r="L92" s="15">
        <v>81.25</v>
      </c>
    </row>
    <row r="93" spans="1:12" x14ac:dyDescent="0.25">
      <c r="A93" t="s">
        <v>1659</v>
      </c>
      <c r="B93">
        <v>2018</v>
      </c>
      <c r="C93">
        <v>1</v>
      </c>
      <c r="F93" t="s">
        <v>1515</v>
      </c>
      <c r="K93" s="40">
        <v>1.0416666666666666E-2</v>
      </c>
      <c r="L93" s="15">
        <v>16.25</v>
      </c>
    </row>
    <row r="94" spans="1:12" x14ac:dyDescent="0.25">
      <c r="A94" t="s">
        <v>1659</v>
      </c>
      <c r="B94">
        <v>2018</v>
      </c>
      <c r="C94">
        <v>1</v>
      </c>
      <c r="F94" t="s">
        <v>2856</v>
      </c>
      <c r="K94" s="40">
        <v>2.0833333333333332E-2</v>
      </c>
      <c r="L94" s="15">
        <v>32.5</v>
      </c>
    </row>
    <row r="95" spans="1:12" x14ac:dyDescent="0.25">
      <c r="A95" t="s">
        <v>1659</v>
      </c>
      <c r="B95">
        <v>2018</v>
      </c>
      <c r="C95">
        <v>309000</v>
      </c>
      <c r="F95" t="s">
        <v>1515</v>
      </c>
      <c r="K95" s="40">
        <v>3.125E-2</v>
      </c>
      <c r="L95" s="15">
        <v>48.75</v>
      </c>
    </row>
    <row r="96" spans="1:12" x14ac:dyDescent="0.25">
      <c r="A96" t="s">
        <v>1659</v>
      </c>
      <c r="B96">
        <v>2018</v>
      </c>
      <c r="C96">
        <v>1</v>
      </c>
      <c r="F96" t="s">
        <v>1499</v>
      </c>
      <c r="K96" s="40">
        <v>4.1666666666666664E-2</v>
      </c>
      <c r="L96" s="15">
        <v>65</v>
      </c>
    </row>
    <row r="97" spans="1:12" x14ac:dyDescent="0.25">
      <c r="A97" t="s">
        <v>1659</v>
      </c>
      <c r="B97">
        <v>2018</v>
      </c>
      <c r="C97">
        <v>1</v>
      </c>
      <c r="F97" t="s">
        <v>1515</v>
      </c>
      <c r="K97" s="40">
        <v>8.3333333333333329E-2</v>
      </c>
      <c r="L97" s="15">
        <v>130</v>
      </c>
    </row>
    <row r="98" spans="1:12" x14ac:dyDescent="0.25">
      <c r="A98" t="s">
        <v>1659</v>
      </c>
      <c r="B98">
        <v>2018</v>
      </c>
      <c r="C98">
        <v>309000</v>
      </c>
      <c r="F98" t="s">
        <v>1515</v>
      </c>
      <c r="K98" s="40">
        <v>3.125E-2</v>
      </c>
      <c r="L98" s="15">
        <v>48.75</v>
      </c>
    </row>
    <row r="99" spans="1:12" x14ac:dyDescent="0.25">
      <c r="A99" t="s">
        <v>1659</v>
      </c>
      <c r="B99">
        <v>2018</v>
      </c>
      <c r="C99">
        <v>1</v>
      </c>
      <c r="F99" t="s">
        <v>2846</v>
      </c>
      <c r="K99" s="40">
        <v>3.125E-2</v>
      </c>
      <c r="L99" s="15">
        <v>48.75</v>
      </c>
    </row>
    <row r="100" spans="1:12" x14ac:dyDescent="0.25">
      <c r="A100" t="s">
        <v>1659</v>
      </c>
      <c r="B100">
        <v>2018</v>
      </c>
      <c r="C100">
        <v>1</v>
      </c>
      <c r="F100" t="s">
        <v>1515</v>
      </c>
      <c r="K100" s="40">
        <v>1.0416666666666666E-2</v>
      </c>
      <c r="L100" s="15">
        <v>16.25</v>
      </c>
    </row>
    <row r="101" spans="1:12" x14ac:dyDescent="0.25">
      <c r="A101" t="s">
        <v>1659</v>
      </c>
      <c r="B101">
        <v>2018</v>
      </c>
      <c r="C101">
        <v>309000</v>
      </c>
      <c r="F101" t="s">
        <v>1515</v>
      </c>
      <c r="K101" s="40">
        <v>0.10416666666666667</v>
      </c>
      <c r="L101" s="15">
        <v>162.5</v>
      </c>
    </row>
    <row r="102" spans="1:12" x14ac:dyDescent="0.25">
      <c r="A102" t="s">
        <v>1659</v>
      </c>
      <c r="B102">
        <v>2018</v>
      </c>
      <c r="C102">
        <v>309000</v>
      </c>
      <c r="F102" t="s">
        <v>1465</v>
      </c>
      <c r="G102" s="40">
        <v>2.0833333333333332E-2</v>
      </c>
      <c r="H102" s="15">
        <v>32.5</v>
      </c>
    </row>
    <row r="103" spans="1:12" x14ac:dyDescent="0.25">
      <c r="A103" t="s">
        <v>1659</v>
      </c>
      <c r="B103">
        <v>2018</v>
      </c>
      <c r="C103">
        <v>309000</v>
      </c>
      <c r="F103" t="s">
        <v>1515</v>
      </c>
      <c r="K103" s="40">
        <v>4.1666666666666664E-2</v>
      </c>
      <c r="L103" s="15">
        <v>65</v>
      </c>
    </row>
    <row r="104" spans="1:12" x14ac:dyDescent="0.25">
      <c r="A104" t="s">
        <v>1659</v>
      </c>
      <c r="B104">
        <v>2018</v>
      </c>
      <c r="C104">
        <v>1</v>
      </c>
      <c r="F104" t="s">
        <v>1515</v>
      </c>
      <c r="K104" s="40">
        <v>1.0416666666666666E-2</v>
      </c>
      <c r="L104" s="15">
        <v>16.25</v>
      </c>
    </row>
    <row r="105" spans="1:12" x14ac:dyDescent="0.25">
      <c r="A105" t="s">
        <v>1659</v>
      </c>
      <c r="B105">
        <v>2018</v>
      </c>
      <c r="C105">
        <v>305710</v>
      </c>
      <c r="D105">
        <v>802010</v>
      </c>
      <c r="E105">
        <v>8020</v>
      </c>
      <c r="F105" t="s">
        <v>1514</v>
      </c>
      <c r="K105" s="40">
        <v>2.0833333333333332E-2</v>
      </c>
      <c r="L105" s="15">
        <v>32.5</v>
      </c>
    </row>
    <row r="106" spans="1:12" x14ac:dyDescent="0.25">
      <c r="A106" t="s">
        <v>1659</v>
      </c>
      <c r="B106">
        <v>2018</v>
      </c>
      <c r="C106">
        <v>305710</v>
      </c>
      <c r="D106">
        <v>802010</v>
      </c>
      <c r="E106">
        <v>8020</v>
      </c>
      <c r="F106" t="s">
        <v>1465</v>
      </c>
      <c r="G106" s="40">
        <v>0.16666666666666666</v>
      </c>
      <c r="H106" s="15">
        <v>260</v>
      </c>
    </row>
    <row r="107" spans="1:12" x14ac:dyDescent="0.25">
      <c r="A107" t="s">
        <v>1659</v>
      </c>
      <c r="B107">
        <v>2018</v>
      </c>
      <c r="C107">
        <v>13075</v>
      </c>
      <c r="F107" t="s">
        <v>1515</v>
      </c>
      <c r="K107" s="40">
        <v>2.0833333333333332E-2</v>
      </c>
      <c r="L107" s="15">
        <v>32.5</v>
      </c>
    </row>
    <row r="108" spans="1:12" x14ac:dyDescent="0.25">
      <c r="A108" t="s">
        <v>1659</v>
      </c>
      <c r="B108">
        <v>2018</v>
      </c>
      <c r="C108">
        <v>1</v>
      </c>
      <c r="F108" t="s">
        <v>2846</v>
      </c>
      <c r="K108" s="40">
        <v>2.0833333333333332E-2</v>
      </c>
      <c r="L108" s="15">
        <v>32.5</v>
      </c>
    </row>
    <row r="109" spans="1:12" x14ac:dyDescent="0.25">
      <c r="A109" t="s">
        <v>1659</v>
      </c>
      <c r="B109">
        <v>2018</v>
      </c>
      <c r="C109">
        <v>305710</v>
      </c>
      <c r="D109">
        <v>802010</v>
      </c>
      <c r="E109">
        <v>8020</v>
      </c>
      <c r="F109" t="s">
        <v>1465</v>
      </c>
      <c r="G109" s="40">
        <v>2.0833333333333332E-2</v>
      </c>
      <c r="H109" s="15">
        <v>32.5</v>
      </c>
    </row>
    <row r="110" spans="1:12" x14ac:dyDescent="0.25">
      <c r="A110" t="s">
        <v>1659</v>
      </c>
      <c r="B110">
        <v>2018</v>
      </c>
      <c r="C110">
        <v>1</v>
      </c>
      <c r="F110" t="s">
        <v>1514</v>
      </c>
      <c r="K110" s="40">
        <v>2.0833333333333332E-2</v>
      </c>
      <c r="L110" s="15">
        <v>32.5</v>
      </c>
    </row>
    <row r="111" spans="1:12" x14ac:dyDescent="0.25">
      <c r="A111" t="s">
        <v>1659</v>
      </c>
      <c r="B111">
        <v>2018</v>
      </c>
      <c r="C111">
        <v>1</v>
      </c>
      <c r="F111" t="s">
        <v>2846</v>
      </c>
      <c r="K111" s="40">
        <v>5.2083333333333336E-2</v>
      </c>
      <c r="L111" s="15">
        <v>81.25</v>
      </c>
    </row>
    <row r="112" spans="1:12" x14ac:dyDescent="0.25">
      <c r="A112" t="s">
        <v>1659</v>
      </c>
      <c r="B112">
        <v>2018</v>
      </c>
      <c r="C112">
        <v>309000</v>
      </c>
      <c r="F112" t="s">
        <v>1515</v>
      </c>
      <c r="K112" s="40">
        <v>4.1666666666666664E-2</v>
      </c>
      <c r="L112" s="15">
        <v>65</v>
      </c>
    </row>
    <row r="113" spans="1:12" x14ac:dyDescent="0.25">
      <c r="A113" t="s">
        <v>1659</v>
      </c>
      <c r="B113">
        <v>2018</v>
      </c>
      <c r="C113">
        <v>1</v>
      </c>
      <c r="F113" t="s">
        <v>1499</v>
      </c>
      <c r="K113" s="40">
        <v>1.0416666666666666E-2</v>
      </c>
      <c r="L113" s="15">
        <v>16.25</v>
      </c>
    </row>
    <row r="114" spans="1:12" x14ac:dyDescent="0.25">
      <c r="A114" t="s">
        <v>1659</v>
      </c>
      <c r="B114">
        <v>2018</v>
      </c>
      <c r="C114">
        <v>1</v>
      </c>
      <c r="F114" t="s">
        <v>1515</v>
      </c>
      <c r="K114" s="40">
        <v>2.0833333333333332E-2</v>
      </c>
      <c r="L114" s="15">
        <v>32.5</v>
      </c>
    </row>
    <row r="115" spans="1:12" x14ac:dyDescent="0.25">
      <c r="A115" t="s">
        <v>1659</v>
      </c>
      <c r="B115">
        <v>2018</v>
      </c>
      <c r="C115">
        <v>1</v>
      </c>
      <c r="F115" t="s">
        <v>1515</v>
      </c>
      <c r="K115" s="40">
        <v>1.0416666666666666E-2</v>
      </c>
      <c r="L115" s="15">
        <v>16.25</v>
      </c>
    </row>
    <row r="116" spans="1:12" x14ac:dyDescent="0.25">
      <c r="A116" t="s">
        <v>1659</v>
      </c>
      <c r="B116">
        <v>2018</v>
      </c>
      <c r="C116">
        <v>309000</v>
      </c>
      <c r="F116" t="s">
        <v>1515</v>
      </c>
      <c r="K116" s="40">
        <v>3.125E-2</v>
      </c>
      <c r="L116" s="15">
        <v>48.75</v>
      </c>
    </row>
    <row r="117" spans="1:12" x14ac:dyDescent="0.25">
      <c r="A117" t="s">
        <v>1659</v>
      </c>
      <c r="B117">
        <v>2018</v>
      </c>
      <c r="C117">
        <v>1</v>
      </c>
      <c r="F117" t="s">
        <v>1515</v>
      </c>
      <c r="K117" s="40">
        <v>1.0416666666666666E-2</v>
      </c>
      <c r="L117" s="15">
        <v>16.25</v>
      </c>
    </row>
    <row r="118" spans="1:12" x14ac:dyDescent="0.25">
      <c r="A118" t="s">
        <v>1659</v>
      </c>
      <c r="B118">
        <v>2018</v>
      </c>
      <c r="C118">
        <v>1</v>
      </c>
      <c r="F118" t="s">
        <v>1465</v>
      </c>
      <c r="K118" s="40">
        <v>2.0833333333333332E-2</v>
      </c>
      <c r="L118" s="15">
        <v>32.5</v>
      </c>
    </row>
    <row r="119" spans="1:12" x14ac:dyDescent="0.25">
      <c r="A119" t="s">
        <v>1659</v>
      </c>
      <c r="B119">
        <v>2018</v>
      </c>
      <c r="C119">
        <v>1</v>
      </c>
      <c r="F119" t="s">
        <v>1465</v>
      </c>
      <c r="K119" s="40">
        <v>6.25E-2</v>
      </c>
      <c r="L119" s="15">
        <v>97.5</v>
      </c>
    </row>
    <row r="120" spans="1:12" x14ac:dyDescent="0.25">
      <c r="A120" t="s">
        <v>1659</v>
      </c>
      <c r="B120">
        <v>2018</v>
      </c>
      <c r="C120">
        <v>1</v>
      </c>
      <c r="F120" t="s">
        <v>2846</v>
      </c>
      <c r="K120" s="40">
        <v>2.0833333333333332E-2</v>
      </c>
      <c r="L120" s="15">
        <v>32.5</v>
      </c>
    </row>
    <row r="121" spans="1:12" x14ac:dyDescent="0.25">
      <c r="A121" t="s">
        <v>1659</v>
      </c>
      <c r="B121">
        <v>2018</v>
      </c>
      <c r="C121">
        <v>1</v>
      </c>
      <c r="F121" t="s">
        <v>1465</v>
      </c>
      <c r="K121" s="40">
        <v>0.11458333333333333</v>
      </c>
      <c r="L121" s="15">
        <v>178.75</v>
      </c>
    </row>
    <row r="122" spans="1:12" x14ac:dyDescent="0.25">
      <c r="A122" t="s">
        <v>1659</v>
      </c>
      <c r="B122">
        <v>2018</v>
      </c>
      <c r="C122">
        <v>1</v>
      </c>
      <c r="F122" t="s">
        <v>2846</v>
      </c>
      <c r="K122" s="40">
        <v>2.0833333333333332E-2</v>
      </c>
      <c r="L122" s="15">
        <v>32.5</v>
      </c>
    </row>
    <row r="123" spans="1:12" x14ac:dyDescent="0.25">
      <c r="A123" t="s">
        <v>1659</v>
      </c>
      <c r="B123">
        <v>2018</v>
      </c>
      <c r="C123">
        <v>1</v>
      </c>
      <c r="F123" t="s">
        <v>1465</v>
      </c>
      <c r="K123" s="40">
        <v>0.17708333333333334</v>
      </c>
      <c r="L123" s="15">
        <v>276.25</v>
      </c>
    </row>
    <row r="124" spans="1:12" x14ac:dyDescent="0.25">
      <c r="A124" t="s">
        <v>1474</v>
      </c>
      <c r="B124">
        <v>2018</v>
      </c>
      <c r="C124">
        <v>11798</v>
      </c>
      <c r="F124" t="s">
        <v>1465</v>
      </c>
      <c r="G124" s="40">
        <v>0.14583333333333334</v>
      </c>
      <c r="H124" s="15">
        <v>227.50000000000003</v>
      </c>
    </row>
    <row r="125" spans="1:12" x14ac:dyDescent="0.25">
      <c r="A125" t="s">
        <v>1474</v>
      </c>
      <c r="B125">
        <v>2018</v>
      </c>
      <c r="C125">
        <v>12885</v>
      </c>
      <c r="F125" t="s">
        <v>2857</v>
      </c>
      <c r="K125" s="40">
        <v>1.0416666666666666E-2</v>
      </c>
      <c r="L125" s="15">
        <v>16.25</v>
      </c>
    </row>
    <row r="126" spans="1:12" x14ac:dyDescent="0.25">
      <c r="A126" t="s">
        <v>1486</v>
      </c>
      <c r="B126">
        <v>2018</v>
      </c>
      <c r="C126">
        <v>305710</v>
      </c>
      <c r="D126">
        <v>802010</v>
      </c>
      <c r="E126">
        <v>8020</v>
      </c>
      <c r="F126" t="s">
        <v>1499</v>
      </c>
      <c r="G126" s="40">
        <v>0.22916666666666666</v>
      </c>
      <c r="H126" s="15">
        <v>357.5</v>
      </c>
    </row>
    <row r="127" spans="1:12" x14ac:dyDescent="0.25">
      <c r="A127" t="s">
        <v>1486</v>
      </c>
      <c r="B127">
        <v>2018</v>
      </c>
      <c r="C127">
        <v>309000</v>
      </c>
      <c r="F127" t="s">
        <v>1499</v>
      </c>
      <c r="G127" s="40">
        <v>0.125</v>
      </c>
      <c r="H127" s="15">
        <v>195</v>
      </c>
    </row>
    <row r="128" spans="1:12" x14ac:dyDescent="0.25">
      <c r="A128" t="s">
        <v>1486</v>
      </c>
      <c r="B128">
        <v>2018</v>
      </c>
      <c r="C128">
        <v>305710</v>
      </c>
      <c r="D128">
        <v>802010</v>
      </c>
      <c r="E128">
        <v>8020</v>
      </c>
      <c r="F128" t="s">
        <v>1465</v>
      </c>
      <c r="G128" s="40">
        <v>0.16666666666666666</v>
      </c>
      <c r="H128" s="15">
        <v>260</v>
      </c>
    </row>
    <row r="129" spans="1:12" x14ac:dyDescent="0.25">
      <c r="A129" t="s">
        <v>1486</v>
      </c>
      <c r="B129">
        <v>2018</v>
      </c>
      <c r="C129">
        <v>305710</v>
      </c>
      <c r="D129">
        <v>802010</v>
      </c>
      <c r="E129">
        <v>8020</v>
      </c>
      <c r="F129" t="s">
        <v>1465</v>
      </c>
      <c r="G129" s="40">
        <v>0.16666666666666666</v>
      </c>
      <c r="H129" s="15">
        <v>260</v>
      </c>
    </row>
    <row r="130" spans="1:12" x14ac:dyDescent="0.25">
      <c r="A130" t="s">
        <v>1486</v>
      </c>
      <c r="B130">
        <v>2018</v>
      </c>
      <c r="C130">
        <v>305710</v>
      </c>
      <c r="D130">
        <v>802010</v>
      </c>
      <c r="E130">
        <v>8020</v>
      </c>
      <c r="F130" t="s">
        <v>1499</v>
      </c>
      <c r="G130" s="40">
        <v>6.25E-2</v>
      </c>
      <c r="H130" s="15">
        <v>97.5</v>
      </c>
    </row>
    <row r="131" spans="1:12" x14ac:dyDescent="0.25">
      <c r="A131" t="s">
        <v>1486</v>
      </c>
      <c r="B131">
        <v>2018</v>
      </c>
      <c r="C131">
        <v>305710</v>
      </c>
      <c r="D131">
        <v>802010</v>
      </c>
      <c r="E131">
        <v>8020</v>
      </c>
      <c r="F131" t="s">
        <v>1499</v>
      </c>
      <c r="G131" s="40">
        <v>6.25E-2</v>
      </c>
      <c r="H131" s="15">
        <v>97.5</v>
      </c>
    </row>
    <row r="132" spans="1:12" x14ac:dyDescent="0.25">
      <c r="A132" t="s">
        <v>1488</v>
      </c>
      <c r="B132">
        <v>2018</v>
      </c>
      <c r="C132">
        <v>305800</v>
      </c>
      <c r="F132" t="s">
        <v>1465</v>
      </c>
      <c r="G132" s="40">
        <v>0.16666666666666666</v>
      </c>
      <c r="H132" s="15">
        <v>200</v>
      </c>
    </row>
    <row r="133" spans="1:12" x14ac:dyDescent="0.25">
      <c r="A133" t="s">
        <v>1488</v>
      </c>
      <c r="B133">
        <v>2018</v>
      </c>
      <c r="C133">
        <v>305800</v>
      </c>
      <c r="F133" t="s">
        <v>1465</v>
      </c>
      <c r="G133" s="40">
        <v>0.16666666666666666</v>
      </c>
      <c r="H133" s="15">
        <v>200</v>
      </c>
    </row>
    <row r="134" spans="1:12" x14ac:dyDescent="0.25">
      <c r="A134" t="s">
        <v>1488</v>
      </c>
      <c r="B134">
        <v>2018</v>
      </c>
      <c r="C134">
        <v>202600</v>
      </c>
      <c r="D134">
        <v>802580</v>
      </c>
      <c r="E134">
        <v>8025</v>
      </c>
      <c r="F134" t="s">
        <v>1465</v>
      </c>
      <c r="G134" s="40">
        <v>6.25E-2</v>
      </c>
      <c r="H134" s="15">
        <v>75</v>
      </c>
    </row>
    <row r="135" spans="1:12" x14ac:dyDescent="0.25">
      <c r="A135" t="s">
        <v>1488</v>
      </c>
      <c r="B135">
        <v>2018</v>
      </c>
      <c r="C135">
        <v>305300</v>
      </c>
      <c r="F135" t="s">
        <v>1465</v>
      </c>
      <c r="G135" s="40">
        <v>0.10416666666666667</v>
      </c>
      <c r="H135" s="15">
        <v>125</v>
      </c>
    </row>
    <row r="136" spans="1:12" x14ac:dyDescent="0.25">
      <c r="A136" t="s">
        <v>1488</v>
      </c>
      <c r="B136">
        <v>2018</v>
      </c>
      <c r="C136">
        <v>305800</v>
      </c>
      <c r="F136" t="s">
        <v>1465</v>
      </c>
      <c r="G136" s="40">
        <v>4.1666666666666664E-2</v>
      </c>
      <c r="H136" s="15">
        <v>50</v>
      </c>
    </row>
    <row r="137" spans="1:12" x14ac:dyDescent="0.25">
      <c r="A137" t="s">
        <v>1488</v>
      </c>
      <c r="B137">
        <v>2018</v>
      </c>
      <c r="C137">
        <v>305800</v>
      </c>
      <c r="F137" t="s">
        <v>1465</v>
      </c>
      <c r="G137" s="40">
        <v>8.3333333333333329E-2</v>
      </c>
      <c r="H137" s="15">
        <v>100</v>
      </c>
    </row>
    <row r="138" spans="1:12" x14ac:dyDescent="0.25">
      <c r="A138" t="s">
        <v>1488</v>
      </c>
      <c r="B138">
        <v>2018</v>
      </c>
      <c r="C138">
        <v>305800</v>
      </c>
      <c r="F138" t="s">
        <v>1465</v>
      </c>
      <c r="G138" s="40">
        <v>8.3333333333333329E-2</v>
      </c>
      <c r="H138" s="15">
        <v>100</v>
      </c>
    </row>
    <row r="139" spans="1:12" x14ac:dyDescent="0.25">
      <c r="A139" t="s">
        <v>1490</v>
      </c>
      <c r="B139">
        <v>2018</v>
      </c>
      <c r="C139">
        <v>307510</v>
      </c>
      <c r="D139">
        <v>800310</v>
      </c>
      <c r="E139">
        <v>8003</v>
      </c>
      <c r="F139" t="s">
        <v>1465</v>
      </c>
      <c r="K139" s="40">
        <v>1.0416666666666666E-2</v>
      </c>
      <c r="L139" s="15">
        <v>16.25</v>
      </c>
    </row>
    <row r="140" spans="1:12" x14ac:dyDescent="0.25">
      <c r="A140" t="s">
        <v>1490</v>
      </c>
      <c r="B140">
        <v>2018</v>
      </c>
      <c r="C140">
        <v>310700</v>
      </c>
      <c r="D140">
        <v>802400</v>
      </c>
      <c r="E140">
        <v>8024</v>
      </c>
      <c r="F140" t="s">
        <v>1465</v>
      </c>
      <c r="K140" s="40">
        <v>4.1666666666666664E-2</v>
      </c>
      <c r="L140" s="15">
        <v>65</v>
      </c>
    </row>
    <row r="141" spans="1:12" x14ac:dyDescent="0.25">
      <c r="A141" t="s">
        <v>1490</v>
      </c>
      <c r="B141">
        <v>2018</v>
      </c>
      <c r="C141">
        <v>305710</v>
      </c>
      <c r="D141">
        <v>802010</v>
      </c>
      <c r="E141">
        <v>8020</v>
      </c>
      <c r="F141" t="s">
        <v>2856</v>
      </c>
      <c r="K141" s="40">
        <v>0.26041666666666669</v>
      </c>
      <c r="L141" s="15">
        <v>406.25000000000006</v>
      </c>
    </row>
    <row r="142" spans="1:12" x14ac:dyDescent="0.25">
      <c r="A142" t="s">
        <v>1490</v>
      </c>
      <c r="B142">
        <v>2018</v>
      </c>
      <c r="C142">
        <v>300100</v>
      </c>
      <c r="D142">
        <v>800100</v>
      </c>
      <c r="E142">
        <v>8001</v>
      </c>
      <c r="F142" t="s">
        <v>1465</v>
      </c>
      <c r="K142" s="40">
        <v>4.1666666666666664E-2</v>
      </c>
      <c r="L142" s="15">
        <v>65</v>
      </c>
    </row>
    <row r="143" spans="1:12" x14ac:dyDescent="0.25">
      <c r="A143" t="s">
        <v>1490</v>
      </c>
      <c r="B143">
        <v>2018</v>
      </c>
      <c r="C143">
        <v>309800</v>
      </c>
      <c r="K143" s="40">
        <v>2.0833333333333332E-2</v>
      </c>
      <c r="L143" s="15">
        <v>32.5</v>
      </c>
    </row>
    <row r="144" spans="1:12" x14ac:dyDescent="0.25">
      <c r="A144" t="s">
        <v>1490</v>
      </c>
      <c r="B144">
        <v>2018</v>
      </c>
      <c r="C144">
        <v>309700</v>
      </c>
      <c r="K144" s="40">
        <v>2.0833333333333332E-2</v>
      </c>
      <c r="L144" s="15">
        <v>32.5</v>
      </c>
    </row>
    <row r="145" spans="1:12" x14ac:dyDescent="0.25">
      <c r="A145" t="s">
        <v>1490</v>
      </c>
      <c r="B145">
        <v>2018</v>
      </c>
      <c r="C145">
        <v>307510</v>
      </c>
      <c r="D145">
        <v>800310</v>
      </c>
      <c r="E145">
        <v>8003</v>
      </c>
      <c r="K145" s="40">
        <v>2.0833333333333332E-2</v>
      </c>
      <c r="L145" s="15">
        <v>32.5</v>
      </c>
    </row>
    <row r="146" spans="1:12" x14ac:dyDescent="0.25">
      <c r="A146" t="s">
        <v>1490</v>
      </c>
      <c r="B146">
        <v>2018</v>
      </c>
      <c r="C146">
        <v>200800</v>
      </c>
      <c r="D146">
        <v>801480</v>
      </c>
      <c r="E146">
        <v>8014</v>
      </c>
      <c r="K146" s="40">
        <v>2.0833333333333332E-2</v>
      </c>
      <c r="L146" s="15">
        <v>32.5</v>
      </c>
    </row>
    <row r="147" spans="1:12" x14ac:dyDescent="0.25">
      <c r="A147" t="s">
        <v>1490</v>
      </c>
      <c r="B147">
        <v>2018</v>
      </c>
      <c r="C147">
        <v>1</v>
      </c>
      <c r="F147" t="s">
        <v>1499</v>
      </c>
      <c r="K147" s="40">
        <v>4.1666666666666664E-2</v>
      </c>
      <c r="L147" s="15">
        <v>65</v>
      </c>
    </row>
    <row r="148" spans="1:12" x14ac:dyDescent="0.25">
      <c r="A148" t="s">
        <v>1490</v>
      </c>
      <c r="B148">
        <v>2018</v>
      </c>
      <c r="C148">
        <v>300100</v>
      </c>
      <c r="D148">
        <v>800100</v>
      </c>
      <c r="E148">
        <v>8001</v>
      </c>
      <c r="F148" t="s">
        <v>1465</v>
      </c>
      <c r="K148" s="40">
        <v>2.0833333333333332E-2</v>
      </c>
      <c r="L148" s="15">
        <v>32.5</v>
      </c>
    </row>
    <row r="149" spans="1:12" x14ac:dyDescent="0.25">
      <c r="A149" t="s">
        <v>1490</v>
      </c>
      <c r="B149">
        <v>2018</v>
      </c>
      <c r="C149">
        <v>1</v>
      </c>
      <c r="F149" t="s">
        <v>2846</v>
      </c>
      <c r="K149" s="40">
        <v>2.0833333333333332E-2</v>
      </c>
      <c r="L149" s="15">
        <v>32.5</v>
      </c>
    </row>
    <row r="150" spans="1:12" x14ac:dyDescent="0.25">
      <c r="A150" t="s">
        <v>1490</v>
      </c>
      <c r="B150">
        <v>2018</v>
      </c>
      <c r="C150">
        <v>300100</v>
      </c>
      <c r="D150">
        <v>800100</v>
      </c>
      <c r="E150">
        <v>8001</v>
      </c>
      <c r="F150" t="s">
        <v>1465</v>
      </c>
      <c r="K150" s="40">
        <v>8.3333333333333329E-2</v>
      </c>
      <c r="L150" s="15">
        <v>130</v>
      </c>
    </row>
    <row r="151" spans="1:12" x14ac:dyDescent="0.25">
      <c r="A151" t="s">
        <v>1490</v>
      </c>
      <c r="B151">
        <v>2018</v>
      </c>
      <c r="C151">
        <v>305710</v>
      </c>
      <c r="D151">
        <v>802010</v>
      </c>
      <c r="E151">
        <v>8020</v>
      </c>
      <c r="F151" t="s">
        <v>2853</v>
      </c>
      <c r="K151" s="40">
        <v>0.10416666666666667</v>
      </c>
      <c r="L151" s="15">
        <v>162.5</v>
      </c>
    </row>
    <row r="152" spans="1:12" x14ac:dyDescent="0.25">
      <c r="A152" t="s">
        <v>1490</v>
      </c>
      <c r="B152">
        <v>2018</v>
      </c>
      <c r="C152">
        <v>307510</v>
      </c>
      <c r="D152">
        <v>800310</v>
      </c>
      <c r="E152">
        <v>8003</v>
      </c>
      <c r="F152" t="s">
        <v>1465</v>
      </c>
      <c r="K152" s="40">
        <v>1.0416666666666666E-2</v>
      </c>
      <c r="L152" s="15">
        <v>16.25</v>
      </c>
    </row>
    <row r="153" spans="1:12" x14ac:dyDescent="0.25">
      <c r="A153" t="s">
        <v>1490</v>
      </c>
      <c r="B153">
        <v>2018</v>
      </c>
      <c r="C153">
        <v>310700</v>
      </c>
      <c r="D153">
        <v>802400</v>
      </c>
      <c r="E153">
        <v>8024</v>
      </c>
      <c r="F153" t="s">
        <v>1465</v>
      </c>
      <c r="K153" s="40">
        <v>1.0416666666666666E-2</v>
      </c>
      <c r="L153" s="15">
        <v>16.25</v>
      </c>
    </row>
    <row r="154" spans="1:12" x14ac:dyDescent="0.25">
      <c r="A154" t="s">
        <v>1490</v>
      </c>
      <c r="B154">
        <v>2018</v>
      </c>
      <c r="C154">
        <v>302802</v>
      </c>
      <c r="D154">
        <v>801320</v>
      </c>
      <c r="E154">
        <v>8013</v>
      </c>
      <c r="F154" t="s">
        <v>2853</v>
      </c>
      <c r="K154" s="40">
        <v>6.25E-2</v>
      </c>
      <c r="L154" s="15">
        <v>97.5</v>
      </c>
    </row>
    <row r="155" spans="1:12" x14ac:dyDescent="0.25">
      <c r="A155" t="s">
        <v>1490</v>
      </c>
      <c r="B155">
        <v>2018</v>
      </c>
      <c r="C155">
        <v>300499</v>
      </c>
      <c r="F155" t="s">
        <v>1465</v>
      </c>
      <c r="K155" s="40">
        <v>2.0833333333333332E-2</v>
      </c>
      <c r="L155" s="15">
        <v>32.5</v>
      </c>
    </row>
    <row r="156" spans="1:12" x14ac:dyDescent="0.25">
      <c r="A156" t="s">
        <v>1490</v>
      </c>
      <c r="B156">
        <v>2018</v>
      </c>
      <c r="C156">
        <v>300400</v>
      </c>
      <c r="D156">
        <v>800500</v>
      </c>
      <c r="E156">
        <v>8005</v>
      </c>
      <c r="F156" t="s">
        <v>1465</v>
      </c>
      <c r="K156" s="40">
        <v>3.125E-2</v>
      </c>
      <c r="L156" s="15">
        <v>48.75</v>
      </c>
    </row>
    <row r="157" spans="1:12" x14ac:dyDescent="0.25">
      <c r="A157" t="s">
        <v>1490</v>
      </c>
      <c r="B157">
        <v>2018</v>
      </c>
      <c r="C157">
        <v>201400</v>
      </c>
      <c r="D157">
        <v>801482</v>
      </c>
      <c r="E157">
        <v>8014</v>
      </c>
      <c r="F157" t="s">
        <v>1465</v>
      </c>
      <c r="K157" s="40">
        <v>3.125E-2</v>
      </c>
      <c r="L157" s="15">
        <v>48.75</v>
      </c>
    </row>
    <row r="158" spans="1:12" x14ac:dyDescent="0.25">
      <c r="A158" t="s">
        <v>1490</v>
      </c>
      <c r="B158">
        <v>2018</v>
      </c>
      <c r="C158">
        <v>201401</v>
      </c>
      <c r="D158">
        <v>801481</v>
      </c>
      <c r="E158">
        <v>8014</v>
      </c>
      <c r="F158" t="s">
        <v>1465</v>
      </c>
      <c r="K158" s="40">
        <v>3.125E-2</v>
      </c>
      <c r="L158" s="15">
        <v>48.75</v>
      </c>
    </row>
    <row r="159" spans="1:12" x14ac:dyDescent="0.25">
      <c r="A159" t="s">
        <v>1490</v>
      </c>
      <c r="B159">
        <v>2018</v>
      </c>
      <c r="C159">
        <v>300402</v>
      </c>
      <c r="D159">
        <v>800502</v>
      </c>
      <c r="E159">
        <v>8005</v>
      </c>
      <c r="F159" t="s">
        <v>1465</v>
      </c>
      <c r="K159" s="40">
        <v>2.0833333333333332E-2</v>
      </c>
      <c r="L159" s="15">
        <v>32.5</v>
      </c>
    </row>
    <row r="160" spans="1:12" x14ac:dyDescent="0.25">
      <c r="A160" t="s">
        <v>1490</v>
      </c>
      <c r="B160">
        <v>2018</v>
      </c>
      <c r="C160">
        <v>300410</v>
      </c>
      <c r="D160">
        <v>800510</v>
      </c>
      <c r="E160">
        <v>8005</v>
      </c>
      <c r="F160" t="s">
        <v>1465</v>
      </c>
      <c r="K160" s="40">
        <v>8.3333333333333329E-2</v>
      </c>
      <c r="L160" s="15">
        <v>130</v>
      </c>
    </row>
    <row r="161" spans="1:12" x14ac:dyDescent="0.25">
      <c r="A161" t="s">
        <v>1490</v>
      </c>
      <c r="B161">
        <v>2018</v>
      </c>
      <c r="C161">
        <v>300411</v>
      </c>
      <c r="D161">
        <v>800511</v>
      </c>
      <c r="E161">
        <v>8005</v>
      </c>
      <c r="F161" t="s">
        <v>1465</v>
      </c>
      <c r="K161" s="40">
        <v>3.125E-2</v>
      </c>
      <c r="L161" s="15">
        <v>48.75</v>
      </c>
    </row>
    <row r="162" spans="1:12" x14ac:dyDescent="0.25">
      <c r="A162" t="s">
        <v>1503</v>
      </c>
      <c r="B162">
        <v>2018</v>
      </c>
      <c r="C162">
        <v>1</v>
      </c>
      <c r="F162" t="s">
        <v>2856</v>
      </c>
      <c r="K162" s="40">
        <v>0.375</v>
      </c>
      <c r="L162" s="15">
        <v>585</v>
      </c>
    </row>
    <row r="163" spans="1:12" x14ac:dyDescent="0.25">
      <c r="A163" t="s">
        <v>1503</v>
      </c>
      <c r="B163">
        <v>2018</v>
      </c>
      <c r="C163">
        <v>1</v>
      </c>
      <c r="F163" t="s">
        <v>2856</v>
      </c>
      <c r="K163" s="40">
        <v>0.375</v>
      </c>
      <c r="L163" s="15">
        <v>585</v>
      </c>
    </row>
    <row r="164" spans="1:12" x14ac:dyDescent="0.25">
      <c r="A164" t="s">
        <v>1503</v>
      </c>
      <c r="B164">
        <v>2018</v>
      </c>
      <c r="C164">
        <v>1</v>
      </c>
      <c r="F164" t="s">
        <v>2856</v>
      </c>
      <c r="K164" s="40">
        <v>0.1875</v>
      </c>
      <c r="L164" s="15">
        <v>292.5</v>
      </c>
    </row>
    <row r="165" spans="1:12" x14ac:dyDescent="0.25">
      <c r="A165" t="s">
        <v>1503</v>
      </c>
      <c r="B165">
        <v>2018</v>
      </c>
      <c r="C165">
        <v>305710</v>
      </c>
      <c r="D165">
        <v>802010</v>
      </c>
      <c r="E165">
        <v>8020</v>
      </c>
      <c r="F165" t="s">
        <v>1465</v>
      </c>
      <c r="G165" s="40">
        <v>0.1875</v>
      </c>
      <c r="H165" s="15">
        <v>292.5</v>
      </c>
    </row>
    <row r="166" spans="1:12" x14ac:dyDescent="0.25">
      <c r="A166" t="s">
        <v>1503</v>
      </c>
      <c r="B166">
        <v>2018</v>
      </c>
      <c r="C166">
        <v>305710</v>
      </c>
      <c r="D166">
        <v>802010</v>
      </c>
      <c r="E166">
        <v>8020</v>
      </c>
      <c r="F166" t="s">
        <v>1465</v>
      </c>
      <c r="G166" s="40">
        <v>0.14583333333333334</v>
      </c>
      <c r="H166" s="15">
        <v>227.50000000000003</v>
      </c>
    </row>
    <row r="167" spans="1:12" x14ac:dyDescent="0.25">
      <c r="A167" t="s">
        <v>1503</v>
      </c>
      <c r="B167">
        <v>2018</v>
      </c>
      <c r="C167">
        <v>1</v>
      </c>
      <c r="F167" t="s">
        <v>2856</v>
      </c>
      <c r="K167" s="40">
        <v>0.20833333333333334</v>
      </c>
      <c r="L167" s="15">
        <v>325</v>
      </c>
    </row>
    <row r="168" spans="1:12" x14ac:dyDescent="0.25">
      <c r="A168" t="s">
        <v>1659</v>
      </c>
      <c r="B168">
        <v>2018</v>
      </c>
      <c r="C168">
        <v>1</v>
      </c>
      <c r="F168" t="s">
        <v>1515</v>
      </c>
      <c r="K168" s="40">
        <v>1.0416666666666666E-2</v>
      </c>
      <c r="L168" s="15">
        <v>16.25</v>
      </c>
    </row>
    <row r="169" spans="1:12" x14ac:dyDescent="0.25">
      <c r="A169" t="s">
        <v>1659</v>
      </c>
      <c r="B169">
        <v>2018</v>
      </c>
      <c r="C169">
        <v>1</v>
      </c>
      <c r="F169" t="s">
        <v>1515</v>
      </c>
      <c r="K169" s="40">
        <v>2.0833333333333332E-2</v>
      </c>
      <c r="L169" s="15">
        <v>32.5</v>
      </c>
    </row>
    <row r="170" spans="1:12" x14ac:dyDescent="0.25">
      <c r="A170" t="s">
        <v>1659</v>
      </c>
      <c r="B170">
        <v>2018</v>
      </c>
      <c r="C170">
        <v>309000</v>
      </c>
      <c r="F170" t="s">
        <v>1465</v>
      </c>
      <c r="G170" s="40">
        <v>2.0833333333333332E-2</v>
      </c>
      <c r="H170" s="15">
        <v>32.5</v>
      </c>
    </row>
    <row r="171" spans="1:12" x14ac:dyDescent="0.25">
      <c r="A171" t="s">
        <v>1659</v>
      </c>
      <c r="B171">
        <v>2018</v>
      </c>
      <c r="C171">
        <v>1</v>
      </c>
      <c r="F171" t="s">
        <v>1499</v>
      </c>
      <c r="K171" s="40">
        <v>1.0416666666666666E-2</v>
      </c>
      <c r="L171" s="15">
        <v>16.25</v>
      </c>
    </row>
    <row r="172" spans="1:12" x14ac:dyDescent="0.25">
      <c r="A172" t="s">
        <v>1659</v>
      </c>
      <c r="B172">
        <v>2018</v>
      </c>
      <c r="C172">
        <v>309000</v>
      </c>
      <c r="F172" t="s">
        <v>1465</v>
      </c>
      <c r="G172" s="40">
        <v>4.1666666666666664E-2</v>
      </c>
      <c r="H172" s="15">
        <v>65</v>
      </c>
    </row>
    <row r="173" spans="1:12" x14ac:dyDescent="0.25">
      <c r="A173" t="s">
        <v>1659</v>
      </c>
      <c r="B173">
        <v>2018</v>
      </c>
      <c r="C173">
        <v>1</v>
      </c>
      <c r="F173" t="s">
        <v>2846</v>
      </c>
      <c r="K173" s="40">
        <v>1.0416666666666666E-2</v>
      </c>
      <c r="L173" s="15">
        <v>16.25</v>
      </c>
    </row>
    <row r="174" spans="1:12" x14ac:dyDescent="0.25">
      <c r="A174" t="s">
        <v>1659</v>
      </c>
      <c r="B174">
        <v>2018</v>
      </c>
      <c r="C174">
        <v>309000</v>
      </c>
      <c r="F174" t="s">
        <v>1465</v>
      </c>
      <c r="G174" s="40">
        <v>2.0833333333333332E-2</v>
      </c>
      <c r="H174" s="15">
        <v>32.5</v>
      </c>
    </row>
    <row r="175" spans="1:12" x14ac:dyDescent="0.25">
      <c r="A175" t="s">
        <v>1659</v>
      </c>
      <c r="B175">
        <v>2018</v>
      </c>
      <c r="C175">
        <v>309000</v>
      </c>
      <c r="F175" t="s">
        <v>1465</v>
      </c>
      <c r="G175" s="40">
        <v>3.125E-2</v>
      </c>
      <c r="H175" s="15">
        <v>48.75</v>
      </c>
    </row>
    <row r="176" spans="1:12" x14ac:dyDescent="0.25">
      <c r="A176" t="s">
        <v>1659</v>
      </c>
      <c r="B176">
        <v>2018</v>
      </c>
      <c r="C176">
        <v>1</v>
      </c>
      <c r="F176" t="s">
        <v>1515</v>
      </c>
      <c r="K176" s="40">
        <v>2.0833333333333332E-2</v>
      </c>
      <c r="L176" s="15">
        <v>32.5</v>
      </c>
    </row>
    <row r="177" spans="1:12" x14ac:dyDescent="0.25">
      <c r="A177" t="s">
        <v>1659</v>
      </c>
      <c r="B177">
        <v>2018</v>
      </c>
      <c r="C177">
        <v>309000</v>
      </c>
      <c r="F177" t="s">
        <v>1499</v>
      </c>
      <c r="G177" s="40">
        <v>3.125E-2</v>
      </c>
      <c r="H177" s="15">
        <v>48.75</v>
      </c>
    </row>
    <row r="178" spans="1:12" x14ac:dyDescent="0.25">
      <c r="A178" t="s">
        <v>1659</v>
      </c>
      <c r="B178">
        <v>2018</v>
      </c>
      <c r="C178">
        <v>1</v>
      </c>
      <c r="F178" t="s">
        <v>2846</v>
      </c>
      <c r="K178" s="40">
        <v>3.125E-2</v>
      </c>
      <c r="L178" s="15">
        <v>48.75</v>
      </c>
    </row>
    <row r="179" spans="1:12" x14ac:dyDescent="0.25">
      <c r="A179" t="s">
        <v>1659</v>
      </c>
      <c r="B179">
        <v>2018</v>
      </c>
      <c r="C179">
        <v>1</v>
      </c>
      <c r="F179" t="s">
        <v>1515</v>
      </c>
      <c r="K179" s="40">
        <v>2.0833333333333332E-2</v>
      </c>
      <c r="L179" s="15">
        <v>32.5</v>
      </c>
    </row>
    <row r="180" spans="1:12" x14ac:dyDescent="0.25">
      <c r="A180" t="s">
        <v>1659</v>
      </c>
      <c r="B180">
        <v>2018</v>
      </c>
      <c r="C180">
        <v>1</v>
      </c>
      <c r="F180" t="s">
        <v>1465</v>
      </c>
      <c r="K180" s="40">
        <v>7.2916666666666671E-2</v>
      </c>
      <c r="L180" s="15">
        <v>113.75000000000001</v>
      </c>
    </row>
    <row r="181" spans="1:12" x14ac:dyDescent="0.25">
      <c r="A181" t="s">
        <v>1659</v>
      </c>
      <c r="B181">
        <v>2018</v>
      </c>
      <c r="C181">
        <v>300700</v>
      </c>
      <c r="D181">
        <v>800700</v>
      </c>
      <c r="E181">
        <v>8007</v>
      </c>
      <c r="F181" t="s">
        <v>2859</v>
      </c>
      <c r="K181" s="40">
        <v>2.0833333333333332E-2</v>
      </c>
      <c r="L181" s="15">
        <v>32.5</v>
      </c>
    </row>
    <row r="182" spans="1:12" x14ac:dyDescent="0.25">
      <c r="A182" t="s">
        <v>1659</v>
      </c>
      <c r="B182">
        <v>2018</v>
      </c>
      <c r="C182">
        <v>1</v>
      </c>
      <c r="F182" t="s">
        <v>1465</v>
      </c>
      <c r="K182" s="40">
        <v>5.2083333333333336E-2</v>
      </c>
      <c r="L182" s="15">
        <v>81.25</v>
      </c>
    </row>
    <row r="183" spans="1:12" x14ac:dyDescent="0.25">
      <c r="A183" t="s">
        <v>1659</v>
      </c>
      <c r="B183">
        <v>2018</v>
      </c>
      <c r="C183">
        <v>1</v>
      </c>
      <c r="F183" t="s">
        <v>1515</v>
      </c>
      <c r="K183" s="40">
        <v>6.25E-2</v>
      </c>
      <c r="L183" s="15">
        <v>97.5</v>
      </c>
    </row>
    <row r="184" spans="1:12" x14ac:dyDescent="0.25">
      <c r="A184" t="s">
        <v>1659</v>
      </c>
      <c r="B184">
        <v>2018</v>
      </c>
      <c r="C184">
        <v>1</v>
      </c>
      <c r="F184" t="s">
        <v>1499</v>
      </c>
      <c r="K184" s="40">
        <v>5.2083333333333336E-2</v>
      </c>
      <c r="L184" s="15">
        <v>81.25</v>
      </c>
    </row>
    <row r="185" spans="1:12" x14ac:dyDescent="0.25">
      <c r="A185" t="s">
        <v>1659</v>
      </c>
      <c r="B185">
        <v>2018</v>
      </c>
      <c r="C185">
        <v>1</v>
      </c>
      <c r="F185" t="s">
        <v>1515</v>
      </c>
      <c r="K185" s="40">
        <v>1.0416666666666666E-2</v>
      </c>
      <c r="L185" s="15">
        <v>16.25</v>
      </c>
    </row>
    <row r="186" spans="1:12" x14ac:dyDescent="0.25">
      <c r="A186" t="s">
        <v>1659</v>
      </c>
      <c r="B186">
        <v>2018</v>
      </c>
      <c r="C186">
        <v>1</v>
      </c>
      <c r="F186" t="s">
        <v>2856</v>
      </c>
      <c r="K186" s="40">
        <v>9.375E-2</v>
      </c>
      <c r="L186" s="15">
        <v>146.25</v>
      </c>
    </row>
    <row r="187" spans="1:12" x14ac:dyDescent="0.25">
      <c r="A187" t="s">
        <v>1659</v>
      </c>
      <c r="B187">
        <v>2018</v>
      </c>
      <c r="C187">
        <v>1</v>
      </c>
      <c r="F187" t="s">
        <v>2846</v>
      </c>
      <c r="K187" s="40">
        <v>3.125E-2</v>
      </c>
      <c r="L187" s="15">
        <v>48.75</v>
      </c>
    </row>
    <row r="188" spans="1:12" x14ac:dyDescent="0.25">
      <c r="A188" t="s">
        <v>1659</v>
      </c>
      <c r="B188">
        <v>2018</v>
      </c>
      <c r="C188">
        <v>309000</v>
      </c>
      <c r="F188" t="s">
        <v>1515</v>
      </c>
      <c r="K188" s="40">
        <v>4.1666666666666664E-2</v>
      </c>
      <c r="L188" s="15">
        <v>65</v>
      </c>
    </row>
    <row r="189" spans="1:12" x14ac:dyDescent="0.25">
      <c r="A189" t="s">
        <v>1659</v>
      </c>
      <c r="B189">
        <v>2018</v>
      </c>
      <c r="C189">
        <v>309000</v>
      </c>
      <c r="F189" t="s">
        <v>1465</v>
      </c>
      <c r="G189" s="40">
        <v>5.2083333333333336E-2</v>
      </c>
      <c r="H189" s="15">
        <v>81.25</v>
      </c>
    </row>
    <row r="190" spans="1:12" x14ac:dyDescent="0.25">
      <c r="A190" t="s">
        <v>1659</v>
      </c>
      <c r="B190">
        <v>2018</v>
      </c>
      <c r="C190">
        <v>309000</v>
      </c>
      <c r="F190" t="s">
        <v>1515</v>
      </c>
      <c r="K190" s="40">
        <v>1.3194444444444444E-2</v>
      </c>
      <c r="L190" s="15">
        <v>20.583333333333332</v>
      </c>
    </row>
    <row r="191" spans="1:12" x14ac:dyDescent="0.25">
      <c r="A191" t="s">
        <v>1659</v>
      </c>
      <c r="B191">
        <v>2018</v>
      </c>
      <c r="C191">
        <v>309000</v>
      </c>
      <c r="F191" t="s">
        <v>1465</v>
      </c>
      <c r="G191" s="40">
        <v>2.0833333333333332E-2</v>
      </c>
      <c r="H191" s="15">
        <v>32.5</v>
      </c>
    </row>
    <row r="192" spans="1:12" x14ac:dyDescent="0.25">
      <c r="A192" t="s">
        <v>1659</v>
      </c>
      <c r="B192">
        <v>2018</v>
      </c>
      <c r="C192">
        <v>309000</v>
      </c>
      <c r="F192" t="s">
        <v>1515</v>
      </c>
      <c r="K192" s="40">
        <v>6.9444444444444441E-3</v>
      </c>
      <c r="L192" s="15">
        <v>10.833333333333332</v>
      </c>
    </row>
    <row r="193" spans="1:12" x14ac:dyDescent="0.25">
      <c r="A193" t="s">
        <v>1659</v>
      </c>
      <c r="B193">
        <v>2018</v>
      </c>
      <c r="C193">
        <v>1</v>
      </c>
      <c r="F193" t="s">
        <v>1514</v>
      </c>
      <c r="K193" s="40">
        <v>4.1666666666666664E-2</v>
      </c>
      <c r="L193" s="15">
        <v>65</v>
      </c>
    </row>
    <row r="194" spans="1:12" x14ac:dyDescent="0.25">
      <c r="A194" t="s">
        <v>1659</v>
      </c>
      <c r="B194">
        <v>2018</v>
      </c>
      <c r="C194">
        <v>309000</v>
      </c>
      <c r="F194" t="s">
        <v>1465</v>
      </c>
      <c r="K194" s="40">
        <v>1.0416666666666666E-2</v>
      </c>
      <c r="L194" s="15">
        <v>16.25</v>
      </c>
    </row>
    <row r="195" spans="1:12" x14ac:dyDescent="0.25">
      <c r="A195" t="s">
        <v>1659</v>
      </c>
      <c r="B195">
        <v>2018</v>
      </c>
      <c r="C195">
        <v>305710</v>
      </c>
      <c r="D195">
        <v>802010</v>
      </c>
      <c r="E195">
        <v>8020</v>
      </c>
      <c r="F195" t="s">
        <v>1465</v>
      </c>
      <c r="G195" s="40">
        <v>0.15625</v>
      </c>
      <c r="H195" s="15">
        <v>243.75</v>
      </c>
    </row>
    <row r="196" spans="1:12" x14ac:dyDescent="0.25">
      <c r="A196" t="s">
        <v>1659</v>
      </c>
      <c r="B196">
        <v>2018</v>
      </c>
      <c r="C196">
        <v>1</v>
      </c>
      <c r="F196" t="s">
        <v>2846</v>
      </c>
      <c r="K196" s="40">
        <v>2.0833333333333332E-2</v>
      </c>
      <c r="L196" s="15">
        <v>32.5</v>
      </c>
    </row>
    <row r="197" spans="1:12" x14ac:dyDescent="0.25">
      <c r="A197" t="s">
        <v>1659</v>
      </c>
      <c r="B197">
        <v>2018</v>
      </c>
      <c r="C197">
        <v>305710</v>
      </c>
      <c r="D197">
        <v>802010</v>
      </c>
      <c r="E197">
        <v>8020</v>
      </c>
      <c r="F197" t="s">
        <v>1465</v>
      </c>
      <c r="G197" s="40">
        <v>0.17708333333333334</v>
      </c>
      <c r="H197" s="15">
        <v>276.25</v>
      </c>
    </row>
    <row r="198" spans="1:12" x14ac:dyDescent="0.25">
      <c r="A198" t="s">
        <v>1659</v>
      </c>
      <c r="B198">
        <v>2018</v>
      </c>
      <c r="C198">
        <v>1</v>
      </c>
      <c r="F198" t="s">
        <v>1514</v>
      </c>
      <c r="K198" s="40">
        <v>2.0833333333333332E-2</v>
      </c>
      <c r="L198" s="15">
        <v>32.5</v>
      </c>
    </row>
    <row r="199" spans="1:12" x14ac:dyDescent="0.25">
      <c r="A199" t="s">
        <v>1659</v>
      </c>
      <c r="B199">
        <v>2018</v>
      </c>
      <c r="C199">
        <v>1</v>
      </c>
      <c r="F199" t="s">
        <v>1499</v>
      </c>
      <c r="K199" s="40">
        <v>1.0416666666666666E-2</v>
      </c>
      <c r="L199" s="15">
        <v>16.25</v>
      </c>
    </row>
    <row r="200" spans="1:12" x14ac:dyDescent="0.25">
      <c r="A200" t="s">
        <v>1659</v>
      </c>
      <c r="B200">
        <v>2018</v>
      </c>
      <c r="C200">
        <v>1</v>
      </c>
      <c r="F200" t="s">
        <v>1465</v>
      </c>
      <c r="K200" s="40">
        <v>2.0833333333333332E-2</v>
      </c>
      <c r="L200" s="15">
        <v>32.5</v>
      </c>
    </row>
    <row r="201" spans="1:12" x14ac:dyDescent="0.25">
      <c r="A201" t="s">
        <v>1659</v>
      </c>
      <c r="B201">
        <v>2018</v>
      </c>
      <c r="C201">
        <v>1</v>
      </c>
      <c r="F201" t="s">
        <v>2856</v>
      </c>
      <c r="K201" s="40">
        <v>3.125E-2</v>
      </c>
      <c r="L201" s="15">
        <v>48.75</v>
      </c>
    </row>
    <row r="202" spans="1:12" x14ac:dyDescent="0.25">
      <c r="A202" t="s">
        <v>1659</v>
      </c>
      <c r="B202">
        <v>2018</v>
      </c>
      <c r="C202">
        <v>1</v>
      </c>
      <c r="F202" t="s">
        <v>2856</v>
      </c>
      <c r="K202" s="40">
        <v>2.0833333333333332E-2</v>
      </c>
      <c r="L202" s="15">
        <v>32.5</v>
      </c>
    </row>
    <row r="203" spans="1:12" x14ac:dyDescent="0.25">
      <c r="A203" t="s">
        <v>1659</v>
      </c>
      <c r="B203">
        <v>2018</v>
      </c>
      <c r="C203">
        <v>1</v>
      </c>
      <c r="F203" t="s">
        <v>1499</v>
      </c>
      <c r="K203" s="40">
        <v>2.0833333333333332E-2</v>
      </c>
      <c r="L203" s="15">
        <v>32.5</v>
      </c>
    </row>
    <row r="204" spans="1:12" x14ac:dyDescent="0.25">
      <c r="A204" t="s">
        <v>1659</v>
      </c>
      <c r="B204">
        <v>2018</v>
      </c>
      <c r="C204">
        <v>1</v>
      </c>
      <c r="F204" t="s">
        <v>2846</v>
      </c>
      <c r="K204" s="40">
        <v>1.0416666666666666E-2</v>
      </c>
      <c r="L204" s="15">
        <v>16.25</v>
      </c>
    </row>
    <row r="205" spans="1:12" x14ac:dyDescent="0.25">
      <c r="A205" t="s">
        <v>1659</v>
      </c>
      <c r="B205">
        <v>2018</v>
      </c>
      <c r="C205">
        <v>1</v>
      </c>
      <c r="F205" t="s">
        <v>2856</v>
      </c>
      <c r="K205" s="40">
        <v>4.1666666666666664E-2</v>
      </c>
      <c r="L205" s="15">
        <v>65</v>
      </c>
    </row>
    <row r="206" spans="1:12" x14ac:dyDescent="0.25">
      <c r="A206" t="s">
        <v>1659</v>
      </c>
      <c r="B206">
        <v>2018</v>
      </c>
      <c r="C206">
        <v>309000</v>
      </c>
      <c r="F206" t="s">
        <v>1515</v>
      </c>
      <c r="K206" s="40">
        <v>4.1666666666666664E-2</v>
      </c>
      <c r="L206" s="15">
        <v>65</v>
      </c>
    </row>
    <row r="207" spans="1:12" x14ac:dyDescent="0.25">
      <c r="A207" t="s">
        <v>1659</v>
      </c>
      <c r="B207">
        <v>2018</v>
      </c>
      <c r="C207">
        <v>1</v>
      </c>
      <c r="F207" t="s">
        <v>1499</v>
      </c>
      <c r="K207" s="40">
        <v>3.125E-2</v>
      </c>
      <c r="L207" s="15">
        <v>48.75</v>
      </c>
    </row>
    <row r="208" spans="1:12" x14ac:dyDescent="0.25">
      <c r="A208" t="s">
        <v>1659</v>
      </c>
      <c r="B208">
        <v>2018</v>
      </c>
      <c r="C208">
        <v>1</v>
      </c>
      <c r="F208" t="s">
        <v>2846</v>
      </c>
      <c r="K208" s="40">
        <v>2.0833333333333332E-2</v>
      </c>
      <c r="L208" s="15">
        <v>32.5</v>
      </c>
    </row>
    <row r="209" spans="1:12" x14ac:dyDescent="0.25">
      <c r="A209" t="s">
        <v>1659</v>
      </c>
      <c r="B209">
        <v>2018</v>
      </c>
      <c r="C209">
        <v>1</v>
      </c>
      <c r="F209" t="s">
        <v>1515</v>
      </c>
      <c r="K209" s="40">
        <v>2.0833333333333332E-2</v>
      </c>
      <c r="L209" s="15">
        <v>32.5</v>
      </c>
    </row>
    <row r="210" spans="1:12" x14ac:dyDescent="0.25">
      <c r="A210" t="s">
        <v>1659</v>
      </c>
      <c r="B210">
        <v>2018</v>
      </c>
      <c r="C210">
        <v>1</v>
      </c>
      <c r="F210" t="s">
        <v>2856</v>
      </c>
      <c r="K210" s="40">
        <v>5.2083333333333336E-2</v>
      </c>
      <c r="L210" s="15">
        <v>81.25</v>
      </c>
    </row>
    <row r="211" spans="1:12" x14ac:dyDescent="0.25">
      <c r="A211" t="s">
        <v>1659</v>
      </c>
      <c r="B211">
        <v>2018</v>
      </c>
      <c r="C211">
        <v>1</v>
      </c>
      <c r="F211" t="s">
        <v>2856</v>
      </c>
      <c r="K211" s="40">
        <v>1.0416666666666666E-2</v>
      </c>
      <c r="L211" s="15">
        <v>16.25</v>
      </c>
    </row>
    <row r="212" spans="1:12" x14ac:dyDescent="0.25">
      <c r="A212" t="s">
        <v>1659</v>
      </c>
      <c r="B212">
        <v>2018</v>
      </c>
      <c r="C212">
        <v>1</v>
      </c>
      <c r="F212" t="s">
        <v>1515</v>
      </c>
      <c r="K212" s="40">
        <v>2.0833333333333332E-2</v>
      </c>
      <c r="L212" s="15">
        <v>32.5</v>
      </c>
    </row>
    <row r="213" spans="1:12" x14ac:dyDescent="0.25">
      <c r="A213" t="s">
        <v>1659</v>
      </c>
      <c r="B213">
        <v>2018</v>
      </c>
      <c r="C213">
        <v>309000</v>
      </c>
      <c r="F213" t="s">
        <v>1465</v>
      </c>
      <c r="G213" s="40">
        <v>2.0833333333333332E-2</v>
      </c>
      <c r="H213" s="15">
        <v>32.5</v>
      </c>
    </row>
    <row r="214" spans="1:12" x14ac:dyDescent="0.25">
      <c r="A214" t="s">
        <v>1659</v>
      </c>
      <c r="B214">
        <v>2018</v>
      </c>
      <c r="C214">
        <v>309000</v>
      </c>
      <c r="F214" t="s">
        <v>1515</v>
      </c>
      <c r="K214" s="40">
        <v>1.0416666666666666E-2</v>
      </c>
      <c r="L214" s="15">
        <v>16.25</v>
      </c>
    </row>
    <row r="215" spans="1:12" x14ac:dyDescent="0.25">
      <c r="A215" t="s">
        <v>1659</v>
      </c>
      <c r="B215">
        <v>2018</v>
      </c>
      <c r="C215">
        <v>1</v>
      </c>
      <c r="F215" t="s">
        <v>1465</v>
      </c>
      <c r="K215" s="40">
        <v>9.375E-2</v>
      </c>
      <c r="L215" s="15">
        <v>146.25</v>
      </c>
    </row>
    <row r="216" spans="1:12" x14ac:dyDescent="0.25">
      <c r="A216" t="s">
        <v>1659</v>
      </c>
      <c r="B216">
        <v>2018</v>
      </c>
      <c r="C216">
        <v>1</v>
      </c>
      <c r="F216" t="s">
        <v>2846</v>
      </c>
      <c r="K216" s="40">
        <v>2.0833333333333332E-2</v>
      </c>
      <c r="L216" s="15">
        <v>32.5</v>
      </c>
    </row>
    <row r="217" spans="1:12" x14ac:dyDescent="0.25">
      <c r="A217" t="s">
        <v>1659</v>
      </c>
      <c r="B217">
        <v>2018</v>
      </c>
      <c r="C217">
        <v>1</v>
      </c>
      <c r="F217" t="s">
        <v>1465</v>
      </c>
      <c r="K217" s="40">
        <v>0.10416666666666667</v>
      </c>
      <c r="L217" s="15">
        <v>162.5</v>
      </c>
    </row>
    <row r="218" spans="1:12" x14ac:dyDescent="0.25">
      <c r="A218" t="s">
        <v>1659</v>
      </c>
      <c r="B218">
        <v>2018</v>
      </c>
      <c r="C218">
        <v>1</v>
      </c>
      <c r="F218" t="s">
        <v>2856</v>
      </c>
      <c r="K218" s="40">
        <v>4.1666666666666664E-2</v>
      </c>
      <c r="L218" s="15">
        <v>65</v>
      </c>
    </row>
    <row r="219" spans="1:12" x14ac:dyDescent="0.25">
      <c r="A219" t="s">
        <v>1659</v>
      </c>
      <c r="B219">
        <v>2018</v>
      </c>
      <c r="C219">
        <v>1</v>
      </c>
      <c r="F219" t="s">
        <v>1465</v>
      </c>
      <c r="K219" s="40">
        <v>6.25E-2</v>
      </c>
      <c r="L219" s="15">
        <v>97.5</v>
      </c>
    </row>
    <row r="220" spans="1:12" x14ac:dyDescent="0.25">
      <c r="A220" t="s">
        <v>1659</v>
      </c>
      <c r="B220">
        <v>2018</v>
      </c>
      <c r="C220">
        <v>309000</v>
      </c>
      <c r="F220" t="s">
        <v>1465</v>
      </c>
      <c r="G220" s="40">
        <v>4.1666666666666664E-2</v>
      </c>
      <c r="H220" s="15">
        <v>65</v>
      </c>
    </row>
    <row r="221" spans="1:12" x14ac:dyDescent="0.25">
      <c r="A221" t="s">
        <v>1486</v>
      </c>
      <c r="B221">
        <v>2018</v>
      </c>
      <c r="C221">
        <v>305710</v>
      </c>
      <c r="D221">
        <v>802010</v>
      </c>
      <c r="E221">
        <v>8020</v>
      </c>
      <c r="F221" t="s">
        <v>1499</v>
      </c>
      <c r="G221" s="40">
        <v>0.1875</v>
      </c>
      <c r="H221" s="15">
        <v>292.5</v>
      </c>
    </row>
    <row r="222" spans="1:12" x14ac:dyDescent="0.25">
      <c r="A222" t="s">
        <v>1488</v>
      </c>
      <c r="B222">
        <v>2018</v>
      </c>
      <c r="C222">
        <v>305800</v>
      </c>
      <c r="F222" t="s">
        <v>1465</v>
      </c>
      <c r="G222" s="40">
        <v>3.8194444444444441E-2</v>
      </c>
      <c r="H222" s="15">
        <v>45.833333333333329</v>
      </c>
    </row>
    <row r="223" spans="1:12" x14ac:dyDescent="0.25">
      <c r="A223" t="s">
        <v>1488</v>
      </c>
      <c r="B223">
        <v>2018</v>
      </c>
      <c r="C223">
        <v>305800</v>
      </c>
      <c r="F223" t="s">
        <v>1465</v>
      </c>
      <c r="K223" s="40">
        <v>2.7777777777777779E-3</v>
      </c>
      <c r="L223" s="15">
        <v>3.3333333333333335</v>
      </c>
    </row>
    <row r="224" spans="1:12" x14ac:dyDescent="0.25">
      <c r="A224" t="s">
        <v>1488</v>
      </c>
      <c r="B224">
        <v>2018</v>
      </c>
      <c r="C224">
        <v>302600</v>
      </c>
      <c r="D224">
        <v>802500</v>
      </c>
      <c r="E224">
        <v>8025</v>
      </c>
      <c r="F224" t="s">
        <v>1465</v>
      </c>
      <c r="G224" s="40">
        <v>4.1666666666666664E-2</v>
      </c>
      <c r="H224" s="15">
        <v>50</v>
      </c>
    </row>
    <row r="225" spans="1:12" x14ac:dyDescent="0.25">
      <c r="A225" t="s">
        <v>1488</v>
      </c>
      <c r="B225">
        <v>2018</v>
      </c>
      <c r="C225">
        <v>202600</v>
      </c>
      <c r="D225">
        <v>802580</v>
      </c>
      <c r="E225">
        <v>8025</v>
      </c>
      <c r="F225" t="s">
        <v>1465</v>
      </c>
      <c r="G225" s="40">
        <v>4.1666666666666664E-2</v>
      </c>
      <c r="H225" s="15">
        <v>50</v>
      </c>
    </row>
    <row r="226" spans="1:12" x14ac:dyDescent="0.25">
      <c r="A226" t="s">
        <v>1488</v>
      </c>
      <c r="B226">
        <v>2018</v>
      </c>
      <c r="C226">
        <v>305300</v>
      </c>
      <c r="F226" t="s">
        <v>1465</v>
      </c>
      <c r="G226" s="40">
        <v>4.1666666666666664E-2</v>
      </c>
      <c r="H226" s="15">
        <v>50</v>
      </c>
    </row>
    <row r="227" spans="1:12" x14ac:dyDescent="0.25">
      <c r="A227" t="s">
        <v>1488</v>
      </c>
      <c r="B227">
        <v>2018</v>
      </c>
      <c r="C227">
        <v>305800</v>
      </c>
      <c r="F227" t="s">
        <v>1465</v>
      </c>
      <c r="K227" s="40">
        <v>4.1666666666666664E-2</v>
      </c>
      <c r="L227" s="15">
        <v>50</v>
      </c>
    </row>
    <row r="228" spans="1:12" x14ac:dyDescent="0.25">
      <c r="A228" t="s">
        <v>1488</v>
      </c>
      <c r="B228">
        <v>2018</v>
      </c>
      <c r="C228">
        <v>305800</v>
      </c>
      <c r="F228" t="s">
        <v>1465</v>
      </c>
      <c r="K228" s="40">
        <v>0.125</v>
      </c>
      <c r="L228" s="15">
        <v>150</v>
      </c>
    </row>
    <row r="229" spans="1:12" x14ac:dyDescent="0.25">
      <c r="A229" t="s">
        <v>1488</v>
      </c>
      <c r="B229">
        <v>2018</v>
      </c>
      <c r="C229">
        <v>305800</v>
      </c>
      <c r="F229" t="s">
        <v>1465</v>
      </c>
      <c r="K229" s="40">
        <v>0.125</v>
      </c>
      <c r="L229" s="15">
        <v>150</v>
      </c>
    </row>
    <row r="230" spans="1:12" x14ac:dyDescent="0.25">
      <c r="A230" t="s">
        <v>1490</v>
      </c>
      <c r="B230">
        <v>2018</v>
      </c>
      <c r="C230">
        <v>310700</v>
      </c>
      <c r="D230">
        <v>802400</v>
      </c>
      <c r="E230">
        <v>8024</v>
      </c>
      <c r="F230" t="s">
        <v>1465</v>
      </c>
      <c r="K230" s="40">
        <v>4.1666666666666664E-2</v>
      </c>
      <c r="L230" s="15">
        <v>65</v>
      </c>
    </row>
    <row r="231" spans="1:12" x14ac:dyDescent="0.25">
      <c r="A231" t="s">
        <v>1490</v>
      </c>
      <c r="B231">
        <v>2018</v>
      </c>
      <c r="C231">
        <v>307510</v>
      </c>
      <c r="D231">
        <v>800310</v>
      </c>
      <c r="E231">
        <v>8003</v>
      </c>
      <c r="F231" t="s">
        <v>1465</v>
      </c>
      <c r="K231" s="40">
        <v>0.16666666666666666</v>
      </c>
      <c r="L231" s="15">
        <v>260</v>
      </c>
    </row>
    <row r="232" spans="1:12" x14ac:dyDescent="0.25">
      <c r="A232" t="s">
        <v>1490</v>
      </c>
      <c r="B232">
        <v>2018</v>
      </c>
      <c r="C232">
        <v>309000</v>
      </c>
      <c r="F232" t="s">
        <v>2853</v>
      </c>
      <c r="G232" s="40">
        <v>4.1666666666666664E-2</v>
      </c>
      <c r="H232" s="15">
        <v>65</v>
      </c>
    </row>
    <row r="233" spans="1:12" x14ac:dyDescent="0.25">
      <c r="A233" t="s">
        <v>1490</v>
      </c>
      <c r="B233">
        <v>2018</v>
      </c>
      <c r="C233">
        <v>300410</v>
      </c>
      <c r="D233">
        <v>800510</v>
      </c>
      <c r="E233">
        <v>8005</v>
      </c>
      <c r="F233" t="s">
        <v>1465</v>
      </c>
      <c r="K233" s="40">
        <v>4.1666666666666664E-2</v>
      </c>
      <c r="L233" s="15">
        <v>65</v>
      </c>
    </row>
    <row r="234" spans="1:12" x14ac:dyDescent="0.25">
      <c r="A234" t="s">
        <v>1490</v>
      </c>
      <c r="B234">
        <v>2018</v>
      </c>
      <c r="C234">
        <v>300411</v>
      </c>
      <c r="D234">
        <v>800511</v>
      </c>
      <c r="E234">
        <v>8005</v>
      </c>
      <c r="F234" t="s">
        <v>1465</v>
      </c>
      <c r="K234" s="40">
        <v>4.1666666666666664E-2</v>
      </c>
      <c r="L234" s="15">
        <v>65</v>
      </c>
    </row>
    <row r="235" spans="1:12" x14ac:dyDescent="0.25">
      <c r="A235" t="s">
        <v>1490</v>
      </c>
      <c r="B235">
        <v>2018</v>
      </c>
      <c r="C235">
        <v>307500</v>
      </c>
      <c r="D235">
        <v>800300</v>
      </c>
      <c r="E235">
        <v>8003</v>
      </c>
      <c r="F235" t="s">
        <v>1465</v>
      </c>
      <c r="K235" s="40">
        <v>8.3333333333333329E-2</v>
      </c>
      <c r="L235" s="15">
        <v>130</v>
      </c>
    </row>
    <row r="236" spans="1:12" x14ac:dyDescent="0.25">
      <c r="A236" t="s">
        <v>1490</v>
      </c>
      <c r="B236">
        <v>2018</v>
      </c>
      <c r="C236">
        <v>307510</v>
      </c>
      <c r="D236">
        <v>800310</v>
      </c>
      <c r="E236">
        <v>8003</v>
      </c>
      <c r="F236" t="s">
        <v>1465</v>
      </c>
      <c r="K236" s="40">
        <v>0.1875</v>
      </c>
      <c r="L236" s="15">
        <v>292.5</v>
      </c>
    </row>
    <row r="237" spans="1:12" x14ac:dyDescent="0.25">
      <c r="A237" t="s">
        <v>1490</v>
      </c>
      <c r="B237">
        <v>2018</v>
      </c>
      <c r="C237">
        <v>200900</v>
      </c>
      <c r="D237">
        <v>801580</v>
      </c>
      <c r="E237">
        <v>8015</v>
      </c>
      <c r="F237" t="s">
        <v>2853</v>
      </c>
      <c r="K237" s="40">
        <v>4.1666666666666664E-2</v>
      </c>
      <c r="L237" s="15">
        <v>65</v>
      </c>
    </row>
    <row r="238" spans="1:12" x14ac:dyDescent="0.25">
      <c r="A238" t="s">
        <v>1490</v>
      </c>
      <c r="B238">
        <v>2018</v>
      </c>
      <c r="C238">
        <v>310700</v>
      </c>
      <c r="D238">
        <v>802400</v>
      </c>
      <c r="E238">
        <v>8024</v>
      </c>
      <c r="F238" t="s">
        <v>1465</v>
      </c>
      <c r="K238" s="40">
        <v>2.0833333333333332E-2</v>
      </c>
      <c r="L238" s="15">
        <v>32.5</v>
      </c>
    </row>
    <row r="239" spans="1:12" x14ac:dyDescent="0.25">
      <c r="A239" t="s">
        <v>1490</v>
      </c>
      <c r="B239">
        <v>2018</v>
      </c>
      <c r="C239">
        <v>307510</v>
      </c>
      <c r="D239">
        <v>800310</v>
      </c>
      <c r="E239">
        <v>8003</v>
      </c>
      <c r="F239" t="s">
        <v>1465</v>
      </c>
      <c r="K239" s="40">
        <v>1.0416666666666666E-2</v>
      </c>
      <c r="L239" s="15">
        <v>16.25</v>
      </c>
    </row>
    <row r="240" spans="1:12" x14ac:dyDescent="0.25">
      <c r="A240" t="s">
        <v>1490</v>
      </c>
      <c r="B240">
        <v>2018</v>
      </c>
      <c r="C240">
        <v>310700</v>
      </c>
      <c r="D240">
        <v>802400</v>
      </c>
      <c r="E240">
        <v>8024</v>
      </c>
      <c r="F240" t="s">
        <v>1465</v>
      </c>
      <c r="K240" s="40">
        <v>2.0833333333333332E-2</v>
      </c>
      <c r="L240" s="15">
        <v>32.5</v>
      </c>
    </row>
    <row r="241" spans="1:12" x14ac:dyDescent="0.25">
      <c r="A241" t="s">
        <v>1490</v>
      </c>
      <c r="B241">
        <v>2018</v>
      </c>
      <c r="C241">
        <v>1</v>
      </c>
      <c r="F241" t="s">
        <v>1467</v>
      </c>
      <c r="K241" s="40">
        <v>2.0833333333333332E-2</v>
      </c>
      <c r="L241" s="15">
        <v>32.5</v>
      </c>
    </row>
    <row r="242" spans="1:12" x14ac:dyDescent="0.25">
      <c r="A242" t="s">
        <v>1490</v>
      </c>
      <c r="B242">
        <v>2018</v>
      </c>
      <c r="C242">
        <v>300100</v>
      </c>
      <c r="D242">
        <v>800100</v>
      </c>
      <c r="E242">
        <v>8001</v>
      </c>
      <c r="F242" t="s">
        <v>1465</v>
      </c>
      <c r="K242" s="40">
        <v>5.2083333333333336E-2</v>
      </c>
      <c r="L242" s="15">
        <v>81.25</v>
      </c>
    </row>
    <row r="243" spans="1:12" x14ac:dyDescent="0.25">
      <c r="A243" t="s">
        <v>1490</v>
      </c>
      <c r="B243">
        <v>2018</v>
      </c>
      <c r="C243">
        <v>1</v>
      </c>
      <c r="F243" t="s">
        <v>2846</v>
      </c>
      <c r="K243" s="40">
        <v>2.0833333333333332E-2</v>
      </c>
      <c r="L243" s="15">
        <v>32.5</v>
      </c>
    </row>
    <row r="244" spans="1:12" x14ac:dyDescent="0.25">
      <c r="A244" t="s">
        <v>1490</v>
      </c>
      <c r="B244">
        <v>2018</v>
      </c>
      <c r="C244">
        <v>310700</v>
      </c>
      <c r="D244">
        <v>802400</v>
      </c>
      <c r="E244">
        <v>8024</v>
      </c>
      <c r="F244" t="s">
        <v>1465</v>
      </c>
      <c r="K244" s="40">
        <v>4.1666666666666664E-2</v>
      </c>
      <c r="L244" s="15">
        <v>65</v>
      </c>
    </row>
    <row r="245" spans="1:12" x14ac:dyDescent="0.25">
      <c r="A245" t="s">
        <v>1490</v>
      </c>
      <c r="B245">
        <v>2018</v>
      </c>
      <c r="C245">
        <v>302802</v>
      </c>
      <c r="D245">
        <v>801320</v>
      </c>
      <c r="E245">
        <v>8013</v>
      </c>
      <c r="F245" t="s">
        <v>2853</v>
      </c>
      <c r="K245" s="40">
        <v>4.1666666666666664E-2</v>
      </c>
      <c r="L245" s="15">
        <v>65</v>
      </c>
    </row>
    <row r="246" spans="1:12" x14ac:dyDescent="0.25">
      <c r="A246" t="s">
        <v>1490</v>
      </c>
      <c r="B246">
        <v>2018</v>
      </c>
      <c r="C246">
        <v>309000</v>
      </c>
      <c r="F246" t="s">
        <v>2853</v>
      </c>
      <c r="G246" s="40">
        <v>4.1666666666666664E-2</v>
      </c>
      <c r="H246" s="15">
        <v>65</v>
      </c>
    </row>
    <row r="247" spans="1:12" x14ac:dyDescent="0.25">
      <c r="A247" t="s">
        <v>1490</v>
      </c>
      <c r="B247">
        <v>2018</v>
      </c>
      <c r="C247">
        <v>305800</v>
      </c>
      <c r="F247" t="s">
        <v>2853</v>
      </c>
      <c r="K247" s="40">
        <v>8.3333333333333329E-2</v>
      </c>
      <c r="L247" s="15">
        <v>130</v>
      </c>
    </row>
    <row r="248" spans="1:12" x14ac:dyDescent="0.25">
      <c r="A248" t="s">
        <v>1503</v>
      </c>
      <c r="B248">
        <v>2018</v>
      </c>
      <c r="C248">
        <v>1</v>
      </c>
      <c r="F248" t="s">
        <v>2856</v>
      </c>
      <c r="K248" s="40">
        <v>9.375E-2</v>
      </c>
      <c r="L248" s="15">
        <v>146.25</v>
      </c>
    </row>
    <row r="249" spans="1:12" x14ac:dyDescent="0.25">
      <c r="A249" t="s">
        <v>1503</v>
      </c>
      <c r="B249">
        <v>2018</v>
      </c>
      <c r="C249">
        <v>305710</v>
      </c>
      <c r="D249">
        <v>802010</v>
      </c>
      <c r="E249">
        <v>8020</v>
      </c>
      <c r="F249" t="s">
        <v>1514</v>
      </c>
      <c r="G249" s="40">
        <v>2.0833333333333332E-2</v>
      </c>
      <c r="H249" s="15">
        <v>32.5</v>
      </c>
    </row>
    <row r="250" spans="1:12" x14ac:dyDescent="0.25">
      <c r="A250" t="s">
        <v>1503</v>
      </c>
      <c r="B250">
        <v>2018</v>
      </c>
      <c r="C250">
        <v>305710</v>
      </c>
      <c r="D250">
        <v>802010</v>
      </c>
      <c r="E250">
        <v>8020</v>
      </c>
      <c r="F250" t="s">
        <v>1465</v>
      </c>
      <c r="G250" s="40">
        <v>5.2083333333333336E-2</v>
      </c>
      <c r="H250" s="15">
        <v>81.25</v>
      </c>
    </row>
    <row r="251" spans="1:12" x14ac:dyDescent="0.25">
      <c r="A251" t="s">
        <v>1503</v>
      </c>
      <c r="B251">
        <v>2018</v>
      </c>
      <c r="C251">
        <v>305710</v>
      </c>
      <c r="D251">
        <v>802010</v>
      </c>
      <c r="E251">
        <v>8020</v>
      </c>
      <c r="F251" t="s">
        <v>1514</v>
      </c>
      <c r="G251" s="40">
        <v>2.0833333333333332E-2</v>
      </c>
      <c r="H251" s="15">
        <v>32.5</v>
      </c>
    </row>
    <row r="252" spans="1:12" x14ac:dyDescent="0.25">
      <c r="A252" t="s">
        <v>1503</v>
      </c>
      <c r="B252">
        <v>2018</v>
      </c>
      <c r="C252">
        <v>1</v>
      </c>
      <c r="F252" t="s">
        <v>2856</v>
      </c>
      <c r="K252" s="40">
        <v>0.17708333333333334</v>
      </c>
      <c r="L252" s="15">
        <v>276.25</v>
      </c>
    </row>
    <row r="253" spans="1:12" x14ac:dyDescent="0.25">
      <c r="A253" t="s">
        <v>1503</v>
      </c>
      <c r="B253">
        <v>2018</v>
      </c>
      <c r="C253">
        <v>1</v>
      </c>
      <c r="F253" t="s">
        <v>2856</v>
      </c>
      <c r="K253" s="40">
        <v>0.39583333333333331</v>
      </c>
      <c r="L253" s="15">
        <v>617.5</v>
      </c>
    </row>
    <row r="254" spans="1:12" x14ac:dyDescent="0.25">
      <c r="A254" t="s">
        <v>1503</v>
      </c>
      <c r="B254">
        <v>2018</v>
      </c>
      <c r="C254">
        <v>1</v>
      </c>
      <c r="F254" t="s">
        <v>2856</v>
      </c>
      <c r="K254" s="40">
        <v>0.35416666666666669</v>
      </c>
      <c r="L254" s="15">
        <v>552.5</v>
      </c>
    </row>
    <row r="255" spans="1:12" x14ac:dyDescent="0.25">
      <c r="A255" t="s">
        <v>1503</v>
      </c>
      <c r="B255">
        <v>2018</v>
      </c>
      <c r="C255">
        <v>1</v>
      </c>
      <c r="F255" t="s">
        <v>2856</v>
      </c>
      <c r="K255" s="40">
        <v>0.36458333333333331</v>
      </c>
      <c r="L255" s="15">
        <v>568.75</v>
      </c>
    </row>
    <row r="256" spans="1:12" x14ac:dyDescent="0.25">
      <c r="A256" t="s">
        <v>1659</v>
      </c>
      <c r="B256">
        <v>2018</v>
      </c>
      <c r="C256">
        <v>1</v>
      </c>
      <c r="F256" t="s">
        <v>1515</v>
      </c>
      <c r="K256" s="40">
        <v>1.0416666666666666E-2</v>
      </c>
      <c r="L256" s="15">
        <v>16.25</v>
      </c>
    </row>
    <row r="257" spans="1:12" x14ac:dyDescent="0.25">
      <c r="A257" t="s">
        <v>1659</v>
      </c>
      <c r="B257">
        <v>2018</v>
      </c>
      <c r="C257">
        <v>309000</v>
      </c>
      <c r="F257" t="s">
        <v>1515</v>
      </c>
      <c r="K257" s="40">
        <v>6.25E-2</v>
      </c>
      <c r="L257" s="15">
        <v>97.5</v>
      </c>
    </row>
    <row r="258" spans="1:12" x14ac:dyDescent="0.25">
      <c r="A258" t="s">
        <v>1659</v>
      </c>
      <c r="B258">
        <v>2018</v>
      </c>
      <c r="C258">
        <v>1</v>
      </c>
      <c r="F258" t="s">
        <v>2859</v>
      </c>
      <c r="K258" s="40">
        <v>1.0416666666666666E-2</v>
      </c>
      <c r="L258" s="15">
        <v>16.25</v>
      </c>
    </row>
    <row r="259" spans="1:12" x14ac:dyDescent="0.25">
      <c r="A259" t="s">
        <v>1659</v>
      </c>
      <c r="B259">
        <v>2018</v>
      </c>
      <c r="C259">
        <v>309000</v>
      </c>
      <c r="F259" t="s">
        <v>1465</v>
      </c>
      <c r="G259" s="40">
        <v>1.0416666666666666E-2</v>
      </c>
      <c r="H259" s="15">
        <v>16.25</v>
      </c>
    </row>
    <row r="260" spans="1:12" x14ac:dyDescent="0.25">
      <c r="A260" t="s">
        <v>1659</v>
      </c>
      <c r="B260">
        <v>2018</v>
      </c>
      <c r="C260">
        <v>1</v>
      </c>
      <c r="F260" t="s">
        <v>2846</v>
      </c>
      <c r="K260" s="40">
        <v>2.0833333333333332E-2</v>
      </c>
      <c r="L260" s="15">
        <v>32.5</v>
      </c>
    </row>
    <row r="261" spans="1:12" x14ac:dyDescent="0.25">
      <c r="A261" t="s">
        <v>1659</v>
      </c>
      <c r="B261">
        <v>2018</v>
      </c>
      <c r="C261">
        <v>1</v>
      </c>
      <c r="F261" t="s">
        <v>1515</v>
      </c>
      <c r="K261" s="40">
        <v>1.0416666666666666E-2</v>
      </c>
      <c r="L261" s="15">
        <v>16.25</v>
      </c>
    </row>
    <row r="262" spans="1:12" x14ac:dyDescent="0.25">
      <c r="A262" t="s">
        <v>1659</v>
      </c>
      <c r="B262">
        <v>2018</v>
      </c>
      <c r="C262">
        <v>1</v>
      </c>
      <c r="F262" t="s">
        <v>2856</v>
      </c>
      <c r="K262" s="40">
        <v>2.0833333333333332E-2</v>
      </c>
      <c r="L262" s="15">
        <v>32.5</v>
      </c>
    </row>
    <row r="263" spans="1:12" x14ac:dyDescent="0.25">
      <c r="A263" t="s">
        <v>1659</v>
      </c>
      <c r="B263">
        <v>2018</v>
      </c>
      <c r="C263">
        <v>1</v>
      </c>
      <c r="F263" t="s">
        <v>1515</v>
      </c>
      <c r="K263" s="40">
        <v>3.125E-2</v>
      </c>
      <c r="L263" s="15">
        <v>48.75</v>
      </c>
    </row>
    <row r="264" spans="1:12" x14ac:dyDescent="0.25">
      <c r="A264" t="s">
        <v>1659</v>
      </c>
      <c r="B264">
        <v>2018</v>
      </c>
      <c r="C264">
        <v>1</v>
      </c>
      <c r="F264" t="s">
        <v>2856</v>
      </c>
      <c r="K264" s="40">
        <v>1.0416666666666666E-2</v>
      </c>
      <c r="L264" s="15">
        <v>16.25</v>
      </c>
    </row>
    <row r="265" spans="1:12" x14ac:dyDescent="0.25">
      <c r="A265" t="s">
        <v>1659</v>
      </c>
      <c r="B265">
        <v>2018</v>
      </c>
      <c r="C265">
        <v>1</v>
      </c>
      <c r="F265" t="s">
        <v>1465</v>
      </c>
      <c r="K265" s="40">
        <v>3.125E-2</v>
      </c>
      <c r="L265" s="15">
        <v>48.75</v>
      </c>
    </row>
    <row r="266" spans="1:12" x14ac:dyDescent="0.25">
      <c r="A266" t="s">
        <v>1659</v>
      </c>
      <c r="B266">
        <v>2018</v>
      </c>
      <c r="C266">
        <v>1</v>
      </c>
      <c r="F266" t="s">
        <v>2846</v>
      </c>
      <c r="K266" s="40">
        <v>3.125E-2</v>
      </c>
      <c r="L266" s="15">
        <v>48.75</v>
      </c>
    </row>
    <row r="267" spans="1:12" x14ac:dyDescent="0.25">
      <c r="A267" t="s">
        <v>1659</v>
      </c>
      <c r="B267">
        <v>2018</v>
      </c>
      <c r="C267">
        <v>1</v>
      </c>
      <c r="F267" t="s">
        <v>1465</v>
      </c>
      <c r="K267" s="40">
        <v>1.0416666666666666E-2</v>
      </c>
      <c r="L267" s="15">
        <v>16.25</v>
      </c>
    </row>
    <row r="268" spans="1:12" x14ac:dyDescent="0.25">
      <c r="A268" t="s">
        <v>1659</v>
      </c>
      <c r="B268">
        <v>2018</v>
      </c>
      <c r="C268">
        <v>1</v>
      </c>
      <c r="F268" t="s">
        <v>1515</v>
      </c>
      <c r="K268" s="40">
        <v>7.2916666666666671E-2</v>
      </c>
      <c r="L268" s="15">
        <v>113.75000000000001</v>
      </c>
    </row>
    <row r="269" spans="1:12" x14ac:dyDescent="0.25">
      <c r="A269" t="s">
        <v>1659</v>
      </c>
      <c r="B269">
        <v>2018</v>
      </c>
      <c r="C269">
        <v>309000</v>
      </c>
      <c r="F269" t="s">
        <v>1465</v>
      </c>
      <c r="G269" s="40">
        <v>2.7777777777777779E-3</v>
      </c>
      <c r="H269" s="15">
        <v>4.3333333333333339</v>
      </c>
    </row>
    <row r="270" spans="1:12" x14ac:dyDescent="0.25">
      <c r="A270" t="s">
        <v>1659</v>
      </c>
      <c r="B270">
        <v>2018</v>
      </c>
      <c r="C270">
        <v>309000</v>
      </c>
      <c r="F270" t="s">
        <v>1465</v>
      </c>
      <c r="G270" s="40">
        <v>1.7361111111111112E-2</v>
      </c>
      <c r="H270" s="15">
        <v>27.083333333333336</v>
      </c>
    </row>
    <row r="271" spans="1:12" x14ac:dyDescent="0.25">
      <c r="A271" t="s">
        <v>1659</v>
      </c>
      <c r="B271">
        <v>2018</v>
      </c>
      <c r="C271">
        <v>309000</v>
      </c>
      <c r="F271" t="s">
        <v>1465</v>
      </c>
      <c r="K271" s="40">
        <v>3.125E-2</v>
      </c>
      <c r="L271" s="15">
        <v>48.75</v>
      </c>
    </row>
    <row r="272" spans="1:12" x14ac:dyDescent="0.25">
      <c r="A272" t="s">
        <v>1659</v>
      </c>
      <c r="B272">
        <v>2018</v>
      </c>
      <c r="C272">
        <v>1</v>
      </c>
      <c r="F272" t="s">
        <v>1499</v>
      </c>
      <c r="K272" s="40">
        <v>3.125E-2</v>
      </c>
      <c r="L272" s="15">
        <v>48.75</v>
      </c>
    </row>
    <row r="273" spans="1:12" x14ac:dyDescent="0.25">
      <c r="A273" t="s">
        <v>1659</v>
      </c>
      <c r="B273">
        <v>2018</v>
      </c>
      <c r="C273">
        <v>1</v>
      </c>
      <c r="F273" t="s">
        <v>1499</v>
      </c>
      <c r="K273" s="40">
        <v>2.0833333333333332E-2</v>
      </c>
      <c r="L273" s="15">
        <v>32.5</v>
      </c>
    </row>
    <row r="274" spans="1:12" x14ac:dyDescent="0.25">
      <c r="A274" t="s">
        <v>1659</v>
      </c>
      <c r="B274">
        <v>2018</v>
      </c>
      <c r="C274">
        <v>309000</v>
      </c>
      <c r="F274" t="s">
        <v>1515</v>
      </c>
      <c r="K274" s="40">
        <v>9.375E-2</v>
      </c>
      <c r="L274" s="15">
        <v>146.25</v>
      </c>
    </row>
    <row r="275" spans="1:12" x14ac:dyDescent="0.25">
      <c r="A275" t="s">
        <v>1659</v>
      </c>
      <c r="B275">
        <v>2018</v>
      </c>
      <c r="C275">
        <v>1</v>
      </c>
      <c r="F275" t="s">
        <v>2846</v>
      </c>
      <c r="K275" s="40">
        <v>2.0833333333333332E-2</v>
      </c>
      <c r="L275" s="15">
        <v>32.5</v>
      </c>
    </row>
    <row r="276" spans="1:12" x14ac:dyDescent="0.25">
      <c r="A276" t="s">
        <v>1659</v>
      </c>
      <c r="B276">
        <v>2018</v>
      </c>
      <c r="C276">
        <v>309000</v>
      </c>
      <c r="F276" t="s">
        <v>1515</v>
      </c>
      <c r="K276" s="40">
        <v>1.0416666666666666E-2</v>
      </c>
      <c r="L276" s="15">
        <v>16.25</v>
      </c>
    </row>
    <row r="277" spans="1:12" x14ac:dyDescent="0.25">
      <c r="A277" t="s">
        <v>1659</v>
      </c>
      <c r="B277">
        <v>2018</v>
      </c>
      <c r="C277">
        <v>1</v>
      </c>
      <c r="F277" t="s">
        <v>2856</v>
      </c>
      <c r="K277" s="40">
        <v>1.0416666666666666E-2</v>
      </c>
      <c r="L277" s="15">
        <v>16.25</v>
      </c>
    </row>
    <row r="278" spans="1:12" x14ac:dyDescent="0.25">
      <c r="A278" t="s">
        <v>1659</v>
      </c>
      <c r="B278">
        <v>2018</v>
      </c>
      <c r="C278">
        <v>1</v>
      </c>
      <c r="F278" t="s">
        <v>1467</v>
      </c>
      <c r="K278" s="40">
        <v>2.0833333333333332E-2</v>
      </c>
      <c r="L278" s="15">
        <v>32.5</v>
      </c>
    </row>
    <row r="279" spans="1:12" x14ac:dyDescent="0.25">
      <c r="A279" t="s">
        <v>1659</v>
      </c>
      <c r="B279">
        <v>2018</v>
      </c>
      <c r="C279">
        <v>1</v>
      </c>
      <c r="F279" t="s">
        <v>1499</v>
      </c>
      <c r="K279" s="40">
        <v>3.125E-2</v>
      </c>
      <c r="L279" s="15">
        <v>48.75</v>
      </c>
    </row>
    <row r="280" spans="1:12" x14ac:dyDescent="0.25">
      <c r="A280" t="s">
        <v>1659</v>
      </c>
      <c r="B280">
        <v>2018</v>
      </c>
      <c r="C280">
        <v>1</v>
      </c>
      <c r="F280" t="s">
        <v>1515</v>
      </c>
      <c r="K280" s="40">
        <v>2.0833333333333332E-2</v>
      </c>
      <c r="L280" s="15">
        <v>32.5</v>
      </c>
    </row>
    <row r="281" spans="1:12" x14ac:dyDescent="0.25">
      <c r="A281" t="s">
        <v>1659</v>
      </c>
      <c r="B281">
        <v>2018</v>
      </c>
      <c r="C281">
        <v>108200</v>
      </c>
      <c r="F281" t="s">
        <v>1515</v>
      </c>
      <c r="K281" s="40">
        <v>1.0416666666666666E-2</v>
      </c>
      <c r="L281" s="15">
        <v>16.25</v>
      </c>
    </row>
    <row r="282" spans="1:12" x14ac:dyDescent="0.25">
      <c r="A282" t="s">
        <v>1659</v>
      </c>
      <c r="B282">
        <v>2018</v>
      </c>
      <c r="C282">
        <v>1</v>
      </c>
      <c r="F282" t="s">
        <v>2846</v>
      </c>
      <c r="K282" s="40">
        <v>3.125E-2</v>
      </c>
      <c r="L282" s="15">
        <v>48.75</v>
      </c>
    </row>
    <row r="283" spans="1:12" x14ac:dyDescent="0.25">
      <c r="A283" t="s">
        <v>1659</v>
      </c>
      <c r="B283">
        <v>2018</v>
      </c>
      <c r="C283">
        <v>1</v>
      </c>
      <c r="F283" t="s">
        <v>1515</v>
      </c>
      <c r="K283" s="40">
        <v>0.13541666666666666</v>
      </c>
      <c r="L283" s="15">
        <v>211.24999999999997</v>
      </c>
    </row>
    <row r="284" spans="1:12" x14ac:dyDescent="0.25">
      <c r="A284" t="s">
        <v>1659</v>
      </c>
      <c r="B284">
        <v>2018</v>
      </c>
      <c r="C284">
        <v>305710</v>
      </c>
      <c r="D284">
        <v>802010</v>
      </c>
      <c r="E284">
        <v>8020</v>
      </c>
      <c r="F284" t="s">
        <v>1515</v>
      </c>
      <c r="G284" s="40">
        <v>3.125E-2</v>
      </c>
      <c r="H284" s="15">
        <v>48.75</v>
      </c>
    </row>
    <row r="285" spans="1:12" x14ac:dyDescent="0.25">
      <c r="A285" t="s">
        <v>1659</v>
      </c>
      <c r="B285">
        <v>2018</v>
      </c>
      <c r="C285">
        <v>1</v>
      </c>
      <c r="F285" t="s">
        <v>2856</v>
      </c>
      <c r="K285" s="40">
        <v>2.0833333333333332E-2</v>
      </c>
      <c r="L285" s="15">
        <v>32.5</v>
      </c>
    </row>
    <row r="286" spans="1:12" x14ac:dyDescent="0.25">
      <c r="A286" t="s">
        <v>1659</v>
      </c>
      <c r="B286">
        <v>2018</v>
      </c>
      <c r="C286">
        <v>305710</v>
      </c>
      <c r="D286">
        <v>802010</v>
      </c>
      <c r="E286">
        <v>8020</v>
      </c>
      <c r="F286" t="s">
        <v>1514</v>
      </c>
      <c r="K286" s="40">
        <v>4.1666666666666664E-2</v>
      </c>
      <c r="L286" s="15">
        <v>65</v>
      </c>
    </row>
    <row r="287" spans="1:12" x14ac:dyDescent="0.25">
      <c r="A287" t="s">
        <v>1659</v>
      </c>
      <c r="B287">
        <v>2018</v>
      </c>
      <c r="C287">
        <v>305710</v>
      </c>
      <c r="D287">
        <v>802010</v>
      </c>
      <c r="E287">
        <v>8020</v>
      </c>
      <c r="F287" t="s">
        <v>1465</v>
      </c>
      <c r="G287" s="40">
        <v>7.2916666666666671E-2</v>
      </c>
      <c r="H287" s="15">
        <v>113.75000000000001</v>
      </c>
    </row>
    <row r="288" spans="1:12" x14ac:dyDescent="0.25">
      <c r="A288" t="s">
        <v>1659</v>
      </c>
      <c r="B288">
        <v>2018</v>
      </c>
      <c r="C288">
        <v>305710</v>
      </c>
      <c r="D288">
        <v>802010</v>
      </c>
      <c r="E288">
        <v>8020</v>
      </c>
      <c r="F288" t="s">
        <v>2859</v>
      </c>
      <c r="G288" s="40">
        <v>1.0416666666666666E-2</v>
      </c>
      <c r="H288" s="15">
        <v>16.25</v>
      </c>
    </row>
    <row r="289" spans="1:12" x14ac:dyDescent="0.25">
      <c r="A289" t="s">
        <v>1659</v>
      </c>
      <c r="B289">
        <v>2018</v>
      </c>
      <c r="C289">
        <v>305710</v>
      </c>
      <c r="D289">
        <v>802010</v>
      </c>
      <c r="E289">
        <v>8020</v>
      </c>
      <c r="F289" t="s">
        <v>1465</v>
      </c>
      <c r="G289" s="40">
        <v>8.3333333333333329E-2</v>
      </c>
      <c r="H289" s="15">
        <v>130</v>
      </c>
    </row>
    <row r="290" spans="1:12" x14ac:dyDescent="0.25">
      <c r="A290" t="s">
        <v>1659</v>
      </c>
      <c r="B290">
        <v>2018</v>
      </c>
      <c r="C290">
        <v>1</v>
      </c>
      <c r="F290" t="s">
        <v>2846</v>
      </c>
      <c r="K290" s="40">
        <v>2.0833333333333332E-2</v>
      </c>
      <c r="L290" s="15">
        <v>32.5</v>
      </c>
    </row>
    <row r="291" spans="1:12" x14ac:dyDescent="0.25">
      <c r="A291" t="s">
        <v>1659</v>
      </c>
      <c r="B291">
        <v>2018</v>
      </c>
      <c r="C291">
        <v>305710</v>
      </c>
      <c r="D291">
        <v>802010</v>
      </c>
      <c r="E291">
        <v>8020</v>
      </c>
      <c r="F291" t="s">
        <v>1465</v>
      </c>
      <c r="G291" s="40">
        <v>8.3333333333333329E-2</v>
      </c>
      <c r="H291" s="15">
        <v>130</v>
      </c>
    </row>
    <row r="292" spans="1:12" x14ac:dyDescent="0.25">
      <c r="A292" t="s">
        <v>1659</v>
      </c>
      <c r="B292">
        <v>2018</v>
      </c>
      <c r="C292">
        <v>305710</v>
      </c>
      <c r="D292">
        <v>802010</v>
      </c>
      <c r="E292">
        <v>8020</v>
      </c>
      <c r="F292" t="s">
        <v>1465</v>
      </c>
      <c r="G292" s="40">
        <v>9.375E-2</v>
      </c>
      <c r="H292" s="15">
        <v>146.25</v>
      </c>
    </row>
    <row r="293" spans="1:12" x14ac:dyDescent="0.25">
      <c r="A293" t="s">
        <v>1659</v>
      </c>
      <c r="B293">
        <v>2018</v>
      </c>
      <c r="C293">
        <v>305710</v>
      </c>
      <c r="D293">
        <v>802010</v>
      </c>
      <c r="E293">
        <v>8020</v>
      </c>
      <c r="F293" t="s">
        <v>1514</v>
      </c>
      <c r="K293" s="40">
        <v>3.125E-2</v>
      </c>
      <c r="L293" s="15">
        <v>48.75</v>
      </c>
    </row>
    <row r="294" spans="1:12" x14ac:dyDescent="0.25">
      <c r="A294" t="s">
        <v>1659</v>
      </c>
      <c r="B294">
        <v>2018</v>
      </c>
      <c r="C294">
        <v>1</v>
      </c>
      <c r="F294" t="s">
        <v>1515</v>
      </c>
      <c r="K294" s="40">
        <v>6.25E-2</v>
      </c>
      <c r="L294" s="15">
        <v>97.5</v>
      </c>
    </row>
    <row r="295" spans="1:12" x14ac:dyDescent="0.25">
      <c r="A295" t="s">
        <v>1659</v>
      </c>
      <c r="B295">
        <v>2018</v>
      </c>
      <c r="C295">
        <v>305710</v>
      </c>
      <c r="D295">
        <v>802010</v>
      </c>
      <c r="E295">
        <v>8020</v>
      </c>
      <c r="F295" t="s">
        <v>1499</v>
      </c>
      <c r="K295" s="40">
        <v>1.0416666666666666E-2</v>
      </c>
      <c r="L295" s="15">
        <v>16.25</v>
      </c>
    </row>
    <row r="296" spans="1:12" x14ac:dyDescent="0.25">
      <c r="A296" t="s">
        <v>1659</v>
      </c>
      <c r="B296">
        <v>2018</v>
      </c>
      <c r="C296">
        <v>1</v>
      </c>
      <c r="F296" t="s">
        <v>1515</v>
      </c>
      <c r="K296" s="40">
        <v>2.0833333333333332E-2</v>
      </c>
      <c r="L296" s="15">
        <v>32.5</v>
      </c>
    </row>
    <row r="297" spans="1:12" x14ac:dyDescent="0.25">
      <c r="A297" t="s">
        <v>1659</v>
      </c>
      <c r="B297">
        <v>2018</v>
      </c>
      <c r="C297">
        <v>1</v>
      </c>
      <c r="F297" t="s">
        <v>1465</v>
      </c>
      <c r="K297" s="40">
        <v>1.0416666666666666E-2</v>
      </c>
      <c r="L297" s="15">
        <v>16.25</v>
      </c>
    </row>
    <row r="298" spans="1:12" x14ac:dyDescent="0.25">
      <c r="A298" t="s">
        <v>1659</v>
      </c>
      <c r="B298">
        <v>2018</v>
      </c>
      <c r="C298">
        <v>1</v>
      </c>
      <c r="F298" t="s">
        <v>2846</v>
      </c>
      <c r="K298" s="40">
        <v>2.0833333333333332E-2</v>
      </c>
      <c r="L298" s="15">
        <v>32.5</v>
      </c>
    </row>
    <row r="299" spans="1:12" x14ac:dyDescent="0.25">
      <c r="A299" t="s">
        <v>1659</v>
      </c>
      <c r="B299">
        <v>2018</v>
      </c>
      <c r="C299">
        <v>1</v>
      </c>
      <c r="F299" t="s">
        <v>1515</v>
      </c>
      <c r="K299" s="40">
        <v>8.3333333333333329E-2</v>
      </c>
      <c r="L299" s="15">
        <v>130</v>
      </c>
    </row>
    <row r="300" spans="1:12" x14ac:dyDescent="0.25">
      <c r="A300" t="s">
        <v>1659</v>
      </c>
      <c r="B300">
        <v>2018</v>
      </c>
      <c r="C300">
        <v>1</v>
      </c>
      <c r="F300" t="s">
        <v>2846</v>
      </c>
      <c r="K300" s="40">
        <v>2.0833333333333332E-2</v>
      </c>
      <c r="L300" s="15">
        <v>32.5</v>
      </c>
    </row>
    <row r="301" spans="1:12" x14ac:dyDescent="0.25">
      <c r="A301" t="s">
        <v>1659</v>
      </c>
      <c r="B301">
        <v>2018</v>
      </c>
      <c r="C301">
        <v>1</v>
      </c>
      <c r="F301" t="s">
        <v>1467</v>
      </c>
      <c r="K301" s="40">
        <v>4.1666666666666664E-2</v>
      </c>
      <c r="L301" s="15">
        <v>65</v>
      </c>
    </row>
    <row r="302" spans="1:12" x14ac:dyDescent="0.25">
      <c r="A302" t="s">
        <v>1659</v>
      </c>
      <c r="B302">
        <v>2018</v>
      </c>
      <c r="C302">
        <v>309000</v>
      </c>
      <c r="F302" t="s">
        <v>2859</v>
      </c>
      <c r="K302" s="40">
        <v>1.0416666666666666E-2</v>
      </c>
      <c r="L302" s="15">
        <v>16.25</v>
      </c>
    </row>
    <row r="303" spans="1:12" x14ac:dyDescent="0.25">
      <c r="A303" t="s">
        <v>1659</v>
      </c>
      <c r="B303">
        <v>2018</v>
      </c>
      <c r="C303">
        <v>309000</v>
      </c>
      <c r="F303" t="s">
        <v>1515</v>
      </c>
      <c r="K303" s="40">
        <v>3.125E-2</v>
      </c>
      <c r="L303" s="15">
        <v>48.75</v>
      </c>
    </row>
    <row r="304" spans="1:12" x14ac:dyDescent="0.25">
      <c r="A304" t="s">
        <v>1659</v>
      </c>
      <c r="B304">
        <v>2018</v>
      </c>
      <c r="C304">
        <v>1</v>
      </c>
      <c r="F304" t="s">
        <v>1499</v>
      </c>
      <c r="K304" s="40">
        <v>1.0416666666666666E-2</v>
      </c>
      <c r="L304" s="15">
        <v>16.25</v>
      </c>
    </row>
    <row r="305" spans="1:12" x14ac:dyDescent="0.25">
      <c r="A305" t="s">
        <v>1659</v>
      </c>
      <c r="B305">
        <v>2018</v>
      </c>
      <c r="C305">
        <v>305710</v>
      </c>
      <c r="D305">
        <v>802010</v>
      </c>
      <c r="E305">
        <v>8020</v>
      </c>
      <c r="F305" t="s">
        <v>2859</v>
      </c>
      <c r="K305" s="40">
        <v>1.0416666666666666E-2</v>
      </c>
      <c r="L305" s="15">
        <v>16.25</v>
      </c>
    </row>
    <row r="306" spans="1:12" x14ac:dyDescent="0.25">
      <c r="A306" t="s">
        <v>1659</v>
      </c>
      <c r="B306">
        <v>2018</v>
      </c>
      <c r="C306">
        <v>1</v>
      </c>
      <c r="F306" t="s">
        <v>1515</v>
      </c>
      <c r="K306" s="40">
        <v>5.2083333333333336E-2</v>
      </c>
      <c r="L306" s="15">
        <v>81.25</v>
      </c>
    </row>
    <row r="307" spans="1:12" x14ac:dyDescent="0.25">
      <c r="A307" t="s">
        <v>1659</v>
      </c>
      <c r="B307">
        <v>2018</v>
      </c>
      <c r="C307">
        <v>1</v>
      </c>
      <c r="F307" t="s">
        <v>1465</v>
      </c>
      <c r="K307" s="40">
        <v>9.375E-2</v>
      </c>
      <c r="L307" s="15">
        <v>146.25</v>
      </c>
    </row>
    <row r="308" spans="1:12" x14ac:dyDescent="0.25">
      <c r="A308" t="s">
        <v>1659</v>
      </c>
      <c r="B308">
        <v>2018</v>
      </c>
      <c r="C308">
        <v>1</v>
      </c>
      <c r="F308" t="s">
        <v>2846</v>
      </c>
      <c r="K308" s="40">
        <v>2.0833333333333332E-2</v>
      </c>
      <c r="L308" s="15">
        <v>32.5</v>
      </c>
    </row>
    <row r="309" spans="1:12" x14ac:dyDescent="0.25">
      <c r="A309" t="s">
        <v>1659</v>
      </c>
      <c r="B309">
        <v>2018</v>
      </c>
      <c r="C309">
        <v>1</v>
      </c>
      <c r="F309" t="s">
        <v>1499</v>
      </c>
      <c r="K309" s="40">
        <v>6.25E-2</v>
      </c>
      <c r="L309" s="15">
        <v>97.5</v>
      </c>
    </row>
    <row r="310" spans="1:12" x14ac:dyDescent="0.25">
      <c r="A310" t="s">
        <v>1659</v>
      </c>
      <c r="B310">
        <v>2018</v>
      </c>
      <c r="C310">
        <v>1</v>
      </c>
      <c r="F310" t="s">
        <v>1465</v>
      </c>
      <c r="K310" s="40">
        <v>1.0416666666666666E-2</v>
      </c>
      <c r="L310" s="15">
        <v>16.25</v>
      </c>
    </row>
    <row r="311" spans="1:12" x14ac:dyDescent="0.25">
      <c r="A311" t="s">
        <v>1659</v>
      </c>
      <c r="B311">
        <v>2018</v>
      </c>
      <c r="C311">
        <v>309000</v>
      </c>
      <c r="F311" t="s">
        <v>2859</v>
      </c>
      <c r="K311" s="40">
        <v>1.0416666666666666E-2</v>
      </c>
      <c r="L311" s="15">
        <v>16.25</v>
      </c>
    </row>
    <row r="312" spans="1:12" x14ac:dyDescent="0.25">
      <c r="A312" t="s">
        <v>1659</v>
      </c>
      <c r="B312">
        <v>2018</v>
      </c>
      <c r="C312">
        <v>1</v>
      </c>
      <c r="F312" t="s">
        <v>1465</v>
      </c>
      <c r="K312" s="40">
        <v>2.0833333333333332E-2</v>
      </c>
      <c r="L312" s="15">
        <v>32.5</v>
      </c>
    </row>
    <row r="313" spans="1:12" x14ac:dyDescent="0.25">
      <c r="A313" t="s">
        <v>1486</v>
      </c>
      <c r="B313">
        <v>2018</v>
      </c>
      <c r="C313">
        <v>305710</v>
      </c>
      <c r="D313">
        <v>802010</v>
      </c>
      <c r="E313">
        <v>8020</v>
      </c>
      <c r="F313" t="s">
        <v>1499</v>
      </c>
      <c r="G313" s="40">
        <v>0.22916666666666666</v>
      </c>
      <c r="H313" s="15">
        <v>357.5</v>
      </c>
    </row>
    <row r="314" spans="1:12" x14ac:dyDescent="0.25">
      <c r="A314" t="s">
        <v>1488</v>
      </c>
      <c r="B314">
        <v>2018</v>
      </c>
      <c r="C314">
        <v>305800</v>
      </c>
      <c r="F314" t="s">
        <v>1465</v>
      </c>
      <c r="G314" s="40">
        <v>0.125</v>
      </c>
      <c r="H314" s="15">
        <v>150</v>
      </c>
    </row>
    <row r="315" spans="1:12" x14ac:dyDescent="0.25">
      <c r="A315" t="s">
        <v>1488</v>
      </c>
      <c r="B315">
        <v>2018</v>
      </c>
      <c r="C315">
        <v>305800</v>
      </c>
      <c r="F315" t="s">
        <v>1465</v>
      </c>
      <c r="G315" s="40">
        <v>5.2083333333333336E-2</v>
      </c>
      <c r="H315" s="15">
        <v>62.5</v>
      </c>
    </row>
    <row r="316" spans="1:12" x14ac:dyDescent="0.25">
      <c r="A316" t="s">
        <v>1488</v>
      </c>
      <c r="B316">
        <v>2018</v>
      </c>
      <c r="C316">
        <v>305800</v>
      </c>
      <c r="F316" t="s">
        <v>1465</v>
      </c>
      <c r="G316" s="40">
        <v>0.10416666666666667</v>
      </c>
      <c r="H316" s="15">
        <v>125</v>
      </c>
    </row>
    <row r="317" spans="1:12" x14ac:dyDescent="0.25">
      <c r="A317" t="s">
        <v>1488</v>
      </c>
      <c r="B317">
        <v>2018</v>
      </c>
      <c r="C317">
        <v>305800</v>
      </c>
      <c r="F317" t="s">
        <v>1465</v>
      </c>
      <c r="G317" s="40">
        <v>0.15625</v>
      </c>
      <c r="H317" s="15">
        <v>187.5</v>
      </c>
    </row>
    <row r="318" spans="1:12" x14ac:dyDescent="0.25">
      <c r="A318" t="s">
        <v>1490</v>
      </c>
      <c r="B318">
        <v>2018</v>
      </c>
      <c r="C318">
        <v>307510</v>
      </c>
      <c r="D318">
        <v>800310</v>
      </c>
      <c r="E318">
        <v>8003</v>
      </c>
      <c r="F318" t="s">
        <v>1465</v>
      </c>
      <c r="K318" s="40">
        <v>1.0416666666666666E-2</v>
      </c>
      <c r="L318" s="15">
        <v>16.25</v>
      </c>
    </row>
    <row r="319" spans="1:12" x14ac:dyDescent="0.25">
      <c r="A319" t="s">
        <v>1490</v>
      </c>
      <c r="B319">
        <v>2018</v>
      </c>
      <c r="C319">
        <v>310700</v>
      </c>
      <c r="D319">
        <v>802400</v>
      </c>
      <c r="E319">
        <v>8024</v>
      </c>
      <c r="F319" t="s">
        <v>1465</v>
      </c>
      <c r="K319" s="40">
        <v>5.2083333333333336E-2</v>
      </c>
      <c r="L319" s="15">
        <v>81.25</v>
      </c>
    </row>
    <row r="320" spans="1:12" x14ac:dyDescent="0.25">
      <c r="A320" t="s">
        <v>1490</v>
      </c>
      <c r="B320">
        <v>2018</v>
      </c>
      <c r="C320">
        <v>300100</v>
      </c>
      <c r="D320">
        <v>800100</v>
      </c>
      <c r="E320">
        <v>8001</v>
      </c>
      <c r="F320" t="s">
        <v>1465</v>
      </c>
      <c r="K320" s="40">
        <v>6.25E-2</v>
      </c>
      <c r="L320" s="15">
        <v>97.5</v>
      </c>
    </row>
    <row r="321" spans="1:12" x14ac:dyDescent="0.25">
      <c r="A321" t="s">
        <v>1490</v>
      </c>
      <c r="B321">
        <v>2018</v>
      </c>
      <c r="C321">
        <v>1</v>
      </c>
      <c r="F321" t="s">
        <v>2846</v>
      </c>
      <c r="K321" s="40">
        <v>2.0833333333333332E-2</v>
      </c>
      <c r="L321" s="15">
        <v>32.5</v>
      </c>
    </row>
    <row r="322" spans="1:12" x14ac:dyDescent="0.25">
      <c r="A322" t="s">
        <v>1490</v>
      </c>
      <c r="B322">
        <v>2018</v>
      </c>
      <c r="C322">
        <v>300100</v>
      </c>
      <c r="D322">
        <v>800100</v>
      </c>
      <c r="E322">
        <v>8001</v>
      </c>
      <c r="F322" t="s">
        <v>2853</v>
      </c>
      <c r="K322" s="40">
        <v>4.1666666666666664E-2</v>
      </c>
      <c r="L322" s="15">
        <v>65</v>
      </c>
    </row>
    <row r="323" spans="1:12" x14ac:dyDescent="0.25">
      <c r="A323" t="s">
        <v>1490</v>
      </c>
      <c r="B323">
        <v>2018</v>
      </c>
      <c r="C323">
        <v>310700</v>
      </c>
      <c r="D323">
        <v>802400</v>
      </c>
      <c r="E323">
        <v>8024</v>
      </c>
      <c r="F323" t="s">
        <v>1465</v>
      </c>
      <c r="K323" s="40">
        <v>1.0416666666666666E-2</v>
      </c>
      <c r="L323" s="15">
        <v>16.25</v>
      </c>
    </row>
    <row r="324" spans="1:12" x14ac:dyDescent="0.25">
      <c r="A324" t="s">
        <v>1490</v>
      </c>
      <c r="B324">
        <v>2018</v>
      </c>
      <c r="C324">
        <v>310200</v>
      </c>
      <c r="D324">
        <v>802110</v>
      </c>
      <c r="E324">
        <v>8021</v>
      </c>
      <c r="F324" t="s">
        <v>2853</v>
      </c>
      <c r="K324" s="40">
        <v>5.2083333333333336E-2</v>
      </c>
      <c r="L324" s="15">
        <v>81.25</v>
      </c>
    </row>
    <row r="325" spans="1:12" x14ac:dyDescent="0.25">
      <c r="A325" t="s">
        <v>1490</v>
      </c>
      <c r="B325">
        <v>2018</v>
      </c>
      <c r="C325">
        <v>305800</v>
      </c>
      <c r="F325" t="s">
        <v>2853</v>
      </c>
      <c r="K325" s="40">
        <v>0.10416666666666667</v>
      </c>
      <c r="L325" s="15">
        <v>162.5</v>
      </c>
    </row>
    <row r="326" spans="1:12" x14ac:dyDescent="0.25">
      <c r="A326" t="s">
        <v>1490</v>
      </c>
      <c r="B326">
        <v>2018</v>
      </c>
      <c r="C326">
        <v>307510</v>
      </c>
      <c r="D326">
        <v>800310</v>
      </c>
      <c r="E326">
        <v>8003</v>
      </c>
      <c r="F326" t="s">
        <v>1465</v>
      </c>
      <c r="K326" s="40">
        <v>1.0416666666666666E-2</v>
      </c>
      <c r="L326" s="15">
        <v>16.25</v>
      </c>
    </row>
    <row r="327" spans="1:12" x14ac:dyDescent="0.25">
      <c r="A327" t="s">
        <v>1490</v>
      </c>
      <c r="B327">
        <v>2018</v>
      </c>
      <c r="C327">
        <v>310700</v>
      </c>
      <c r="D327">
        <v>802400</v>
      </c>
      <c r="E327">
        <v>8024</v>
      </c>
      <c r="F327" t="s">
        <v>1465</v>
      </c>
      <c r="K327" s="40">
        <v>8.3333333333333329E-2</v>
      </c>
      <c r="L327" s="15">
        <v>130</v>
      </c>
    </row>
    <row r="328" spans="1:12" x14ac:dyDescent="0.25">
      <c r="A328" t="s">
        <v>1490</v>
      </c>
      <c r="B328">
        <v>2018</v>
      </c>
      <c r="C328">
        <v>300410</v>
      </c>
      <c r="D328">
        <v>800510</v>
      </c>
      <c r="E328">
        <v>8005</v>
      </c>
      <c r="F328" t="s">
        <v>1465</v>
      </c>
      <c r="K328" s="40">
        <v>1.0416666666666666E-2</v>
      </c>
      <c r="L328" s="15">
        <v>16.25</v>
      </c>
    </row>
    <row r="329" spans="1:12" x14ac:dyDescent="0.25">
      <c r="A329" t="s">
        <v>1490</v>
      </c>
      <c r="B329">
        <v>2018</v>
      </c>
      <c r="C329">
        <v>1</v>
      </c>
      <c r="F329" t="s">
        <v>2846</v>
      </c>
      <c r="K329" s="40">
        <v>2.0833333333333332E-2</v>
      </c>
      <c r="L329" s="15">
        <v>32.5</v>
      </c>
    </row>
    <row r="330" spans="1:12" x14ac:dyDescent="0.25">
      <c r="A330" t="s">
        <v>1490</v>
      </c>
      <c r="B330">
        <v>2018</v>
      </c>
      <c r="C330">
        <v>300100</v>
      </c>
      <c r="D330">
        <v>800100</v>
      </c>
      <c r="E330">
        <v>8001</v>
      </c>
      <c r="F330" t="s">
        <v>2853</v>
      </c>
      <c r="K330" s="40">
        <v>0.20833333333333334</v>
      </c>
      <c r="L330" s="15">
        <v>325</v>
      </c>
    </row>
    <row r="331" spans="1:12" x14ac:dyDescent="0.25">
      <c r="A331" t="s">
        <v>1490</v>
      </c>
      <c r="B331">
        <v>2018</v>
      </c>
      <c r="C331">
        <v>310700</v>
      </c>
      <c r="D331">
        <v>802400</v>
      </c>
      <c r="E331">
        <v>8024</v>
      </c>
      <c r="F331" t="s">
        <v>1465</v>
      </c>
      <c r="K331" s="40">
        <v>6.25E-2</v>
      </c>
      <c r="L331" s="15">
        <v>97.5</v>
      </c>
    </row>
    <row r="332" spans="1:12" x14ac:dyDescent="0.25">
      <c r="A332" t="s">
        <v>1490</v>
      </c>
      <c r="B332">
        <v>2018</v>
      </c>
      <c r="C332">
        <v>300100</v>
      </c>
      <c r="D332">
        <v>800100</v>
      </c>
      <c r="E332">
        <v>8001</v>
      </c>
      <c r="F332" t="s">
        <v>2853</v>
      </c>
      <c r="K332" s="40">
        <v>0.1875</v>
      </c>
      <c r="L332" s="15">
        <v>292.5</v>
      </c>
    </row>
    <row r="333" spans="1:12" x14ac:dyDescent="0.25">
      <c r="A333" t="s">
        <v>1490</v>
      </c>
      <c r="B333">
        <v>2018</v>
      </c>
      <c r="C333">
        <v>307510</v>
      </c>
      <c r="D333">
        <v>800310</v>
      </c>
      <c r="E333">
        <v>8003</v>
      </c>
      <c r="F333" t="s">
        <v>1465</v>
      </c>
      <c r="K333" s="40">
        <v>8.3333333333333329E-2</v>
      </c>
      <c r="L333" s="15">
        <v>130</v>
      </c>
    </row>
    <row r="334" spans="1:12" x14ac:dyDescent="0.25">
      <c r="A334" t="s">
        <v>1486</v>
      </c>
      <c r="B334">
        <v>2018</v>
      </c>
      <c r="C334">
        <v>1</v>
      </c>
      <c r="F334" t="s">
        <v>2856</v>
      </c>
      <c r="K334" s="40">
        <v>2.0833333333333332E-2</v>
      </c>
      <c r="L334" s="15">
        <v>32.5</v>
      </c>
    </row>
    <row r="335" spans="1:12" x14ac:dyDescent="0.25">
      <c r="A335" t="s">
        <v>1486</v>
      </c>
      <c r="B335">
        <v>2018</v>
      </c>
      <c r="C335">
        <v>10156</v>
      </c>
      <c r="F335" t="s">
        <v>2856</v>
      </c>
      <c r="G335" s="40">
        <v>2.0833333333333332E-2</v>
      </c>
      <c r="H335" s="15">
        <v>32.5</v>
      </c>
    </row>
    <row r="336" spans="1:12" x14ac:dyDescent="0.25">
      <c r="A336" t="s">
        <v>1486</v>
      </c>
      <c r="B336">
        <v>2018</v>
      </c>
      <c r="C336">
        <v>305710</v>
      </c>
      <c r="D336">
        <v>802010</v>
      </c>
      <c r="E336">
        <v>8020</v>
      </c>
      <c r="F336" t="s">
        <v>2856</v>
      </c>
      <c r="K336" s="40">
        <v>2.0833333333333332E-2</v>
      </c>
      <c r="L336" s="15">
        <v>32.5</v>
      </c>
    </row>
    <row r="337" spans="1:12" x14ac:dyDescent="0.25">
      <c r="A337" t="s">
        <v>1486</v>
      </c>
      <c r="B337">
        <v>2018</v>
      </c>
      <c r="C337">
        <v>10144</v>
      </c>
      <c r="F337" t="s">
        <v>2856</v>
      </c>
      <c r="K337" s="40">
        <v>3.125E-2</v>
      </c>
      <c r="L337" s="15">
        <v>48.75</v>
      </c>
    </row>
    <row r="338" spans="1:12" x14ac:dyDescent="0.25">
      <c r="A338" t="s">
        <v>1486</v>
      </c>
      <c r="B338">
        <v>2018</v>
      </c>
      <c r="C338">
        <v>1</v>
      </c>
      <c r="F338" t="s">
        <v>2856</v>
      </c>
      <c r="K338" s="40">
        <v>0.21875</v>
      </c>
      <c r="L338" s="15">
        <v>341.25</v>
      </c>
    </row>
    <row r="339" spans="1:12" x14ac:dyDescent="0.25">
      <c r="A339" t="s">
        <v>1486</v>
      </c>
      <c r="B339">
        <v>2018</v>
      </c>
      <c r="C339">
        <v>1</v>
      </c>
      <c r="K339" s="40">
        <v>0.375</v>
      </c>
      <c r="L339" s="15">
        <v>585</v>
      </c>
    </row>
    <row r="340" spans="1:12" x14ac:dyDescent="0.25">
      <c r="A340" t="s">
        <v>1486</v>
      </c>
      <c r="B340">
        <v>2018</v>
      </c>
      <c r="C340">
        <v>10144</v>
      </c>
      <c r="F340" t="s">
        <v>2856</v>
      </c>
      <c r="K340" s="40">
        <v>6.25E-2</v>
      </c>
      <c r="L340" s="15">
        <v>97.5</v>
      </c>
    </row>
    <row r="341" spans="1:12" x14ac:dyDescent="0.25">
      <c r="A341" t="s">
        <v>1486</v>
      </c>
      <c r="B341">
        <v>2018</v>
      </c>
      <c r="C341">
        <v>1</v>
      </c>
      <c r="F341" t="s">
        <v>2846</v>
      </c>
      <c r="K341" s="40">
        <v>2.0833333333333332E-2</v>
      </c>
      <c r="L341" s="15">
        <v>32.5</v>
      </c>
    </row>
    <row r="342" spans="1:12" x14ac:dyDescent="0.25">
      <c r="A342" t="s">
        <v>1486</v>
      </c>
      <c r="B342">
        <v>2018</v>
      </c>
      <c r="C342">
        <v>1</v>
      </c>
      <c r="F342" t="s">
        <v>2856</v>
      </c>
      <c r="K342" s="40">
        <v>0.29166666666666669</v>
      </c>
      <c r="L342" s="15">
        <v>455.00000000000006</v>
      </c>
    </row>
    <row r="343" spans="1:12" x14ac:dyDescent="0.25">
      <c r="A343" t="s">
        <v>1486</v>
      </c>
      <c r="B343">
        <v>2018</v>
      </c>
      <c r="C343">
        <v>1</v>
      </c>
      <c r="F343" t="s">
        <v>2856</v>
      </c>
      <c r="K343" s="40">
        <v>1.0416666666666666E-2</v>
      </c>
      <c r="L343" s="15">
        <v>16.25</v>
      </c>
    </row>
    <row r="344" spans="1:12" x14ac:dyDescent="0.25">
      <c r="A344" t="s">
        <v>1486</v>
      </c>
      <c r="B344">
        <v>2018</v>
      </c>
      <c r="C344">
        <v>10144</v>
      </c>
      <c r="F344" t="s">
        <v>2856</v>
      </c>
      <c r="K344" s="40">
        <v>2.0833333333333332E-2</v>
      </c>
      <c r="L344" s="15">
        <v>32.5</v>
      </c>
    </row>
    <row r="345" spans="1:12" x14ac:dyDescent="0.25">
      <c r="A345" t="s">
        <v>1486</v>
      </c>
      <c r="B345">
        <v>2018</v>
      </c>
      <c r="C345">
        <v>1</v>
      </c>
      <c r="F345" t="s">
        <v>2856</v>
      </c>
      <c r="K345" s="40">
        <v>2.0833333333333332E-2</v>
      </c>
      <c r="L345" s="15">
        <v>32.5</v>
      </c>
    </row>
    <row r="346" spans="1:12" x14ac:dyDescent="0.25">
      <c r="A346" t="s">
        <v>1486</v>
      </c>
      <c r="B346">
        <v>2018</v>
      </c>
      <c r="C346">
        <v>1</v>
      </c>
      <c r="F346" t="s">
        <v>2858</v>
      </c>
      <c r="K346" s="40">
        <v>2.0833333333333332E-2</v>
      </c>
      <c r="L346" s="15">
        <v>32.5</v>
      </c>
    </row>
    <row r="347" spans="1:12" x14ac:dyDescent="0.25">
      <c r="A347" t="s">
        <v>1486</v>
      </c>
      <c r="B347">
        <v>2018</v>
      </c>
      <c r="C347">
        <v>1</v>
      </c>
      <c r="F347" t="s">
        <v>2859</v>
      </c>
      <c r="K347" s="40">
        <v>4.1666666666666664E-2</v>
      </c>
      <c r="L347" s="15">
        <v>65</v>
      </c>
    </row>
    <row r="348" spans="1:12" x14ac:dyDescent="0.25">
      <c r="A348" t="s">
        <v>1486</v>
      </c>
      <c r="B348">
        <v>2018</v>
      </c>
      <c r="C348">
        <v>10181</v>
      </c>
      <c r="F348" t="s">
        <v>2859</v>
      </c>
      <c r="K348" s="40">
        <v>1.0416666666666666E-2</v>
      </c>
      <c r="L348" s="15">
        <v>16.25</v>
      </c>
    </row>
    <row r="349" spans="1:12" x14ac:dyDescent="0.25">
      <c r="A349" t="s">
        <v>1486</v>
      </c>
      <c r="B349">
        <v>2018</v>
      </c>
      <c r="C349">
        <v>1</v>
      </c>
      <c r="F349" t="s">
        <v>2858</v>
      </c>
      <c r="K349" s="40">
        <v>3.125E-2</v>
      </c>
      <c r="L349" s="15">
        <v>48.75</v>
      </c>
    </row>
    <row r="350" spans="1:12" x14ac:dyDescent="0.25">
      <c r="A350" t="s">
        <v>1486</v>
      </c>
      <c r="B350">
        <v>2018</v>
      </c>
      <c r="C350">
        <v>1</v>
      </c>
      <c r="F350" t="s">
        <v>2856</v>
      </c>
      <c r="K350" s="40">
        <v>0.15625</v>
      </c>
      <c r="L350" s="15">
        <v>243.75</v>
      </c>
    </row>
    <row r="351" spans="1:12" x14ac:dyDescent="0.25">
      <c r="A351" t="s">
        <v>1486</v>
      </c>
      <c r="B351">
        <v>2018</v>
      </c>
      <c r="C351">
        <v>10156</v>
      </c>
      <c r="F351" t="s">
        <v>2856</v>
      </c>
      <c r="K351" s="40">
        <v>2.0833333333333332E-2</v>
      </c>
      <c r="L351" s="15">
        <v>32.5</v>
      </c>
    </row>
    <row r="352" spans="1:12" x14ac:dyDescent="0.25">
      <c r="A352" t="s">
        <v>1486</v>
      </c>
      <c r="B352">
        <v>2018</v>
      </c>
      <c r="C352">
        <v>10090</v>
      </c>
      <c r="K352" s="40">
        <v>2.0833333333333332E-2</v>
      </c>
      <c r="L352" s="15">
        <v>32.5</v>
      </c>
    </row>
    <row r="353" spans="1:12" x14ac:dyDescent="0.25">
      <c r="A353" t="s">
        <v>1486</v>
      </c>
      <c r="B353">
        <v>2018</v>
      </c>
      <c r="C353">
        <v>1</v>
      </c>
      <c r="F353" t="s">
        <v>2846</v>
      </c>
      <c r="K353" s="40">
        <v>2.0833333333333332E-2</v>
      </c>
      <c r="L353" s="15">
        <v>32.5</v>
      </c>
    </row>
    <row r="354" spans="1:12" x14ac:dyDescent="0.25">
      <c r="A354" t="s">
        <v>1486</v>
      </c>
      <c r="B354">
        <v>2018</v>
      </c>
      <c r="C354">
        <v>10090</v>
      </c>
      <c r="K354" s="40">
        <v>0.10416666666666667</v>
      </c>
      <c r="L354" s="15">
        <v>162.5</v>
      </c>
    </row>
    <row r="355" spans="1:12" x14ac:dyDescent="0.25">
      <c r="A355" t="s">
        <v>1486</v>
      </c>
      <c r="B355">
        <v>2018</v>
      </c>
      <c r="C355">
        <v>1</v>
      </c>
      <c r="F355" t="s">
        <v>2846</v>
      </c>
      <c r="K355" s="40">
        <v>3.125E-2</v>
      </c>
      <c r="L355" s="15">
        <v>48.75</v>
      </c>
    </row>
    <row r="356" spans="1:12" x14ac:dyDescent="0.25">
      <c r="A356" t="s">
        <v>1486</v>
      </c>
      <c r="B356">
        <v>2018</v>
      </c>
      <c r="C356">
        <v>1</v>
      </c>
      <c r="K356" s="40">
        <v>0.17708333333333334</v>
      </c>
      <c r="L356" s="15">
        <v>276.25</v>
      </c>
    </row>
    <row r="357" spans="1:12" x14ac:dyDescent="0.25">
      <c r="A357" t="s">
        <v>1486</v>
      </c>
      <c r="B357">
        <v>2018</v>
      </c>
      <c r="C357">
        <v>1</v>
      </c>
      <c r="F357" t="s">
        <v>2856</v>
      </c>
      <c r="K357" s="40">
        <v>3.125E-2</v>
      </c>
      <c r="L357" s="15">
        <v>48.75</v>
      </c>
    </row>
    <row r="358" spans="1:12" x14ac:dyDescent="0.25">
      <c r="A358" t="s">
        <v>1486</v>
      </c>
      <c r="B358">
        <v>2018</v>
      </c>
      <c r="C358">
        <v>1</v>
      </c>
      <c r="F358" t="s">
        <v>1499</v>
      </c>
      <c r="K358" s="40">
        <v>4.1666666666666664E-2</v>
      </c>
      <c r="L358" s="15">
        <v>65</v>
      </c>
    </row>
    <row r="359" spans="1:12" x14ac:dyDescent="0.25">
      <c r="A359" t="s">
        <v>1486</v>
      </c>
      <c r="B359">
        <v>2018</v>
      </c>
      <c r="C359">
        <v>1</v>
      </c>
      <c r="F359" t="s">
        <v>1499</v>
      </c>
      <c r="K359" s="40">
        <v>9.375E-2</v>
      </c>
      <c r="L359" s="15">
        <v>146.25</v>
      </c>
    </row>
    <row r="360" spans="1:12" x14ac:dyDescent="0.25">
      <c r="A360" t="s">
        <v>1486</v>
      </c>
      <c r="B360">
        <v>2018</v>
      </c>
      <c r="C360">
        <v>1</v>
      </c>
      <c r="F360" t="s">
        <v>2846</v>
      </c>
      <c r="K360" s="40">
        <v>3.125E-2</v>
      </c>
      <c r="L360" s="15">
        <v>48.75</v>
      </c>
    </row>
    <row r="361" spans="1:12" x14ac:dyDescent="0.25">
      <c r="A361" t="s">
        <v>1486</v>
      </c>
      <c r="B361">
        <v>2018</v>
      </c>
      <c r="C361">
        <v>1</v>
      </c>
      <c r="F361" t="s">
        <v>2856</v>
      </c>
      <c r="K361" s="40">
        <v>9.375E-2</v>
      </c>
      <c r="L361" s="15">
        <v>146.25</v>
      </c>
    </row>
    <row r="362" spans="1:12" x14ac:dyDescent="0.25">
      <c r="A362" t="s">
        <v>1486</v>
      </c>
      <c r="B362">
        <v>2018</v>
      </c>
      <c r="C362">
        <v>10090</v>
      </c>
      <c r="F362" t="s">
        <v>2856</v>
      </c>
      <c r="G362" s="40">
        <v>0.10416666666666667</v>
      </c>
      <c r="H362" s="15">
        <v>162.5</v>
      </c>
    </row>
    <row r="363" spans="1:12" x14ac:dyDescent="0.25">
      <c r="A363" t="s">
        <v>1486</v>
      </c>
      <c r="B363">
        <v>2018</v>
      </c>
      <c r="C363">
        <v>10144</v>
      </c>
      <c r="F363" t="s">
        <v>2856</v>
      </c>
      <c r="K363" s="40">
        <v>2.0833333333333332E-2</v>
      </c>
      <c r="L363" s="15">
        <v>32.5</v>
      </c>
    </row>
    <row r="364" spans="1:12" x14ac:dyDescent="0.25">
      <c r="A364" t="s">
        <v>1486</v>
      </c>
      <c r="B364">
        <v>2018</v>
      </c>
      <c r="C364">
        <v>10178</v>
      </c>
      <c r="F364" t="s">
        <v>2856</v>
      </c>
      <c r="K364" s="40">
        <v>2.0833333333333332E-2</v>
      </c>
      <c r="L364" s="15">
        <v>32.5</v>
      </c>
    </row>
    <row r="365" spans="1:12" x14ac:dyDescent="0.25">
      <c r="A365" t="s">
        <v>1486</v>
      </c>
      <c r="B365">
        <v>2018</v>
      </c>
      <c r="C365">
        <v>1</v>
      </c>
      <c r="F365" t="s">
        <v>2858</v>
      </c>
      <c r="K365" s="40">
        <v>2.0833333333333332E-2</v>
      </c>
      <c r="L365" s="15">
        <v>32.5</v>
      </c>
    </row>
    <row r="366" spans="1:12" x14ac:dyDescent="0.25">
      <c r="A366" t="s">
        <v>1486</v>
      </c>
      <c r="B366">
        <v>2018</v>
      </c>
      <c r="C366">
        <v>10144</v>
      </c>
      <c r="F366" t="s">
        <v>1515</v>
      </c>
      <c r="K366" s="40">
        <v>2.0833333333333332E-2</v>
      </c>
      <c r="L366" s="15">
        <v>32.5</v>
      </c>
    </row>
    <row r="367" spans="1:12" x14ac:dyDescent="0.25">
      <c r="A367" t="s">
        <v>1486</v>
      </c>
      <c r="B367">
        <v>2018</v>
      </c>
      <c r="C367">
        <v>1</v>
      </c>
      <c r="F367" t="s">
        <v>2856</v>
      </c>
      <c r="K367" s="40">
        <v>8.3333333333333329E-2</v>
      </c>
      <c r="L367" s="15">
        <v>130</v>
      </c>
    </row>
    <row r="368" spans="1:12" x14ac:dyDescent="0.25">
      <c r="A368" t="s">
        <v>1486</v>
      </c>
      <c r="B368">
        <v>2018</v>
      </c>
      <c r="C368">
        <v>1</v>
      </c>
      <c r="F368" t="s">
        <v>2858</v>
      </c>
      <c r="K368" s="40">
        <v>2.0833333333333332E-2</v>
      </c>
      <c r="L368" s="15">
        <v>32.5</v>
      </c>
    </row>
    <row r="369" spans="1:12" x14ac:dyDescent="0.25">
      <c r="A369" t="s">
        <v>1486</v>
      </c>
      <c r="B369">
        <v>2018</v>
      </c>
      <c r="C369">
        <v>1</v>
      </c>
      <c r="F369" t="s">
        <v>2856</v>
      </c>
      <c r="K369" s="40">
        <v>6.25E-2</v>
      </c>
      <c r="L369" s="15">
        <v>97.5</v>
      </c>
    </row>
    <row r="370" spans="1:12" x14ac:dyDescent="0.25">
      <c r="A370" t="s">
        <v>1486</v>
      </c>
      <c r="B370">
        <v>2018</v>
      </c>
      <c r="C370">
        <v>10167</v>
      </c>
      <c r="F370" t="s">
        <v>2859</v>
      </c>
      <c r="K370" s="40">
        <v>1.0416666666666666E-2</v>
      </c>
      <c r="L370" s="15">
        <v>16.25</v>
      </c>
    </row>
    <row r="371" spans="1:12" x14ac:dyDescent="0.25">
      <c r="A371" t="s">
        <v>1486</v>
      </c>
      <c r="B371">
        <v>2018</v>
      </c>
      <c r="C371">
        <v>10156</v>
      </c>
      <c r="F371" t="s">
        <v>2856</v>
      </c>
      <c r="K371" s="40">
        <v>3.125E-2</v>
      </c>
      <c r="L371" s="15">
        <v>48.75</v>
      </c>
    </row>
    <row r="372" spans="1:12" x14ac:dyDescent="0.25">
      <c r="A372" t="s">
        <v>1486</v>
      </c>
      <c r="B372">
        <v>2018</v>
      </c>
      <c r="C372">
        <v>1</v>
      </c>
      <c r="F372" t="s">
        <v>2856</v>
      </c>
      <c r="K372" s="40">
        <v>7.2916666666666671E-2</v>
      </c>
      <c r="L372" s="15">
        <v>113.75000000000001</v>
      </c>
    </row>
    <row r="373" spans="1:12" x14ac:dyDescent="0.25">
      <c r="A373" t="s">
        <v>1486</v>
      </c>
      <c r="B373">
        <v>2018</v>
      </c>
      <c r="C373">
        <v>1</v>
      </c>
      <c r="F373" t="s">
        <v>2856</v>
      </c>
      <c r="K373" s="40">
        <v>5.2083333333333336E-2</v>
      </c>
      <c r="L373" s="15">
        <v>81.25</v>
      </c>
    </row>
    <row r="374" spans="1:12" x14ac:dyDescent="0.25">
      <c r="A374" t="s">
        <v>1486</v>
      </c>
      <c r="B374">
        <v>2018</v>
      </c>
      <c r="C374">
        <v>1</v>
      </c>
      <c r="F374" t="s">
        <v>2846</v>
      </c>
      <c r="K374" s="40">
        <v>2.0833333333333332E-2</v>
      </c>
      <c r="L374" s="15">
        <v>32.5</v>
      </c>
    </row>
    <row r="375" spans="1:12" x14ac:dyDescent="0.25">
      <c r="A375" t="s">
        <v>1486</v>
      </c>
      <c r="B375">
        <v>2018</v>
      </c>
      <c r="C375">
        <v>1</v>
      </c>
      <c r="F375" t="s">
        <v>2856</v>
      </c>
      <c r="K375" s="40">
        <v>0.10416666666666667</v>
      </c>
      <c r="L375" s="15">
        <v>162.5</v>
      </c>
    </row>
    <row r="376" spans="1:12" x14ac:dyDescent="0.25">
      <c r="A376" t="s">
        <v>1486</v>
      </c>
      <c r="B376">
        <v>2018</v>
      </c>
      <c r="C376">
        <v>1</v>
      </c>
      <c r="F376" t="s">
        <v>2846</v>
      </c>
      <c r="K376" s="40">
        <v>2.0833333333333332E-2</v>
      </c>
      <c r="L376" s="15">
        <v>32.5</v>
      </c>
    </row>
    <row r="377" spans="1:12" x14ac:dyDescent="0.25">
      <c r="A377" t="s">
        <v>1486</v>
      </c>
      <c r="B377">
        <v>2018</v>
      </c>
      <c r="C377">
        <v>1</v>
      </c>
      <c r="F377" t="s">
        <v>2856</v>
      </c>
      <c r="K377" s="40">
        <v>0.16666666666666666</v>
      </c>
      <c r="L377" s="15">
        <v>260</v>
      </c>
    </row>
    <row r="378" spans="1:12" x14ac:dyDescent="0.25">
      <c r="A378" t="s">
        <v>1486</v>
      </c>
      <c r="B378">
        <v>2018</v>
      </c>
      <c r="C378">
        <v>1</v>
      </c>
      <c r="F378" t="s">
        <v>2856</v>
      </c>
      <c r="K378" s="40">
        <v>6.25E-2</v>
      </c>
      <c r="L378" s="15">
        <v>97.5</v>
      </c>
    </row>
    <row r="379" spans="1:12" x14ac:dyDescent="0.25">
      <c r="A379" t="s">
        <v>1486</v>
      </c>
      <c r="B379">
        <v>2018</v>
      </c>
      <c r="C379">
        <v>1</v>
      </c>
      <c r="F379" t="s">
        <v>2846</v>
      </c>
      <c r="K379" s="40">
        <v>2.0833333333333332E-2</v>
      </c>
      <c r="L379" s="15">
        <v>32.5</v>
      </c>
    </row>
    <row r="380" spans="1:12" x14ac:dyDescent="0.25">
      <c r="A380" t="s">
        <v>1486</v>
      </c>
      <c r="B380">
        <v>2018</v>
      </c>
      <c r="C380">
        <v>1</v>
      </c>
      <c r="F380" t="s">
        <v>2856</v>
      </c>
      <c r="K380" s="40">
        <v>1.0416666666666666E-2</v>
      </c>
      <c r="L380" s="15">
        <v>16.25</v>
      </c>
    </row>
    <row r="381" spans="1:12" x14ac:dyDescent="0.25">
      <c r="A381" t="s">
        <v>1486</v>
      </c>
      <c r="B381">
        <v>2018</v>
      </c>
      <c r="C381">
        <v>10144</v>
      </c>
      <c r="F381" t="s">
        <v>2856</v>
      </c>
      <c r="K381" s="40">
        <v>2.0833333333333332E-2</v>
      </c>
      <c r="L381" s="15">
        <v>32.5</v>
      </c>
    </row>
    <row r="382" spans="1:12" x14ac:dyDescent="0.25">
      <c r="A382" t="s">
        <v>1486</v>
      </c>
      <c r="B382">
        <v>2018</v>
      </c>
      <c r="C382">
        <v>1</v>
      </c>
      <c r="F382" t="s">
        <v>2859</v>
      </c>
      <c r="K382" s="40">
        <v>1.0416666666666666E-2</v>
      </c>
      <c r="L382" s="15">
        <v>16.25</v>
      </c>
    </row>
    <row r="383" spans="1:12" x14ac:dyDescent="0.25">
      <c r="A383" t="s">
        <v>1486</v>
      </c>
      <c r="B383">
        <v>2018</v>
      </c>
      <c r="C383">
        <v>10178</v>
      </c>
      <c r="F383" t="s">
        <v>2856</v>
      </c>
      <c r="G383" s="40">
        <v>4.1666666666666664E-2</v>
      </c>
      <c r="H383" s="15">
        <v>65</v>
      </c>
    </row>
    <row r="384" spans="1:12" x14ac:dyDescent="0.25">
      <c r="A384" t="s">
        <v>1486</v>
      </c>
      <c r="B384">
        <v>2018</v>
      </c>
      <c r="C384">
        <v>1</v>
      </c>
      <c r="F384" t="s">
        <v>2846</v>
      </c>
      <c r="K384" s="40">
        <v>2.0833333333333332E-2</v>
      </c>
      <c r="L384" s="15">
        <v>32.5</v>
      </c>
    </row>
    <row r="385" spans="1:12" x14ac:dyDescent="0.25">
      <c r="A385" t="s">
        <v>1486</v>
      </c>
      <c r="B385">
        <v>2018</v>
      </c>
      <c r="C385">
        <v>1</v>
      </c>
      <c r="F385" t="s">
        <v>2856</v>
      </c>
      <c r="K385" s="40">
        <v>8.3333333333333329E-2</v>
      </c>
      <c r="L385" s="15">
        <v>130</v>
      </c>
    </row>
    <row r="386" spans="1:12" x14ac:dyDescent="0.25">
      <c r="A386" t="s">
        <v>1486</v>
      </c>
      <c r="B386">
        <v>2018</v>
      </c>
      <c r="C386">
        <v>10167</v>
      </c>
      <c r="F386" t="s">
        <v>2856</v>
      </c>
      <c r="K386" s="40">
        <v>5.2083333333333336E-2</v>
      </c>
      <c r="L386" s="15">
        <v>81.25</v>
      </c>
    </row>
    <row r="387" spans="1:12" x14ac:dyDescent="0.25">
      <c r="A387" t="s">
        <v>1486</v>
      </c>
      <c r="B387">
        <v>2018</v>
      </c>
      <c r="C387">
        <v>1</v>
      </c>
      <c r="F387" t="s">
        <v>2856</v>
      </c>
      <c r="K387" s="40">
        <v>4.1666666666666664E-2</v>
      </c>
      <c r="L387" s="15">
        <v>65</v>
      </c>
    </row>
    <row r="388" spans="1:12" x14ac:dyDescent="0.25">
      <c r="A388" t="s">
        <v>1486</v>
      </c>
      <c r="B388">
        <v>2018</v>
      </c>
      <c r="C388">
        <v>1</v>
      </c>
      <c r="F388" t="s">
        <v>2856</v>
      </c>
      <c r="K388" s="40">
        <v>4.8611111111111112E-2</v>
      </c>
      <c r="L388" s="15">
        <v>75.833333333333329</v>
      </c>
    </row>
    <row r="389" spans="1:12" x14ac:dyDescent="0.25">
      <c r="A389" t="s">
        <v>1486</v>
      </c>
      <c r="B389">
        <v>2018</v>
      </c>
      <c r="C389">
        <v>1</v>
      </c>
      <c r="F389" t="s">
        <v>2846</v>
      </c>
      <c r="K389" s="40">
        <v>2.0833333333333332E-2</v>
      </c>
      <c r="L389" s="15">
        <v>32.5</v>
      </c>
    </row>
    <row r="390" spans="1:12" x14ac:dyDescent="0.25">
      <c r="A390" t="s">
        <v>1486</v>
      </c>
      <c r="B390">
        <v>2018</v>
      </c>
      <c r="C390">
        <v>10184</v>
      </c>
      <c r="F390" t="s">
        <v>2856</v>
      </c>
      <c r="K390" s="40">
        <v>1.0416666666666666E-2</v>
      </c>
      <c r="L390" s="15">
        <v>16.25</v>
      </c>
    </row>
    <row r="391" spans="1:12" x14ac:dyDescent="0.25">
      <c r="A391" t="s">
        <v>1486</v>
      </c>
      <c r="B391">
        <v>2018</v>
      </c>
      <c r="C391">
        <v>1</v>
      </c>
      <c r="F391" t="s">
        <v>2856</v>
      </c>
      <c r="K391" s="40">
        <v>2.0833333333333332E-2</v>
      </c>
      <c r="L391" s="15">
        <v>32.5</v>
      </c>
    </row>
    <row r="392" spans="1:12" x14ac:dyDescent="0.25">
      <c r="A392" t="s">
        <v>1486</v>
      </c>
      <c r="B392">
        <v>2018</v>
      </c>
      <c r="C392">
        <v>10178</v>
      </c>
      <c r="F392" t="s">
        <v>2856</v>
      </c>
      <c r="K392" s="40">
        <v>2.0833333333333332E-2</v>
      </c>
      <c r="L392" s="15">
        <v>32.5</v>
      </c>
    </row>
    <row r="393" spans="1:12" x14ac:dyDescent="0.25">
      <c r="A393" t="s">
        <v>1486</v>
      </c>
      <c r="B393">
        <v>2018</v>
      </c>
      <c r="C393">
        <v>10167</v>
      </c>
      <c r="F393" t="s">
        <v>2856</v>
      </c>
      <c r="K393" s="40">
        <v>3.125E-2</v>
      </c>
      <c r="L393" s="15">
        <v>48.75</v>
      </c>
    </row>
    <row r="394" spans="1:12" x14ac:dyDescent="0.25">
      <c r="A394" t="s">
        <v>1486</v>
      </c>
      <c r="B394">
        <v>2018</v>
      </c>
      <c r="C394">
        <v>10144</v>
      </c>
      <c r="F394" t="s">
        <v>2856</v>
      </c>
      <c r="K394" s="40">
        <v>2.0833333333333332E-2</v>
      </c>
      <c r="L394" s="15">
        <v>32.5</v>
      </c>
    </row>
    <row r="395" spans="1:12" x14ac:dyDescent="0.25">
      <c r="A395" t="s">
        <v>1486</v>
      </c>
      <c r="B395">
        <v>2018</v>
      </c>
      <c r="C395">
        <v>1</v>
      </c>
      <c r="F395" t="s">
        <v>2858</v>
      </c>
      <c r="K395" s="40">
        <v>2.0833333333333332E-2</v>
      </c>
      <c r="L395" s="15">
        <v>32.5</v>
      </c>
    </row>
    <row r="396" spans="1:12" x14ac:dyDescent="0.25">
      <c r="A396" t="s">
        <v>1486</v>
      </c>
      <c r="B396">
        <v>2018</v>
      </c>
      <c r="C396">
        <v>1</v>
      </c>
      <c r="F396" t="s">
        <v>2859</v>
      </c>
      <c r="K396" s="40">
        <v>2.0833333333333332E-2</v>
      </c>
      <c r="L396" s="15">
        <v>32.5</v>
      </c>
    </row>
    <row r="397" spans="1:12" x14ac:dyDescent="0.25">
      <c r="A397" t="s">
        <v>1486</v>
      </c>
      <c r="B397">
        <v>2018</v>
      </c>
      <c r="C397">
        <v>1</v>
      </c>
      <c r="F397" t="s">
        <v>2856</v>
      </c>
      <c r="K397" s="40">
        <v>2.0833333333333332E-2</v>
      </c>
      <c r="L397" s="15">
        <v>32.5</v>
      </c>
    </row>
    <row r="398" spans="1:12" x14ac:dyDescent="0.25">
      <c r="A398" t="s">
        <v>1486</v>
      </c>
      <c r="B398">
        <v>2018</v>
      </c>
      <c r="C398">
        <v>10144</v>
      </c>
      <c r="F398" t="s">
        <v>2856</v>
      </c>
      <c r="K398" s="40">
        <v>3.125E-2</v>
      </c>
      <c r="L398" s="15">
        <v>48.75</v>
      </c>
    </row>
    <row r="399" spans="1:12" x14ac:dyDescent="0.25">
      <c r="A399" t="s">
        <v>1486</v>
      </c>
      <c r="B399">
        <v>2018</v>
      </c>
      <c r="C399">
        <v>1</v>
      </c>
      <c r="F399" t="s">
        <v>2856</v>
      </c>
      <c r="K399" s="40">
        <v>4.1666666666666664E-2</v>
      </c>
      <c r="L399" s="15">
        <v>65</v>
      </c>
    </row>
    <row r="400" spans="1:12" x14ac:dyDescent="0.25">
      <c r="A400" t="s">
        <v>1486</v>
      </c>
      <c r="B400">
        <v>2018</v>
      </c>
      <c r="C400">
        <v>10156</v>
      </c>
      <c r="F400" t="s">
        <v>2856</v>
      </c>
      <c r="K400" s="40">
        <v>2.0833333333333332E-2</v>
      </c>
      <c r="L400" s="15">
        <v>32.5</v>
      </c>
    </row>
    <row r="401" spans="1:12" x14ac:dyDescent="0.25">
      <c r="A401" t="s">
        <v>1486</v>
      </c>
      <c r="B401">
        <v>2018</v>
      </c>
      <c r="C401">
        <v>1</v>
      </c>
      <c r="F401" t="s">
        <v>2856</v>
      </c>
      <c r="K401" s="40">
        <v>3.125E-2</v>
      </c>
      <c r="L401" s="15">
        <v>48.75</v>
      </c>
    </row>
    <row r="402" spans="1:12" x14ac:dyDescent="0.25">
      <c r="A402" t="s">
        <v>1486</v>
      </c>
      <c r="B402">
        <v>2018</v>
      </c>
      <c r="C402">
        <v>10144</v>
      </c>
      <c r="F402" t="s">
        <v>1515</v>
      </c>
      <c r="K402" s="40">
        <v>3.125E-2</v>
      </c>
      <c r="L402" s="15">
        <v>48.75</v>
      </c>
    </row>
    <row r="403" spans="1:12" x14ac:dyDescent="0.25">
      <c r="A403" t="s">
        <v>1486</v>
      </c>
      <c r="B403">
        <v>2018</v>
      </c>
      <c r="C403">
        <v>10144</v>
      </c>
      <c r="F403" t="s">
        <v>2856</v>
      </c>
      <c r="K403" s="40">
        <v>3.125E-2</v>
      </c>
      <c r="L403" s="15">
        <v>48.75</v>
      </c>
    </row>
    <row r="404" spans="1:12" x14ac:dyDescent="0.25">
      <c r="A404" t="s">
        <v>1486</v>
      </c>
      <c r="B404">
        <v>2018</v>
      </c>
      <c r="C404">
        <v>1</v>
      </c>
      <c r="F404" t="s">
        <v>2856</v>
      </c>
      <c r="K404" s="40">
        <v>3.125E-2</v>
      </c>
      <c r="L404" s="15">
        <v>48.75</v>
      </c>
    </row>
    <row r="405" spans="1:12" x14ac:dyDescent="0.25">
      <c r="A405" t="s">
        <v>1486</v>
      </c>
      <c r="B405">
        <v>2018</v>
      </c>
      <c r="C405">
        <v>1</v>
      </c>
      <c r="F405" t="s">
        <v>2856</v>
      </c>
      <c r="K405" s="40">
        <v>9.375E-2</v>
      </c>
      <c r="L405" s="15">
        <v>146.25</v>
      </c>
    </row>
    <row r="406" spans="1:12" x14ac:dyDescent="0.25">
      <c r="A406" t="s">
        <v>1486</v>
      </c>
      <c r="B406">
        <v>2018</v>
      </c>
      <c r="C406">
        <v>1</v>
      </c>
      <c r="F406" t="s">
        <v>2858</v>
      </c>
      <c r="K406" s="40">
        <v>3.125E-2</v>
      </c>
      <c r="L406" s="15">
        <v>48.75</v>
      </c>
    </row>
    <row r="407" spans="1:12" x14ac:dyDescent="0.25">
      <c r="A407" t="s">
        <v>1486</v>
      </c>
      <c r="B407">
        <v>2018</v>
      </c>
      <c r="C407">
        <v>1</v>
      </c>
      <c r="F407" t="s">
        <v>2856</v>
      </c>
      <c r="K407" s="40">
        <v>0.125</v>
      </c>
      <c r="L407" s="15">
        <v>195</v>
      </c>
    </row>
    <row r="408" spans="1:12" x14ac:dyDescent="0.25">
      <c r="A408" t="s">
        <v>1486</v>
      </c>
      <c r="B408">
        <v>2018</v>
      </c>
      <c r="C408">
        <v>10144</v>
      </c>
      <c r="F408" t="s">
        <v>2856</v>
      </c>
      <c r="K408" s="40">
        <v>3.125E-2</v>
      </c>
      <c r="L408" s="15">
        <v>48.75</v>
      </c>
    </row>
    <row r="409" spans="1:12" x14ac:dyDescent="0.25">
      <c r="A409" t="s">
        <v>1486</v>
      </c>
      <c r="B409">
        <v>2018</v>
      </c>
      <c r="C409">
        <v>10144</v>
      </c>
      <c r="F409" t="s">
        <v>2856</v>
      </c>
      <c r="K409" s="40">
        <v>2.0833333333333332E-2</v>
      </c>
      <c r="L409" s="15">
        <v>32.5</v>
      </c>
    </row>
    <row r="410" spans="1:12" x14ac:dyDescent="0.25">
      <c r="A410" t="s">
        <v>1486</v>
      </c>
      <c r="B410">
        <v>2018</v>
      </c>
      <c r="C410">
        <v>1</v>
      </c>
      <c r="F410" t="s">
        <v>2856</v>
      </c>
      <c r="K410" s="40">
        <v>0.10416666666666667</v>
      </c>
      <c r="L410" s="15">
        <v>162.5</v>
      </c>
    </row>
    <row r="411" spans="1:12" x14ac:dyDescent="0.25">
      <c r="A411" t="s">
        <v>1486</v>
      </c>
      <c r="B411">
        <v>2018</v>
      </c>
      <c r="C411">
        <v>10144</v>
      </c>
      <c r="F411" t="s">
        <v>2856</v>
      </c>
      <c r="K411" s="40">
        <v>3.125E-2</v>
      </c>
      <c r="L411" s="15">
        <v>48.75</v>
      </c>
    </row>
    <row r="412" spans="1:12" x14ac:dyDescent="0.25">
      <c r="A412" t="s">
        <v>1486</v>
      </c>
      <c r="B412">
        <v>2018</v>
      </c>
      <c r="C412">
        <v>310200</v>
      </c>
      <c r="D412">
        <v>802110</v>
      </c>
      <c r="E412">
        <v>8021</v>
      </c>
      <c r="F412" t="s">
        <v>2856</v>
      </c>
      <c r="K412" s="40">
        <v>1.3194444444444444E-2</v>
      </c>
      <c r="L412" s="15">
        <v>20.583333333333332</v>
      </c>
    </row>
    <row r="413" spans="1:12" x14ac:dyDescent="0.25">
      <c r="A413" t="s">
        <v>1486</v>
      </c>
      <c r="B413">
        <v>2018</v>
      </c>
      <c r="C413">
        <v>1</v>
      </c>
      <c r="F413" t="s">
        <v>2856</v>
      </c>
      <c r="K413" s="40">
        <v>1.7361111111111112E-2</v>
      </c>
      <c r="L413" s="15">
        <v>27.083333333333336</v>
      </c>
    </row>
    <row r="414" spans="1:12" x14ac:dyDescent="0.25">
      <c r="A414" t="s">
        <v>1486</v>
      </c>
      <c r="B414">
        <v>2018</v>
      </c>
      <c r="C414">
        <v>1</v>
      </c>
      <c r="F414" t="s">
        <v>2858</v>
      </c>
      <c r="K414" s="40">
        <v>2.0833333333333332E-2</v>
      </c>
      <c r="L414" s="15">
        <v>32.5</v>
      </c>
    </row>
    <row r="415" spans="1:12" x14ac:dyDescent="0.25">
      <c r="A415" t="s">
        <v>1486</v>
      </c>
      <c r="B415">
        <v>2018</v>
      </c>
      <c r="C415">
        <v>10090</v>
      </c>
      <c r="F415" t="s">
        <v>2856</v>
      </c>
      <c r="K415" s="40">
        <v>3.125E-2</v>
      </c>
      <c r="L415" s="15">
        <v>48.75</v>
      </c>
    </row>
    <row r="416" spans="1:12" x14ac:dyDescent="0.25">
      <c r="A416" t="s">
        <v>1486</v>
      </c>
      <c r="B416">
        <v>2018</v>
      </c>
      <c r="C416">
        <v>1</v>
      </c>
      <c r="F416" t="s">
        <v>2856</v>
      </c>
      <c r="K416" s="40">
        <v>0.15625</v>
      </c>
      <c r="L416" s="15">
        <v>243.75</v>
      </c>
    </row>
    <row r="417" spans="1:12" x14ac:dyDescent="0.25">
      <c r="A417" t="s">
        <v>1486</v>
      </c>
      <c r="B417">
        <v>2018</v>
      </c>
      <c r="C417">
        <v>1</v>
      </c>
      <c r="F417" t="s">
        <v>2856</v>
      </c>
      <c r="K417" s="40">
        <v>2.0833333333333332E-2</v>
      </c>
      <c r="L417" s="15">
        <v>32.5</v>
      </c>
    </row>
    <row r="418" spans="1:12" x14ac:dyDescent="0.25">
      <c r="A418" t="s">
        <v>1486</v>
      </c>
      <c r="B418">
        <v>2018</v>
      </c>
      <c r="C418">
        <v>10144</v>
      </c>
      <c r="F418" t="s">
        <v>2856</v>
      </c>
      <c r="K418" s="40">
        <v>2.0833333333333332E-2</v>
      </c>
      <c r="L418" s="15">
        <v>32.5</v>
      </c>
    </row>
    <row r="419" spans="1:12" x14ac:dyDescent="0.25">
      <c r="A419" t="s">
        <v>1486</v>
      </c>
      <c r="B419">
        <v>2018</v>
      </c>
      <c r="C419">
        <v>1</v>
      </c>
      <c r="F419" t="s">
        <v>2856</v>
      </c>
      <c r="K419" s="40">
        <v>2.0833333333333332E-2</v>
      </c>
      <c r="L419" s="15">
        <v>32.5</v>
      </c>
    </row>
    <row r="420" spans="1:12" x14ac:dyDescent="0.25">
      <c r="A420" t="s">
        <v>1486</v>
      </c>
      <c r="B420">
        <v>2018</v>
      </c>
      <c r="C420">
        <v>1</v>
      </c>
      <c r="F420" t="s">
        <v>2858</v>
      </c>
      <c r="K420" s="40">
        <v>1.0416666666666666E-2</v>
      </c>
      <c r="L420" s="15">
        <v>16.25</v>
      </c>
    </row>
    <row r="421" spans="1:12" x14ac:dyDescent="0.25">
      <c r="A421" t="s">
        <v>1486</v>
      </c>
      <c r="B421">
        <v>2018</v>
      </c>
      <c r="C421">
        <v>1</v>
      </c>
      <c r="F421" t="s">
        <v>2856</v>
      </c>
      <c r="K421" s="40">
        <v>0.10416666666666667</v>
      </c>
      <c r="L421" s="15">
        <v>162.5</v>
      </c>
    </row>
    <row r="422" spans="1:12" x14ac:dyDescent="0.25">
      <c r="A422" t="s">
        <v>1486</v>
      </c>
      <c r="B422">
        <v>2018</v>
      </c>
      <c r="C422">
        <v>1</v>
      </c>
      <c r="F422" t="s">
        <v>2858</v>
      </c>
      <c r="K422" s="40">
        <v>2.0833333333333332E-2</v>
      </c>
      <c r="L422" s="15">
        <v>32.5</v>
      </c>
    </row>
    <row r="423" spans="1:12" x14ac:dyDescent="0.25">
      <c r="A423" t="s">
        <v>1486</v>
      </c>
      <c r="B423">
        <v>2018</v>
      </c>
      <c r="C423">
        <v>1</v>
      </c>
      <c r="F423" t="s">
        <v>2856</v>
      </c>
      <c r="K423" s="40">
        <v>6.25E-2</v>
      </c>
      <c r="L423" s="15">
        <v>97.5</v>
      </c>
    </row>
    <row r="424" spans="1:12" x14ac:dyDescent="0.25">
      <c r="A424" t="s">
        <v>1486</v>
      </c>
      <c r="B424">
        <v>2018</v>
      </c>
      <c r="C424">
        <v>1</v>
      </c>
      <c r="F424" t="s">
        <v>2856</v>
      </c>
      <c r="K424" s="40">
        <v>0.10416666666666667</v>
      </c>
      <c r="L424" s="15">
        <v>162.5</v>
      </c>
    </row>
    <row r="425" spans="1:12" x14ac:dyDescent="0.25">
      <c r="A425" t="s">
        <v>1486</v>
      </c>
      <c r="B425">
        <v>2018</v>
      </c>
      <c r="C425">
        <v>10151</v>
      </c>
      <c r="F425" t="s">
        <v>2856</v>
      </c>
      <c r="G425" s="40">
        <v>1.0416666666666666E-2</v>
      </c>
      <c r="H425" s="15">
        <v>16.25</v>
      </c>
    </row>
    <row r="426" spans="1:12" x14ac:dyDescent="0.25">
      <c r="A426" t="s">
        <v>1486</v>
      </c>
      <c r="B426">
        <v>2018</v>
      </c>
      <c r="C426">
        <v>10156</v>
      </c>
      <c r="F426" t="s">
        <v>1514</v>
      </c>
      <c r="K426" s="40">
        <v>6.25E-2</v>
      </c>
      <c r="L426" s="15">
        <v>97.5</v>
      </c>
    </row>
    <row r="427" spans="1:12" x14ac:dyDescent="0.25">
      <c r="A427" t="s">
        <v>1486</v>
      </c>
      <c r="B427">
        <v>2018</v>
      </c>
      <c r="C427">
        <v>10156</v>
      </c>
      <c r="F427" t="s">
        <v>1499</v>
      </c>
      <c r="G427" s="40">
        <v>0.125</v>
      </c>
      <c r="H427" s="15">
        <v>195</v>
      </c>
    </row>
    <row r="428" spans="1:12" x14ac:dyDescent="0.25">
      <c r="A428" t="s">
        <v>1486</v>
      </c>
      <c r="B428">
        <v>2018</v>
      </c>
      <c r="C428">
        <v>1</v>
      </c>
      <c r="F428" t="s">
        <v>2846</v>
      </c>
      <c r="K428" s="40">
        <v>2.0833333333333332E-2</v>
      </c>
      <c r="L428" s="15">
        <v>32.5</v>
      </c>
    </row>
    <row r="429" spans="1:12" x14ac:dyDescent="0.25">
      <c r="A429" t="s">
        <v>1486</v>
      </c>
      <c r="B429">
        <v>2018</v>
      </c>
      <c r="C429">
        <v>10156</v>
      </c>
      <c r="F429" t="s">
        <v>1499</v>
      </c>
      <c r="G429" s="40">
        <v>8.3333333333333329E-2</v>
      </c>
      <c r="H429" s="15">
        <v>130</v>
      </c>
    </row>
    <row r="430" spans="1:12" x14ac:dyDescent="0.25">
      <c r="A430" t="s">
        <v>1486</v>
      </c>
      <c r="B430">
        <v>2018</v>
      </c>
      <c r="C430">
        <v>10156</v>
      </c>
      <c r="F430" t="s">
        <v>1514</v>
      </c>
      <c r="K430" s="40">
        <v>6.25E-2</v>
      </c>
      <c r="L430" s="15">
        <v>97.5</v>
      </c>
    </row>
    <row r="431" spans="1:12" x14ac:dyDescent="0.25">
      <c r="A431" t="s">
        <v>1486</v>
      </c>
      <c r="B431">
        <v>2018</v>
      </c>
      <c r="C431">
        <v>1</v>
      </c>
      <c r="F431" t="s">
        <v>2859</v>
      </c>
      <c r="K431" s="40">
        <v>2.0833333333333332E-2</v>
      </c>
      <c r="L431" s="15">
        <v>32.5</v>
      </c>
    </row>
    <row r="432" spans="1:12" x14ac:dyDescent="0.25">
      <c r="A432" t="s">
        <v>1486</v>
      </c>
      <c r="B432">
        <v>2018</v>
      </c>
      <c r="C432">
        <v>1</v>
      </c>
      <c r="F432" t="s">
        <v>2856</v>
      </c>
      <c r="K432" s="40">
        <v>0.22916666666666666</v>
      </c>
      <c r="L432" s="15">
        <v>357.5</v>
      </c>
    </row>
    <row r="433" spans="1:12" x14ac:dyDescent="0.25">
      <c r="A433" t="s">
        <v>1486</v>
      </c>
      <c r="B433">
        <v>2018</v>
      </c>
      <c r="C433">
        <v>1</v>
      </c>
      <c r="F433" t="s">
        <v>1467</v>
      </c>
      <c r="K433" s="40">
        <v>0.14583333333333334</v>
      </c>
      <c r="L433" s="15">
        <v>227.50000000000003</v>
      </c>
    </row>
    <row r="434" spans="1:12" x14ac:dyDescent="0.25">
      <c r="A434" t="s">
        <v>1486</v>
      </c>
      <c r="B434">
        <v>2018</v>
      </c>
      <c r="C434">
        <v>1</v>
      </c>
      <c r="F434" t="s">
        <v>2856</v>
      </c>
      <c r="K434" s="40">
        <v>0.29166666666666669</v>
      </c>
      <c r="L434" s="15">
        <v>455.00000000000006</v>
      </c>
    </row>
    <row r="435" spans="1:12" x14ac:dyDescent="0.25">
      <c r="A435" t="s">
        <v>1486</v>
      </c>
      <c r="B435">
        <v>2018</v>
      </c>
      <c r="C435">
        <v>1</v>
      </c>
      <c r="F435" t="s">
        <v>1467</v>
      </c>
      <c r="K435" s="40">
        <v>8.3333333333333329E-2</v>
      </c>
      <c r="L435" s="15">
        <v>130</v>
      </c>
    </row>
    <row r="436" spans="1:12" x14ac:dyDescent="0.25">
      <c r="A436" t="s">
        <v>1486</v>
      </c>
      <c r="B436">
        <v>2018</v>
      </c>
      <c r="C436">
        <v>1</v>
      </c>
      <c r="F436" t="s">
        <v>1467</v>
      </c>
      <c r="K436" s="40">
        <v>0.16666666666666666</v>
      </c>
      <c r="L436" s="15">
        <v>260</v>
      </c>
    </row>
    <row r="437" spans="1:12" x14ac:dyDescent="0.25">
      <c r="A437" t="s">
        <v>1486</v>
      </c>
      <c r="B437">
        <v>2018</v>
      </c>
      <c r="C437">
        <v>1</v>
      </c>
      <c r="K437" s="40">
        <v>0.20833333333333334</v>
      </c>
      <c r="L437" s="15">
        <v>325</v>
      </c>
    </row>
    <row r="438" spans="1:12" x14ac:dyDescent="0.25">
      <c r="A438" t="s">
        <v>1486</v>
      </c>
      <c r="B438">
        <v>2018</v>
      </c>
      <c r="C438">
        <v>1</v>
      </c>
      <c r="K438" s="40">
        <v>0.375</v>
      </c>
      <c r="L438" s="15">
        <v>585</v>
      </c>
    </row>
    <row r="439" spans="1:12" x14ac:dyDescent="0.25">
      <c r="A439" t="s">
        <v>1486</v>
      </c>
      <c r="B439">
        <v>2018</v>
      </c>
      <c r="C439">
        <v>1</v>
      </c>
      <c r="F439" t="s">
        <v>2856</v>
      </c>
      <c r="K439" s="40">
        <v>5.2083333333333336E-2</v>
      </c>
      <c r="L439" s="15">
        <v>81.25</v>
      </c>
    </row>
    <row r="440" spans="1:12" x14ac:dyDescent="0.25">
      <c r="A440" t="s">
        <v>1486</v>
      </c>
      <c r="B440">
        <v>2018</v>
      </c>
      <c r="C440">
        <v>10178</v>
      </c>
      <c r="F440" t="s">
        <v>2856</v>
      </c>
      <c r="G440" s="40">
        <v>4.1666666666666664E-2</v>
      </c>
      <c r="H440" s="15">
        <v>65</v>
      </c>
    </row>
    <row r="441" spans="1:12" x14ac:dyDescent="0.25">
      <c r="A441" t="s">
        <v>1486</v>
      </c>
      <c r="B441">
        <v>2018</v>
      </c>
      <c r="C441">
        <v>1</v>
      </c>
      <c r="F441" t="s">
        <v>2856</v>
      </c>
      <c r="K441" s="40">
        <v>6.25E-2</v>
      </c>
      <c r="L441" s="15">
        <v>97.5</v>
      </c>
    </row>
    <row r="442" spans="1:12" x14ac:dyDescent="0.25">
      <c r="A442" t="s">
        <v>1486</v>
      </c>
      <c r="B442">
        <v>2018</v>
      </c>
      <c r="C442">
        <v>10156</v>
      </c>
      <c r="F442" t="s">
        <v>2856</v>
      </c>
      <c r="K442" s="40">
        <v>1.0416666666666666E-2</v>
      </c>
      <c r="L442" s="15">
        <v>16.25</v>
      </c>
    </row>
    <row r="443" spans="1:12" x14ac:dyDescent="0.25">
      <c r="A443" t="s">
        <v>1486</v>
      </c>
      <c r="B443">
        <v>2018</v>
      </c>
      <c r="C443">
        <v>1</v>
      </c>
      <c r="F443" t="s">
        <v>2856</v>
      </c>
      <c r="K443" s="40">
        <v>0.20833333333333334</v>
      </c>
      <c r="L443" s="15">
        <v>325</v>
      </c>
    </row>
    <row r="444" spans="1:12" x14ac:dyDescent="0.25">
      <c r="A444" t="s">
        <v>1486</v>
      </c>
      <c r="B444">
        <v>2018</v>
      </c>
      <c r="C444">
        <v>1</v>
      </c>
      <c r="F444" t="s">
        <v>2856</v>
      </c>
      <c r="K444" s="40">
        <v>6.25E-2</v>
      </c>
      <c r="L444" s="15">
        <v>97.5</v>
      </c>
    </row>
    <row r="445" spans="1:12" x14ac:dyDescent="0.25">
      <c r="A445" t="s">
        <v>1486</v>
      </c>
      <c r="B445">
        <v>2018</v>
      </c>
      <c r="C445">
        <v>1</v>
      </c>
      <c r="F445" t="s">
        <v>2846</v>
      </c>
      <c r="K445" s="40">
        <v>6.5277777777777782E-2</v>
      </c>
      <c r="L445" s="15">
        <v>101.83333333333334</v>
      </c>
    </row>
    <row r="446" spans="1:12" x14ac:dyDescent="0.25">
      <c r="A446" t="s">
        <v>1486</v>
      </c>
      <c r="B446">
        <v>2018</v>
      </c>
      <c r="C446">
        <v>1</v>
      </c>
      <c r="F446" t="s">
        <v>2856</v>
      </c>
      <c r="K446" s="40">
        <v>6.9444444444444441E-3</v>
      </c>
      <c r="L446" s="15">
        <v>10.833333333333332</v>
      </c>
    </row>
    <row r="447" spans="1:12" x14ac:dyDescent="0.25">
      <c r="A447" t="s">
        <v>1486</v>
      </c>
      <c r="B447">
        <v>2018</v>
      </c>
      <c r="C447">
        <v>10156</v>
      </c>
      <c r="F447" t="s">
        <v>2856</v>
      </c>
      <c r="K447" s="40">
        <v>1.0416666666666666E-2</v>
      </c>
      <c r="L447" s="15">
        <v>16.25</v>
      </c>
    </row>
    <row r="448" spans="1:12" x14ac:dyDescent="0.25">
      <c r="A448" t="s">
        <v>1486</v>
      </c>
      <c r="B448">
        <v>2018</v>
      </c>
      <c r="C448">
        <v>1</v>
      </c>
      <c r="F448" t="s">
        <v>2856</v>
      </c>
      <c r="K448" s="40">
        <v>8.3333333333333329E-2</v>
      </c>
      <c r="L448" s="15">
        <v>130</v>
      </c>
    </row>
    <row r="449" spans="1:12" x14ac:dyDescent="0.25">
      <c r="A449" t="s">
        <v>1486</v>
      </c>
      <c r="B449">
        <v>2018</v>
      </c>
      <c r="C449">
        <v>1</v>
      </c>
      <c r="F449" t="s">
        <v>2846</v>
      </c>
      <c r="K449" s="40">
        <v>2.0833333333333332E-2</v>
      </c>
      <c r="L449" s="15">
        <v>32.5</v>
      </c>
    </row>
    <row r="450" spans="1:12" x14ac:dyDescent="0.25">
      <c r="A450" t="s">
        <v>1486</v>
      </c>
      <c r="B450">
        <v>2018</v>
      </c>
      <c r="C450">
        <v>10156</v>
      </c>
      <c r="F450" t="s">
        <v>2859</v>
      </c>
      <c r="K450" s="40">
        <v>1.0416666666666666E-2</v>
      </c>
      <c r="L450" s="15">
        <v>16.25</v>
      </c>
    </row>
    <row r="451" spans="1:12" x14ac:dyDescent="0.25">
      <c r="A451" t="s">
        <v>1486</v>
      </c>
      <c r="B451">
        <v>2018</v>
      </c>
      <c r="C451">
        <v>1</v>
      </c>
      <c r="F451" t="s">
        <v>2859</v>
      </c>
      <c r="K451" s="40">
        <v>7.2916666666666671E-2</v>
      </c>
      <c r="L451" s="15">
        <v>113.75000000000001</v>
      </c>
    </row>
    <row r="452" spans="1:12" x14ac:dyDescent="0.25">
      <c r="A452" t="s">
        <v>1486</v>
      </c>
      <c r="B452">
        <v>2018</v>
      </c>
      <c r="C452">
        <v>10045</v>
      </c>
      <c r="F452" t="s">
        <v>2856</v>
      </c>
      <c r="G452" s="40">
        <v>2.0833333333333332E-2</v>
      </c>
      <c r="H452" s="15">
        <v>32.5</v>
      </c>
    </row>
    <row r="453" spans="1:12" x14ac:dyDescent="0.25">
      <c r="A453" t="s">
        <v>1486</v>
      </c>
      <c r="B453">
        <v>2018</v>
      </c>
      <c r="C453">
        <v>1</v>
      </c>
      <c r="F453" t="s">
        <v>2856</v>
      </c>
      <c r="K453" s="40">
        <v>3.125E-2</v>
      </c>
      <c r="L453" s="15">
        <v>48.75</v>
      </c>
    </row>
    <row r="454" spans="1:12" x14ac:dyDescent="0.25">
      <c r="A454" t="s">
        <v>1486</v>
      </c>
      <c r="B454">
        <v>2018</v>
      </c>
      <c r="C454">
        <v>10090</v>
      </c>
      <c r="F454" t="s">
        <v>2856</v>
      </c>
      <c r="K454" s="40">
        <v>2.0833333333333332E-2</v>
      </c>
      <c r="L454" s="15">
        <v>32.5</v>
      </c>
    </row>
    <row r="455" spans="1:12" x14ac:dyDescent="0.25">
      <c r="A455" t="s">
        <v>1486</v>
      </c>
      <c r="B455">
        <v>2018</v>
      </c>
      <c r="C455">
        <v>310200</v>
      </c>
      <c r="D455">
        <v>802110</v>
      </c>
      <c r="E455">
        <v>8021</v>
      </c>
      <c r="F455" t="s">
        <v>2859</v>
      </c>
      <c r="K455" s="40">
        <v>1.0416666666666666E-2</v>
      </c>
      <c r="L455" s="15">
        <v>16.25</v>
      </c>
    </row>
    <row r="456" spans="1:12" x14ac:dyDescent="0.25">
      <c r="A456" t="s">
        <v>1486</v>
      </c>
      <c r="B456">
        <v>2018</v>
      </c>
      <c r="C456">
        <v>1</v>
      </c>
      <c r="F456" t="s">
        <v>2856</v>
      </c>
      <c r="K456" s="40">
        <v>5.2083333333333336E-2</v>
      </c>
      <c r="L456" s="15">
        <v>81.25</v>
      </c>
    </row>
    <row r="457" spans="1:12" x14ac:dyDescent="0.25">
      <c r="A457" t="s">
        <v>1486</v>
      </c>
      <c r="B457">
        <v>2018</v>
      </c>
      <c r="C457">
        <v>1</v>
      </c>
      <c r="F457" t="s">
        <v>2846</v>
      </c>
      <c r="K457" s="40">
        <v>1.3194444444444444E-2</v>
      </c>
      <c r="L457" s="15">
        <v>20.583333333333332</v>
      </c>
    </row>
    <row r="458" spans="1:12" x14ac:dyDescent="0.25">
      <c r="A458" t="s">
        <v>1486</v>
      </c>
      <c r="B458">
        <v>2018</v>
      </c>
      <c r="C458">
        <v>310200</v>
      </c>
      <c r="D458">
        <v>802110</v>
      </c>
      <c r="E458">
        <v>8021</v>
      </c>
      <c r="F458" t="s">
        <v>2859</v>
      </c>
      <c r="K458" s="40">
        <v>1.3194444444444444E-2</v>
      </c>
      <c r="L458" s="15">
        <v>20.583333333333332</v>
      </c>
    </row>
    <row r="459" spans="1:12" x14ac:dyDescent="0.25">
      <c r="A459" t="s">
        <v>1486</v>
      </c>
      <c r="B459">
        <v>2018</v>
      </c>
      <c r="C459">
        <v>1</v>
      </c>
      <c r="F459" t="s">
        <v>2859</v>
      </c>
      <c r="K459" s="40">
        <v>2.361111111111111E-2</v>
      </c>
      <c r="L459" s="15">
        <v>36.833333333333336</v>
      </c>
    </row>
    <row r="460" spans="1:12" x14ac:dyDescent="0.25">
      <c r="A460" t="s">
        <v>1486</v>
      </c>
      <c r="B460">
        <v>2018</v>
      </c>
      <c r="C460">
        <v>10090</v>
      </c>
      <c r="F460" t="s">
        <v>2856</v>
      </c>
      <c r="K460" s="40">
        <v>8.3333333333333329E-2</v>
      </c>
      <c r="L460" s="15">
        <v>130</v>
      </c>
    </row>
    <row r="461" spans="1:12" x14ac:dyDescent="0.25">
      <c r="A461" t="s">
        <v>1486</v>
      </c>
      <c r="B461">
        <v>2018</v>
      </c>
      <c r="C461">
        <v>1</v>
      </c>
      <c r="F461" t="s">
        <v>2846</v>
      </c>
      <c r="K461" s="40">
        <v>2.0833333333333332E-2</v>
      </c>
      <c r="L461" s="15">
        <v>32.5</v>
      </c>
    </row>
    <row r="462" spans="1:12" x14ac:dyDescent="0.25">
      <c r="A462" t="s">
        <v>1486</v>
      </c>
      <c r="B462">
        <v>2018</v>
      </c>
      <c r="C462">
        <v>1</v>
      </c>
      <c r="F462" t="s">
        <v>2856</v>
      </c>
      <c r="K462" s="40">
        <v>0.15625</v>
      </c>
      <c r="L462" s="15">
        <v>243.75</v>
      </c>
    </row>
    <row r="463" spans="1:12" x14ac:dyDescent="0.25">
      <c r="A463" t="s">
        <v>1486</v>
      </c>
      <c r="B463">
        <v>2018</v>
      </c>
      <c r="C463">
        <v>1</v>
      </c>
      <c r="K463" s="40">
        <v>0.33333333333333331</v>
      </c>
      <c r="L463" s="15">
        <v>520</v>
      </c>
    </row>
    <row r="464" spans="1:12" x14ac:dyDescent="0.25">
      <c r="A464" t="s">
        <v>1486</v>
      </c>
      <c r="B464">
        <v>2018</v>
      </c>
      <c r="C464">
        <v>1</v>
      </c>
      <c r="F464" t="s">
        <v>2856</v>
      </c>
      <c r="K464" s="40">
        <v>3.125E-2</v>
      </c>
      <c r="L464" s="15">
        <v>48.75</v>
      </c>
    </row>
    <row r="465" spans="1:12" x14ac:dyDescent="0.25">
      <c r="A465" t="s">
        <v>1486</v>
      </c>
      <c r="B465">
        <v>2018</v>
      </c>
      <c r="C465">
        <v>10090</v>
      </c>
      <c r="F465" t="s">
        <v>2856</v>
      </c>
      <c r="G465" s="40">
        <v>1.0416666666666666E-2</v>
      </c>
      <c r="H465" s="15">
        <v>16.25</v>
      </c>
    </row>
    <row r="466" spans="1:12" x14ac:dyDescent="0.25">
      <c r="A466" t="s">
        <v>1486</v>
      </c>
      <c r="B466">
        <v>2018</v>
      </c>
      <c r="C466">
        <v>10144</v>
      </c>
      <c r="F466" t="s">
        <v>2856</v>
      </c>
      <c r="K466" s="40">
        <v>1.0416666666666666E-2</v>
      </c>
      <c r="L466" s="15">
        <v>16.25</v>
      </c>
    </row>
    <row r="467" spans="1:12" x14ac:dyDescent="0.25">
      <c r="A467" t="s">
        <v>1486</v>
      </c>
      <c r="B467">
        <v>2018</v>
      </c>
      <c r="C467">
        <v>1</v>
      </c>
      <c r="F467" t="s">
        <v>2846</v>
      </c>
      <c r="K467" s="40">
        <v>1.3194444444444444E-2</v>
      </c>
      <c r="L467" s="15">
        <v>20.583333333333332</v>
      </c>
    </row>
    <row r="468" spans="1:12" x14ac:dyDescent="0.25">
      <c r="A468" t="s">
        <v>1486</v>
      </c>
      <c r="B468">
        <v>2018</v>
      </c>
      <c r="C468">
        <v>10144</v>
      </c>
      <c r="F468" t="s">
        <v>2856</v>
      </c>
      <c r="K468" s="40">
        <v>1.0416666666666666E-2</v>
      </c>
      <c r="L468" s="15">
        <v>16.25</v>
      </c>
    </row>
    <row r="469" spans="1:12" x14ac:dyDescent="0.25">
      <c r="A469" t="s">
        <v>1486</v>
      </c>
      <c r="B469">
        <v>2018</v>
      </c>
      <c r="C469">
        <v>1</v>
      </c>
      <c r="F469" t="s">
        <v>2856</v>
      </c>
      <c r="K469" s="40">
        <v>0.28819444444444448</v>
      </c>
      <c r="L469" s="15">
        <v>449.58333333333337</v>
      </c>
    </row>
    <row r="470" spans="1:12" x14ac:dyDescent="0.25">
      <c r="A470" t="s">
        <v>1486</v>
      </c>
      <c r="B470">
        <v>2018</v>
      </c>
      <c r="C470">
        <v>1</v>
      </c>
      <c r="F470" t="s">
        <v>2856</v>
      </c>
      <c r="K470" s="40">
        <v>4.1666666666666664E-2</v>
      </c>
      <c r="L470" s="15">
        <v>65</v>
      </c>
    </row>
    <row r="471" spans="1:12" x14ac:dyDescent="0.25">
      <c r="A471" t="s">
        <v>1486</v>
      </c>
      <c r="B471">
        <v>2018</v>
      </c>
      <c r="C471">
        <v>10184</v>
      </c>
      <c r="F471" t="s">
        <v>2856</v>
      </c>
      <c r="G471" s="40">
        <v>2.0833333333333332E-2</v>
      </c>
      <c r="H471" s="15">
        <v>32.5</v>
      </c>
    </row>
    <row r="472" spans="1:12" x14ac:dyDescent="0.25">
      <c r="A472" t="s">
        <v>1486</v>
      </c>
      <c r="B472">
        <v>2018</v>
      </c>
      <c r="C472">
        <v>1</v>
      </c>
      <c r="F472" t="s">
        <v>2858</v>
      </c>
      <c r="K472" s="40">
        <v>2.0833333333333332E-2</v>
      </c>
      <c r="L472" s="15">
        <v>32.5</v>
      </c>
    </row>
    <row r="473" spans="1:12" x14ac:dyDescent="0.25">
      <c r="A473" t="s">
        <v>1486</v>
      </c>
      <c r="B473">
        <v>2018</v>
      </c>
      <c r="C473">
        <v>1</v>
      </c>
      <c r="F473" t="s">
        <v>2856</v>
      </c>
      <c r="K473" s="40">
        <v>3.125E-2</v>
      </c>
      <c r="L473" s="15">
        <v>48.75</v>
      </c>
    </row>
    <row r="474" spans="1:12" x14ac:dyDescent="0.25">
      <c r="A474" t="s">
        <v>1486</v>
      </c>
      <c r="B474">
        <v>2018</v>
      </c>
      <c r="C474">
        <v>1</v>
      </c>
      <c r="F474" t="s">
        <v>2856</v>
      </c>
      <c r="K474" s="40">
        <v>4.1666666666666664E-2</v>
      </c>
      <c r="L474" s="15">
        <v>65</v>
      </c>
    </row>
    <row r="475" spans="1:12" x14ac:dyDescent="0.25">
      <c r="A475" t="s">
        <v>1486</v>
      </c>
      <c r="B475">
        <v>2018</v>
      </c>
      <c r="C475">
        <v>1</v>
      </c>
      <c r="F475" t="s">
        <v>2858</v>
      </c>
      <c r="K475" s="40">
        <v>3.125E-2</v>
      </c>
      <c r="L475" s="15">
        <v>48.75</v>
      </c>
    </row>
    <row r="476" spans="1:12" x14ac:dyDescent="0.25">
      <c r="A476" t="s">
        <v>1486</v>
      </c>
      <c r="B476">
        <v>2018</v>
      </c>
      <c r="C476">
        <v>1</v>
      </c>
      <c r="F476" t="s">
        <v>2856</v>
      </c>
      <c r="K476" s="40">
        <v>7.2916666666666671E-2</v>
      </c>
      <c r="L476" s="15">
        <v>113.75000000000001</v>
      </c>
    </row>
    <row r="477" spans="1:12" x14ac:dyDescent="0.25">
      <c r="A477" t="s">
        <v>1486</v>
      </c>
      <c r="B477">
        <v>2018</v>
      </c>
      <c r="C477">
        <v>310200</v>
      </c>
      <c r="D477">
        <v>802110</v>
      </c>
      <c r="E477">
        <v>8021</v>
      </c>
      <c r="F477" t="s">
        <v>2856</v>
      </c>
      <c r="G477" s="40">
        <v>2.0833333333333332E-2</v>
      </c>
      <c r="H477" s="15">
        <v>32.5</v>
      </c>
    </row>
    <row r="478" spans="1:12" x14ac:dyDescent="0.25">
      <c r="A478" t="s">
        <v>1486</v>
      </c>
      <c r="B478">
        <v>2018</v>
      </c>
      <c r="C478">
        <v>10144</v>
      </c>
      <c r="F478" t="s">
        <v>2856</v>
      </c>
      <c r="K478" s="40">
        <v>8.3333333333333329E-2</v>
      </c>
      <c r="L478" s="15">
        <v>130</v>
      </c>
    </row>
    <row r="479" spans="1:12" x14ac:dyDescent="0.25">
      <c r="A479" t="s">
        <v>1503</v>
      </c>
      <c r="B479">
        <v>2018</v>
      </c>
      <c r="C479">
        <v>1</v>
      </c>
      <c r="F479" t="s">
        <v>1515</v>
      </c>
      <c r="K479" s="40">
        <v>6.25E-2</v>
      </c>
      <c r="L479" s="15">
        <v>97.5</v>
      </c>
    </row>
    <row r="480" spans="1:12" x14ac:dyDescent="0.25">
      <c r="A480" t="s">
        <v>1503</v>
      </c>
      <c r="B480">
        <v>2018</v>
      </c>
      <c r="C480">
        <v>305710</v>
      </c>
      <c r="D480">
        <v>802010</v>
      </c>
      <c r="E480">
        <v>8020</v>
      </c>
      <c r="F480" t="s">
        <v>1465</v>
      </c>
      <c r="G480" s="40">
        <v>0.10416666666666667</v>
      </c>
      <c r="H480" s="15">
        <v>162.5</v>
      </c>
    </row>
    <row r="481" spans="1:12" x14ac:dyDescent="0.25">
      <c r="A481" t="s">
        <v>1503</v>
      </c>
      <c r="B481">
        <v>2018</v>
      </c>
      <c r="C481">
        <v>305710</v>
      </c>
      <c r="D481">
        <v>802010</v>
      </c>
      <c r="E481">
        <v>8020</v>
      </c>
      <c r="F481" t="s">
        <v>1514</v>
      </c>
      <c r="G481" s="40">
        <v>2.0833333333333332E-2</v>
      </c>
      <c r="H481" s="15">
        <v>32.5</v>
      </c>
    </row>
    <row r="482" spans="1:12" x14ac:dyDescent="0.25">
      <c r="A482" t="s">
        <v>1503</v>
      </c>
      <c r="B482">
        <v>2018</v>
      </c>
      <c r="C482">
        <v>305710</v>
      </c>
      <c r="D482">
        <v>802010</v>
      </c>
      <c r="E482">
        <v>8020</v>
      </c>
      <c r="F482" t="s">
        <v>1465</v>
      </c>
      <c r="G482" s="40">
        <v>4.1666666666666664E-2</v>
      </c>
      <c r="H482" s="15">
        <v>65</v>
      </c>
    </row>
    <row r="483" spans="1:12" x14ac:dyDescent="0.25">
      <c r="A483" t="s">
        <v>1503</v>
      </c>
      <c r="B483">
        <v>2018</v>
      </c>
      <c r="C483">
        <v>305710</v>
      </c>
      <c r="D483">
        <v>802010</v>
      </c>
      <c r="E483">
        <v>8020</v>
      </c>
      <c r="F483" t="s">
        <v>1514</v>
      </c>
      <c r="G483" s="40">
        <v>2.0833333333333332E-2</v>
      </c>
      <c r="H483" s="15">
        <v>32.5</v>
      </c>
    </row>
    <row r="484" spans="1:12" x14ac:dyDescent="0.25">
      <c r="A484" t="s">
        <v>1503</v>
      </c>
      <c r="B484">
        <v>2018</v>
      </c>
      <c r="C484">
        <v>1</v>
      </c>
      <c r="F484" t="s">
        <v>2856</v>
      </c>
      <c r="K484" s="40">
        <v>0.1875</v>
      </c>
      <c r="L484" s="15">
        <v>292.5</v>
      </c>
    </row>
    <row r="485" spans="1:12" x14ac:dyDescent="0.25">
      <c r="A485" t="s">
        <v>1503</v>
      </c>
      <c r="B485">
        <v>2018</v>
      </c>
      <c r="C485">
        <v>1</v>
      </c>
      <c r="F485" t="s">
        <v>2856</v>
      </c>
      <c r="K485" s="40">
        <v>0.375</v>
      </c>
      <c r="L485" s="15">
        <v>585</v>
      </c>
    </row>
    <row r="486" spans="1:12" x14ac:dyDescent="0.25">
      <c r="A486" t="s">
        <v>1503</v>
      </c>
      <c r="B486">
        <v>2018</v>
      </c>
      <c r="C486">
        <v>1</v>
      </c>
      <c r="F486" t="s">
        <v>2856</v>
      </c>
      <c r="K486" s="40">
        <v>0.35416666666666669</v>
      </c>
      <c r="L486" s="15">
        <v>552.5</v>
      </c>
    </row>
    <row r="487" spans="1:12" x14ac:dyDescent="0.25">
      <c r="A487" t="s">
        <v>1503</v>
      </c>
      <c r="B487">
        <v>2018</v>
      </c>
      <c r="C487">
        <v>1</v>
      </c>
      <c r="F487" t="s">
        <v>2856</v>
      </c>
      <c r="K487" s="40">
        <v>0.36458333333333331</v>
      </c>
      <c r="L487" s="15">
        <v>568.75</v>
      </c>
    </row>
    <row r="488" spans="1:12" x14ac:dyDescent="0.25">
      <c r="A488" t="s">
        <v>1659</v>
      </c>
      <c r="B488">
        <v>2018</v>
      </c>
      <c r="C488">
        <v>1</v>
      </c>
      <c r="F488" t="s">
        <v>1515</v>
      </c>
      <c r="K488" s="40">
        <v>1.0416666666666666E-2</v>
      </c>
      <c r="L488" s="15">
        <v>16.25</v>
      </c>
    </row>
    <row r="489" spans="1:12" x14ac:dyDescent="0.25">
      <c r="A489" t="s">
        <v>1659</v>
      </c>
      <c r="B489">
        <v>2018</v>
      </c>
      <c r="C489">
        <v>1</v>
      </c>
      <c r="F489" t="s">
        <v>1467</v>
      </c>
      <c r="K489" s="40">
        <v>4.1666666666666664E-2</v>
      </c>
      <c r="L489" s="15">
        <v>65</v>
      </c>
    </row>
    <row r="490" spans="1:12" x14ac:dyDescent="0.25">
      <c r="A490" t="s">
        <v>1659</v>
      </c>
      <c r="B490">
        <v>2018</v>
      </c>
      <c r="C490">
        <v>1</v>
      </c>
      <c r="F490" t="s">
        <v>1465</v>
      </c>
      <c r="K490" s="40">
        <v>5.2083333333333336E-2</v>
      </c>
      <c r="L490" s="15">
        <v>81.25</v>
      </c>
    </row>
    <row r="491" spans="1:12" x14ac:dyDescent="0.25">
      <c r="A491" t="s">
        <v>1659</v>
      </c>
      <c r="B491">
        <v>2018</v>
      </c>
      <c r="C491">
        <v>1</v>
      </c>
      <c r="F491" t="s">
        <v>2846</v>
      </c>
      <c r="K491" s="40">
        <v>2.0833333333333332E-2</v>
      </c>
      <c r="L491" s="15">
        <v>32.5</v>
      </c>
    </row>
    <row r="492" spans="1:12" x14ac:dyDescent="0.25">
      <c r="A492" t="s">
        <v>1659</v>
      </c>
      <c r="B492">
        <v>2018</v>
      </c>
      <c r="C492">
        <v>1</v>
      </c>
      <c r="F492" t="s">
        <v>1465</v>
      </c>
      <c r="K492" s="40">
        <v>9.375E-2</v>
      </c>
      <c r="L492" s="15">
        <v>146.25</v>
      </c>
    </row>
    <row r="493" spans="1:12" x14ac:dyDescent="0.25">
      <c r="A493" t="s">
        <v>1659</v>
      </c>
      <c r="B493">
        <v>2018</v>
      </c>
      <c r="C493">
        <v>1</v>
      </c>
      <c r="F493" t="s">
        <v>2846</v>
      </c>
      <c r="K493" s="40">
        <v>3.125E-2</v>
      </c>
      <c r="L493" s="15">
        <v>48.75</v>
      </c>
    </row>
    <row r="494" spans="1:12" x14ac:dyDescent="0.25">
      <c r="A494" t="s">
        <v>1659</v>
      </c>
      <c r="B494">
        <v>2018</v>
      </c>
      <c r="C494">
        <v>1</v>
      </c>
      <c r="F494" t="s">
        <v>1499</v>
      </c>
      <c r="K494" s="40">
        <v>1.0416666666666666E-2</v>
      </c>
      <c r="L494" s="15">
        <v>16.25</v>
      </c>
    </row>
    <row r="495" spans="1:12" x14ac:dyDescent="0.25">
      <c r="A495" t="s">
        <v>1659</v>
      </c>
      <c r="B495">
        <v>2018</v>
      </c>
      <c r="C495">
        <v>1</v>
      </c>
      <c r="F495" t="s">
        <v>1515</v>
      </c>
      <c r="K495" s="40">
        <v>4.1666666666666664E-2</v>
      </c>
      <c r="L495" s="15">
        <v>65</v>
      </c>
    </row>
    <row r="496" spans="1:12" x14ac:dyDescent="0.25">
      <c r="A496" t="s">
        <v>1659</v>
      </c>
      <c r="B496">
        <v>2018</v>
      </c>
      <c r="C496">
        <v>309000</v>
      </c>
      <c r="F496" t="s">
        <v>1465</v>
      </c>
      <c r="G496" s="40">
        <v>3.125E-2</v>
      </c>
      <c r="H496" s="15">
        <v>48.75</v>
      </c>
    </row>
    <row r="497" spans="1:12" x14ac:dyDescent="0.25">
      <c r="A497" t="s">
        <v>1659</v>
      </c>
      <c r="B497">
        <v>2018</v>
      </c>
      <c r="C497">
        <v>1</v>
      </c>
      <c r="F497" t="s">
        <v>1515</v>
      </c>
      <c r="K497" s="40">
        <v>4.1666666666666664E-2</v>
      </c>
      <c r="L497" s="15">
        <v>65</v>
      </c>
    </row>
    <row r="498" spans="1:12" x14ac:dyDescent="0.25">
      <c r="A498" t="s">
        <v>1659</v>
      </c>
      <c r="B498">
        <v>2018</v>
      </c>
      <c r="C498">
        <v>309000</v>
      </c>
      <c r="F498" t="s">
        <v>1465</v>
      </c>
      <c r="K498" s="40">
        <v>1.0416666666666666E-2</v>
      </c>
      <c r="L498" s="15">
        <v>16.25</v>
      </c>
    </row>
    <row r="499" spans="1:12" x14ac:dyDescent="0.25">
      <c r="A499" t="s">
        <v>1659</v>
      </c>
      <c r="B499">
        <v>2018</v>
      </c>
      <c r="C499">
        <v>1</v>
      </c>
      <c r="F499" t="s">
        <v>1465</v>
      </c>
      <c r="K499" s="40">
        <v>4.1666666666666664E-2</v>
      </c>
      <c r="L499" s="15">
        <v>65</v>
      </c>
    </row>
    <row r="500" spans="1:12" x14ac:dyDescent="0.25">
      <c r="A500" t="s">
        <v>1659</v>
      </c>
      <c r="B500">
        <v>2018</v>
      </c>
      <c r="C500">
        <v>1</v>
      </c>
      <c r="F500" t="s">
        <v>2856</v>
      </c>
      <c r="K500" s="40">
        <v>1.0416666666666666E-2</v>
      </c>
      <c r="L500" s="15">
        <v>16.25</v>
      </c>
    </row>
    <row r="501" spans="1:12" x14ac:dyDescent="0.25">
      <c r="A501" t="s">
        <v>1659</v>
      </c>
      <c r="B501">
        <v>2018</v>
      </c>
      <c r="C501">
        <v>1</v>
      </c>
      <c r="F501" t="s">
        <v>1465</v>
      </c>
      <c r="K501" s="40">
        <v>8.3333333333333329E-2</v>
      </c>
      <c r="L501" s="15">
        <v>130</v>
      </c>
    </row>
    <row r="502" spans="1:12" x14ac:dyDescent="0.25">
      <c r="A502" t="s">
        <v>1659</v>
      </c>
      <c r="B502">
        <v>2018</v>
      </c>
      <c r="C502">
        <v>1</v>
      </c>
      <c r="F502" t="s">
        <v>2846</v>
      </c>
      <c r="K502" s="40">
        <v>2.0833333333333332E-2</v>
      </c>
      <c r="L502" s="15">
        <v>32.5</v>
      </c>
    </row>
    <row r="503" spans="1:12" x14ac:dyDescent="0.25">
      <c r="A503" t="s">
        <v>1659</v>
      </c>
      <c r="B503">
        <v>2018</v>
      </c>
      <c r="C503">
        <v>1</v>
      </c>
      <c r="F503" t="s">
        <v>1514</v>
      </c>
      <c r="K503" s="40">
        <v>1.0416666666666666E-2</v>
      </c>
      <c r="L503" s="15">
        <v>16.25</v>
      </c>
    </row>
    <row r="504" spans="1:12" x14ac:dyDescent="0.25">
      <c r="A504" t="s">
        <v>1659</v>
      </c>
      <c r="B504">
        <v>2018</v>
      </c>
      <c r="C504">
        <v>1</v>
      </c>
      <c r="F504" t="s">
        <v>1465</v>
      </c>
      <c r="K504" s="40">
        <v>4.1666666666666664E-2</v>
      </c>
      <c r="L504" s="15">
        <v>65</v>
      </c>
    </row>
    <row r="505" spans="1:12" x14ac:dyDescent="0.25">
      <c r="A505" t="s">
        <v>1659</v>
      </c>
      <c r="B505">
        <v>2018</v>
      </c>
      <c r="C505">
        <v>1</v>
      </c>
      <c r="F505" t="s">
        <v>1514</v>
      </c>
      <c r="K505" s="40">
        <v>1.0416666666666666E-2</v>
      </c>
      <c r="L505" s="15">
        <v>16.25</v>
      </c>
    </row>
    <row r="506" spans="1:12" x14ac:dyDescent="0.25">
      <c r="A506" t="s">
        <v>1659</v>
      </c>
      <c r="B506">
        <v>2018</v>
      </c>
      <c r="C506">
        <v>1</v>
      </c>
      <c r="F506" t="s">
        <v>2846</v>
      </c>
      <c r="K506" s="40">
        <v>1.0416666666666666E-2</v>
      </c>
      <c r="L506" s="15">
        <v>16.25</v>
      </c>
    </row>
    <row r="507" spans="1:12" x14ac:dyDescent="0.25">
      <c r="A507" t="s">
        <v>1659</v>
      </c>
      <c r="B507">
        <v>2018</v>
      </c>
      <c r="C507">
        <v>1</v>
      </c>
      <c r="F507" t="s">
        <v>1467</v>
      </c>
      <c r="K507" s="40">
        <v>1.0416666666666666E-2</v>
      </c>
      <c r="L507" s="15">
        <v>16.25</v>
      </c>
    </row>
    <row r="508" spans="1:12" x14ac:dyDescent="0.25">
      <c r="A508" t="s">
        <v>1659</v>
      </c>
      <c r="B508">
        <v>2018</v>
      </c>
      <c r="C508">
        <v>309000</v>
      </c>
      <c r="F508" t="s">
        <v>1465</v>
      </c>
      <c r="G508" s="40">
        <v>2.0833333333333332E-2</v>
      </c>
      <c r="H508" s="15">
        <v>32.5</v>
      </c>
    </row>
    <row r="509" spans="1:12" x14ac:dyDescent="0.25">
      <c r="A509" t="s">
        <v>1659</v>
      </c>
      <c r="B509">
        <v>2018</v>
      </c>
      <c r="C509">
        <v>1</v>
      </c>
      <c r="F509" t="s">
        <v>2846</v>
      </c>
      <c r="K509" s="40">
        <v>1.0416666666666666E-2</v>
      </c>
      <c r="L509" s="15">
        <v>16.25</v>
      </c>
    </row>
    <row r="510" spans="1:12" x14ac:dyDescent="0.25">
      <c r="A510" t="s">
        <v>1659</v>
      </c>
      <c r="B510">
        <v>2018</v>
      </c>
      <c r="C510">
        <v>1</v>
      </c>
      <c r="F510" t="s">
        <v>1515</v>
      </c>
      <c r="K510" s="40">
        <v>1.0416666666666666E-2</v>
      </c>
      <c r="L510" s="15">
        <v>16.25</v>
      </c>
    </row>
    <row r="511" spans="1:12" x14ac:dyDescent="0.25">
      <c r="A511" t="s">
        <v>1659</v>
      </c>
      <c r="B511">
        <v>2018</v>
      </c>
      <c r="C511">
        <v>309000</v>
      </c>
      <c r="F511" t="s">
        <v>1465</v>
      </c>
      <c r="G511" s="40">
        <v>7.2916666666666671E-2</v>
      </c>
      <c r="H511" s="15">
        <v>113.75000000000001</v>
      </c>
    </row>
    <row r="512" spans="1:12" x14ac:dyDescent="0.25">
      <c r="A512" t="s">
        <v>1659</v>
      </c>
      <c r="B512">
        <v>2018</v>
      </c>
      <c r="C512">
        <v>300810</v>
      </c>
      <c r="D512">
        <v>800810</v>
      </c>
      <c r="E512">
        <v>8008</v>
      </c>
      <c r="F512" t="s">
        <v>2859</v>
      </c>
      <c r="G512" s="40">
        <v>2.0833333333333332E-2</v>
      </c>
      <c r="H512" s="15">
        <v>32.5</v>
      </c>
    </row>
    <row r="513" spans="1:12" x14ac:dyDescent="0.25">
      <c r="A513" t="s">
        <v>1659</v>
      </c>
      <c r="B513">
        <v>2018</v>
      </c>
      <c r="C513">
        <v>309000</v>
      </c>
      <c r="F513" t="s">
        <v>1465</v>
      </c>
      <c r="G513" s="40">
        <v>5.2083333333333336E-2</v>
      </c>
      <c r="H513" s="15">
        <v>81.25</v>
      </c>
    </row>
    <row r="514" spans="1:12" x14ac:dyDescent="0.25">
      <c r="A514" t="s">
        <v>1659</v>
      </c>
      <c r="B514">
        <v>2018</v>
      </c>
      <c r="C514">
        <v>1</v>
      </c>
      <c r="F514" t="s">
        <v>1465</v>
      </c>
      <c r="K514" s="40">
        <v>3.125E-2</v>
      </c>
      <c r="L514" s="15">
        <v>48.75</v>
      </c>
    </row>
    <row r="515" spans="1:12" x14ac:dyDescent="0.25">
      <c r="A515" t="s">
        <v>1659</v>
      </c>
      <c r="B515">
        <v>2018</v>
      </c>
      <c r="C515">
        <v>400200</v>
      </c>
      <c r="F515" t="s">
        <v>1465</v>
      </c>
      <c r="K515" s="40">
        <v>3.125E-2</v>
      </c>
      <c r="L515" s="15">
        <v>48.75</v>
      </c>
    </row>
    <row r="516" spans="1:12" x14ac:dyDescent="0.25">
      <c r="A516" t="s">
        <v>1659</v>
      </c>
      <c r="B516">
        <v>2018</v>
      </c>
      <c r="C516">
        <v>13075</v>
      </c>
      <c r="F516" t="s">
        <v>1499</v>
      </c>
      <c r="K516" s="40">
        <v>3.125E-2</v>
      </c>
      <c r="L516" s="15">
        <v>48.75</v>
      </c>
    </row>
    <row r="517" spans="1:12" x14ac:dyDescent="0.25">
      <c r="A517" t="s">
        <v>1659</v>
      </c>
      <c r="B517">
        <v>2018</v>
      </c>
      <c r="C517">
        <v>305710</v>
      </c>
      <c r="D517">
        <v>802010</v>
      </c>
      <c r="E517">
        <v>8020</v>
      </c>
      <c r="F517" t="s">
        <v>1514</v>
      </c>
      <c r="K517" s="40">
        <v>3.125E-2</v>
      </c>
      <c r="L517" s="15">
        <v>48.75</v>
      </c>
    </row>
    <row r="518" spans="1:12" x14ac:dyDescent="0.25">
      <c r="A518" t="s">
        <v>1659</v>
      </c>
      <c r="B518">
        <v>2018</v>
      </c>
      <c r="C518">
        <v>1</v>
      </c>
      <c r="F518" t="s">
        <v>1465</v>
      </c>
      <c r="K518" s="40">
        <v>2.0833333333333332E-2</v>
      </c>
      <c r="L518" s="15">
        <v>32.5</v>
      </c>
    </row>
    <row r="519" spans="1:12" x14ac:dyDescent="0.25">
      <c r="A519" t="s">
        <v>1659</v>
      </c>
      <c r="B519">
        <v>2018</v>
      </c>
      <c r="C519">
        <v>305710</v>
      </c>
      <c r="D519">
        <v>802010</v>
      </c>
      <c r="E519">
        <v>8020</v>
      </c>
      <c r="F519" t="s">
        <v>1465</v>
      </c>
      <c r="G519" s="40">
        <v>3.125E-2</v>
      </c>
      <c r="H519" s="15">
        <v>48.75</v>
      </c>
    </row>
    <row r="520" spans="1:12" x14ac:dyDescent="0.25">
      <c r="A520" t="s">
        <v>1659</v>
      </c>
      <c r="B520">
        <v>2018</v>
      </c>
      <c r="C520">
        <v>13075</v>
      </c>
      <c r="F520" t="s">
        <v>1515</v>
      </c>
      <c r="K520" s="40">
        <v>2.0833333333333332E-2</v>
      </c>
      <c r="L520" s="15">
        <v>32.5</v>
      </c>
    </row>
    <row r="521" spans="1:12" x14ac:dyDescent="0.25">
      <c r="A521" t="s">
        <v>1659</v>
      </c>
      <c r="B521">
        <v>2018</v>
      </c>
      <c r="C521">
        <v>305710</v>
      </c>
      <c r="D521">
        <v>802010</v>
      </c>
      <c r="E521">
        <v>8020</v>
      </c>
      <c r="F521" t="s">
        <v>1465</v>
      </c>
      <c r="G521" s="40">
        <v>2.0833333333333332E-2</v>
      </c>
      <c r="H521" s="15">
        <v>32.5</v>
      </c>
    </row>
    <row r="522" spans="1:12" x14ac:dyDescent="0.25">
      <c r="A522" t="s">
        <v>1659</v>
      </c>
      <c r="B522">
        <v>2018</v>
      </c>
      <c r="C522">
        <v>309000</v>
      </c>
      <c r="F522" t="s">
        <v>2859</v>
      </c>
      <c r="G522" s="40">
        <v>3.125E-2</v>
      </c>
      <c r="H522" s="15">
        <v>48.75</v>
      </c>
    </row>
    <row r="523" spans="1:12" x14ac:dyDescent="0.25">
      <c r="A523" t="s">
        <v>1659</v>
      </c>
      <c r="B523">
        <v>2018</v>
      </c>
      <c r="C523">
        <v>309000</v>
      </c>
      <c r="F523" t="s">
        <v>1465</v>
      </c>
      <c r="G523" s="40">
        <v>1.0416666666666666E-2</v>
      </c>
      <c r="H523" s="15">
        <v>16.25</v>
      </c>
    </row>
    <row r="524" spans="1:12" x14ac:dyDescent="0.25">
      <c r="A524" t="s">
        <v>1659</v>
      </c>
      <c r="B524">
        <v>2018</v>
      </c>
      <c r="C524">
        <v>305710</v>
      </c>
      <c r="D524">
        <v>802010</v>
      </c>
      <c r="E524">
        <v>8020</v>
      </c>
      <c r="F524" t="s">
        <v>1465</v>
      </c>
      <c r="G524" s="40">
        <v>9.375E-2</v>
      </c>
      <c r="H524" s="15">
        <v>146.25</v>
      </c>
    </row>
    <row r="525" spans="1:12" x14ac:dyDescent="0.25">
      <c r="A525" t="s">
        <v>1659</v>
      </c>
      <c r="B525">
        <v>2018</v>
      </c>
      <c r="C525">
        <v>1</v>
      </c>
      <c r="F525" t="s">
        <v>2846</v>
      </c>
      <c r="K525" s="40">
        <v>1.0416666666666666E-2</v>
      </c>
      <c r="L525" s="15">
        <v>16.25</v>
      </c>
    </row>
    <row r="526" spans="1:12" x14ac:dyDescent="0.25">
      <c r="A526" t="s">
        <v>1659</v>
      </c>
      <c r="B526">
        <v>2018</v>
      </c>
      <c r="C526">
        <v>309000</v>
      </c>
      <c r="F526" t="s">
        <v>1465</v>
      </c>
      <c r="G526" s="40">
        <v>2.0833333333333332E-2</v>
      </c>
      <c r="H526" s="15">
        <v>32.5</v>
      </c>
    </row>
    <row r="527" spans="1:12" x14ac:dyDescent="0.25">
      <c r="A527" t="s">
        <v>1659</v>
      </c>
      <c r="B527">
        <v>2018</v>
      </c>
      <c r="C527">
        <v>305710</v>
      </c>
      <c r="D527">
        <v>802010</v>
      </c>
      <c r="E527">
        <v>8020</v>
      </c>
      <c r="F527" t="s">
        <v>1465</v>
      </c>
      <c r="G527" s="40">
        <v>3.125E-2</v>
      </c>
      <c r="H527" s="15">
        <v>48.75</v>
      </c>
    </row>
    <row r="528" spans="1:12" x14ac:dyDescent="0.25">
      <c r="A528" t="s">
        <v>1659</v>
      </c>
      <c r="B528">
        <v>2018</v>
      </c>
      <c r="C528">
        <v>309000</v>
      </c>
      <c r="F528" t="s">
        <v>2859</v>
      </c>
      <c r="G528" s="40">
        <v>1.0416666666666666E-2</v>
      </c>
      <c r="H528" s="15">
        <v>16.25</v>
      </c>
    </row>
    <row r="529" spans="1:12" x14ac:dyDescent="0.25">
      <c r="A529" t="s">
        <v>1659</v>
      </c>
      <c r="B529">
        <v>2018</v>
      </c>
      <c r="C529">
        <v>309000</v>
      </c>
      <c r="F529" t="s">
        <v>1465</v>
      </c>
      <c r="G529" s="40">
        <v>7.2916666666666671E-2</v>
      </c>
      <c r="H529" s="15">
        <v>113.75000000000001</v>
      </c>
    </row>
    <row r="530" spans="1:12" x14ac:dyDescent="0.25">
      <c r="A530" t="s">
        <v>1659</v>
      </c>
      <c r="B530">
        <v>2018</v>
      </c>
      <c r="C530">
        <v>305710</v>
      </c>
      <c r="D530">
        <v>802010</v>
      </c>
      <c r="E530">
        <v>8020</v>
      </c>
      <c r="F530" t="s">
        <v>1514</v>
      </c>
      <c r="K530" s="40">
        <v>2.0833333333333332E-2</v>
      </c>
      <c r="L530" s="15">
        <v>32.5</v>
      </c>
    </row>
    <row r="531" spans="1:12" x14ac:dyDescent="0.25">
      <c r="A531" t="s">
        <v>1659</v>
      </c>
      <c r="B531">
        <v>2018</v>
      </c>
      <c r="C531">
        <v>309000</v>
      </c>
      <c r="F531" t="s">
        <v>1465</v>
      </c>
      <c r="G531" s="40">
        <v>2.0833333333333332E-2</v>
      </c>
      <c r="H531" s="15">
        <v>32.5</v>
      </c>
    </row>
    <row r="532" spans="1:12" x14ac:dyDescent="0.25">
      <c r="A532" t="s">
        <v>1659</v>
      </c>
      <c r="B532">
        <v>2018</v>
      </c>
      <c r="C532">
        <v>1</v>
      </c>
      <c r="F532" t="s">
        <v>1467</v>
      </c>
      <c r="K532" s="40">
        <v>3.125E-2</v>
      </c>
      <c r="L532" s="15">
        <v>48.75</v>
      </c>
    </row>
    <row r="533" spans="1:12" x14ac:dyDescent="0.25">
      <c r="A533" t="s">
        <v>1659</v>
      </c>
      <c r="B533">
        <v>2018</v>
      </c>
      <c r="C533">
        <v>13075</v>
      </c>
      <c r="F533" t="s">
        <v>1515</v>
      </c>
      <c r="K533" s="40">
        <v>1.0416666666666666E-2</v>
      </c>
      <c r="L533" s="15">
        <v>16.25</v>
      </c>
    </row>
    <row r="534" spans="1:12" x14ac:dyDescent="0.25">
      <c r="A534" t="s">
        <v>1659</v>
      </c>
      <c r="B534">
        <v>2018</v>
      </c>
      <c r="C534">
        <v>309000</v>
      </c>
      <c r="F534" t="s">
        <v>1514</v>
      </c>
      <c r="K534" s="40">
        <v>2.0833333333333332E-2</v>
      </c>
      <c r="L534" s="15">
        <v>32.5</v>
      </c>
    </row>
    <row r="535" spans="1:12" x14ac:dyDescent="0.25">
      <c r="A535" t="s">
        <v>1659</v>
      </c>
      <c r="B535">
        <v>2018</v>
      </c>
      <c r="C535">
        <v>309000</v>
      </c>
      <c r="F535" t="s">
        <v>1499</v>
      </c>
      <c r="G535" s="40">
        <v>8.3333333333333329E-2</v>
      </c>
      <c r="H535" s="15">
        <v>130</v>
      </c>
    </row>
    <row r="536" spans="1:12" x14ac:dyDescent="0.25">
      <c r="A536" t="s">
        <v>1659</v>
      </c>
      <c r="B536">
        <v>2018</v>
      </c>
      <c r="C536">
        <v>309000</v>
      </c>
      <c r="F536" t="s">
        <v>1514</v>
      </c>
      <c r="K536" s="40">
        <v>2.0833333333333332E-2</v>
      </c>
      <c r="L536" s="15">
        <v>32.5</v>
      </c>
    </row>
    <row r="537" spans="1:12" x14ac:dyDescent="0.25">
      <c r="A537" t="s">
        <v>1659</v>
      </c>
      <c r="B537">
        <v>2018</v>
      </c>
      <c r="C537">
        <v>1</v>
      </c>
      <c r="F537" t="s">
        <v>1465</v>
      </c>
      <c r="K537" s="40">
        <v>4.1666666666666664E-2</v>
      </c>
      <c r="L537" s="15">
        <v>65</v>
      </c>
    </row>
    <row r="538" spans="1:12" x14ac:dyDescent="0.25">
      <c r="A538" t="s">
        <v>1486</v>
      </c>
      <c r="B538">
        <v>2018</v>
      </c>
      <c r="C538">
        <v>305710</v>
      </c>
      <c r="D538">
        <v>802010</v>
      </c>
      <c r="E538">
        <v>8020</v>
      </c>
      <c r="F538" t="s">
        <v>1499</v>
      </c>
      <c r="G538" s="40">
        <v>0.22916666666666666</v>
      </c>
      <c r="H538" s="15">
        <v>357.5</v>
      </c>
    </row>
    <row r="539" spans="1:12" x14ac:dyDescent="0.25">
      <c r="A539" t="s">
        <v>1486</v>
      </c>
      <c r="B539">
        <v>2018</v>
      </c>
      <c r="C539">
        <v>305710</v>
      </c>
      <c r="D539">
        <v>802010</v>
      </c>
      <c r="E539">
        <v>8020</v>
      </c>
      <c r="F539" t="s">
        <v>1499</v>
      </c>
      <c r="G539" s="40">
        <v>8.3333333333333329E-2</v>
      </c>
      <c r="H539" s="15">
        <v>130</v>
      </c>
    </row>
    <row r="540" spans="1:12" x14ac:dyDescent="0.25">
      <c r="A540" t="s">
        <v>1486</v>
      </c>
      <c r="B540">
        <v>2018</v>
      </c>
      <c r="C540">
        <v>305711</v>
      </c>
      <c r="D540">
        <v>802011</v>
      </c>
      <c r="E540">
        <v>8020</v>
      </c>
      <c r="F540" t="s">
        <v>1465</v>
      </c>
      <c r="G540" s="40">
        <v>0.125</v>
      </c>
      <c r="H540" s="15">
        <v>195</v>
      </c>
    </row>
    <row r="541" spans="1:12" x14ac:dyDescent="0.25">
      <c r="A541" t="s">
        <v>1486</v>
      </c>
      <c r="B541">
        <v>2018</v>
      </c>
      <c r="C541">
        <v>305711</v>
      </c>
      <c r="D541">
        <v>802011</v>
      </c>
      <c r="E541">
        <v>8020</v>
      </c>
      <c r="F541" t="s">
        <v>1465</v>
      </c>
      <c r="G541" s="40">
        <v>0.125</v>
      </c>
      <c r="H541" s="15">
        <v>195</v>
      </c>
    </row>
    <row r="542" spans="1:12" x14ac:dyDescent="0.25">
      <c r="A542" t="s">
        <v>1486</v>
      </c>
      <c r="B542">
        <v>2018</v>
      </c>
      <c r="C542">
        <v>305711</v>
      </c>
      <c r="D542">
        <v>802011</v>
      </c>
      <c r="E542">
        <v>8020</v>
      </c>
      <c r="F542" t="s">
        <v>1499</v>
      </c>
      <c r="G542" s="40">
        <v>6.25E-2</v>
      </c>
      <c r="H542" s="15">
        <v>97.5</v>
      </c>
    </row>
    <row r="543" spans="1:12" x14ac:dyDescent="0.25">
      <c r="A543" t="s">
        <v>1488</v>
      </c>
      <c r="B543">
        <v>2018</v>
      </c>
      <c r="C543">
        <v>305800</v>
      </c>
      <c r="F543" t="s">
        <v>1465</v>
      </c>
      <c r="G543" s="40">
        <v>0.15625</v>
      </c>
      <c r="H543" s="15">
        <v>187.5</v>
      </c>
    </row>
    <row r="544" spans="1:12" x14ac:dyDescent="0.25">
      <c r="A544" t="s">
        <v>1488</v>
      </c>
      <c r="B544">
        <v>2018</v>
      </c>
      <c r="C544">
        <v>305800</v>
      </c>
      <c r="F544" t="s">
        <v>1465</v>
      </c>
      <c r="G544" s="40">
        <v>6.25E-2</v>
      </c>
      <c r="H544" s="15">
        <v>75</v>
      </c>
    </row>
    <row r="545" spans="1:12" x14ac:dyDescent="0.25">
      <c r="A545" t="s">
        <v>1488</v>
      </c>
      <c r="B545">
        <v>2018</v>
      </c>
      <c r="C545">
        <v>305800</v>
      </c>
      <c r="F545" t="s">
        <v>1465</v>
      </c>
      <c r="G545" s="40">
        <v>0.10416666666666667</v>
      </c>
      <c r="H545" s="15">
        <v>125</v>
      </c>
    </row>
    <row r="546" spans="1:12" x14ac:dyDescent="0.25">
      <c r="A546" t="s">
        <v>1488</v>
      </c>
      <c r="B546">
        <v>2018</v>
      </c>
      <c r="C546">
        <v>305800</v>
      </c>
      <c r="F546" t="s">
        <v>1465</v>
      </c>
      <c r="G546" s="40">
        <v>6.25E-2</v>
      </c>
      <c r="H546" s="15">
        <v>75</v>
      </c>
    </row>
    <row r="547" spans="1:12" x14ac:dyDescent="0.25">
      <c r="A547" t="s">
        <v>1488</v>
      </c>
      <c r="B547">
        <v>2018</v>
      </c>
      <c r="C547">
        <v>305800</v>
      </c>
      <c r="F547" t="s">
        <v>1465</v>
      </c>
      <c r="G547" s="40">
        <v>0.125</v>
      </c>
      <c r="H547" s="15">
        <v>150</v>
      </c>
    </row>
    <row r="548" spans="1:12" x14ac:dyDescent="0.25">
      <c r="A548" t="s">
        <v>1488</v>
      </c>
      <c r="B548">
        <v>2018</v>
      </c>
      <c r="C548">
        <v>305800</v>
      </c>
      <c r="F548" t="s">
        <v>1465</v>
      </c>
      <c r="G548" s="40">
        <v>0.13541666666666666</v>
      </c>
      <c r="H548" s="15">
        <v>162.5</v>
      </c>
    </row>
    <row r="549" spans="1:12" x14ac:dyDescent="0.25">
      <c r="A549" t="s">
        <v>1490</v>
      </c>
      <c r="B549">
        <v>2018</v>
      </c>
      <c r="C549">
        <v>307510</v>
      </c>
      <c r="D549">
        <v>800310</v>
      </c>
      <c r="E549">
        <v>8003</v>
      </c>
      <c r="F549" t="s">
        <v>1465</v>
      </c>
      <c r="K549" s="40">
        <v>0.16666666666666666</v>
      </c>
      <c r="L549" s="15">
        <v>260</v>
      </c>
    </row>
    <row r="550" spans="1:12" x14ac:dyDescent="0.25">
      <c r="A550" t="s">
        <v>1490</v>
      </c>
      <c r="B550">
        <v>2018</v>
      </c>
      <c r="C550">
        <v>310700</v>
      </c>
      <c r="D550">
        <v>802400</v>
      </c>
      <c r="E550">
        <v>8024</v>
      </c>
      <c r="F550" t="s">
        <v>1465</v>
      </c>
      <c r="K550" s="40">
        <v>6.25E-2</v>
      </c>
      <c r="L550" s="15">
        <v>97.5</v>
      </c>
    </row>
    <row r="551" spans="1:12" x14ac:dyDescent="0.25">
      <c r="A551" t="s">
        <v>1490</v>
      </c>
      <c r="B551">
        <v>2018</v>
      </c>
      <c r="C551">
        <v>203400</v>
      </c>
      <c r="F551" t="s">
        <v>2853</v>
      </c>
      <c r="K551" s="40">
        <v>0.10416666666666667</v>
      </c>
      <c r="L551" s="15">
        <v>162.5</v>
      </c>
    </row>
    <row r="552" spans="1:12" x14ac:dyDescent="0.25">
      <c r="A552" t="s">
        <v>1490</v>
      </c>
      <c r="B552">
        <v>2018</v>
      </c>
      <c r="C552">
        <v>1</v>
      </c>
      <c r="F552" t="s">
        <v>1467</v>
      </c>
      <c r="K552" s="40">
        <v>4.1666666666666664E-2</v>
      </c>
      <c r="L552" s="15">
        <v>65</v>
      </c>
    </row>
    <row r="553" spans="1:12" x14ac:dyDescent="0.25">
      <c r="A553" t="s">
        <v>1490</v>
      </c>
      <c r="B553">
        <v>2018</v>
      </c>
      <c r="C553">
        <v>305710</v>
      </c>
      <c r="D553">
        <v>802010</v>
      </c>
      <c r="E553">
        <v>8020</v>
      </c>
      <c r="F553" t="s">
        <v>1499</v>
      </c>
      <c r="K553" s="40">
        <v>4.1666666666666664E-2</v>
      </c>
      <c r="L553" s="15">
        <v>65</v>
      </c>
    </row>
    <row r="554" spans="1:12" x14ac:dyDescent="0.25">
      <c r="A554" t="s">
        <v>1490</v>
      </c>
      <c r="B554">
        <v>2018</v>
      </c>
      <c r="C554">
        <v>309400</v>
      </c>
      <c r="K554" s="40">
        <v>0.25</v>
      </c>
      <c r="L554" s="15">
        <v>390</v>
      </c>
    </row>
    <row r="555" spans="1:12" x14ac:dyDescent="0.25">
      <c r="A555" t="s">
        <v>1490</v>
      </c>
      <c r="B555">
        <v>2018</v>
      </c>
      <c r="C555">
        <v>305710</v>
      </c>
      <c r="D555">
        <v>802010</v>
      </c>
      <c r="E555">
        <v>8020</v>
      </c>
      <c r="F555" t="s">
        <v>2853</v>
      </c>
      <c r="K555" s="40">
        <v>0.33333333333333331</v>
      </c>
      <c r="L555" s="15">
        <v>520</v>
      </c>
    </row>
    <row r="556" spans="1:12" x14ac:dyDescent="0.25">
      <c r="A556" t="s">
        <v>1503</v>
      </c>
      <c r="B556">
        <v>2018</v>
      </c>
      <c r="C556">
        <v>1</v>
      </c>
      <c r="F556" t="s">
        <v>2856</v>
      </c>
      <c r="K556" s="40">
        <v>0.375</v>
      </c>
      <c r="L556" s="15">
        <v>585</v>
      </c>
    </row>
    <row r="557" spans="1:12" x14ac:dyDescent="0.25">
      <c r="A557" t="s">
        <v>1503</v>
      </c>
      <c r="B557">
        <v>2018</v>
      </c>
      <c r="C557">
        <v>1</v>
      </c>
      <c r="F557" t="s">
        <v>2856</v>
      </c>
      <c r="K557" s="40">
        <v>0.375</v>
      </c>
      <c r="L557" s="15">
        <v>585</v>
      </c>
    </row>
    <row r="558" spans="1:12" x14ac:dyDescent="0.25">
      <c r="A558" t="s">
        <v>1503</v>
      </c>
      <c r="B558">
        <v>2018</v>
      </c>
      <c r="C558">
        <v>1</v>
      </c>
      <c r="F558" t="s">
        <v>2856</v>
      </c>
      <c r="K558" s="40">
        <v>2.0833333333333332E-2</v>
      </c>
      <c r="L558" s="15">
        <v>32.5</v>
      </c>
    </row>
    <row r="559" spans="1:12" x14ac:dyDescent="0.25">
      <c r="A559" t="s">
        <v>1503</v>
      </c>
      <c r="B559">
        <v>2018</v>
      </c>
      <c r="C559">
        <v>305710</v>
      </c>
      <c r="D559">
        <v>802010</v>
      </c>
      <c r="E559">
        <v>8020</v>
      </c>
      <c r="F559" t="s">
        <v>1465</v>
      </c>
      <c r="G559" s="40">
        <v>0.20833333333333334</v>
      </c>
      <c r="H559" s="15">
        <v>325</v>
      </c>
    </row>
    <row r="560" spans="1:12" x14ac:dyDescent="0.25">
      <c r="A560" t="s">
        <v>1503</v>
      </c>
      <c r="B560">
        <v>2018</v>
      </c>
      <c r="C560">
        <v>1</v>
      </c>
      <c r="F560" t="s">
        <v>2856</v>
      </c>
      <c r="K560" s="40">
        <v>0.125</v>
      </c>
      <c r="L560" s="15">
        <v>195</v>
      </c>
    </row>
    <row r="561" spans="1:12" x14ac:dyDescent="0.25">
      <c r="A561" t="s">
        <v>1503</v>
      </c>
      <c r="B561">
        <v>2018</v>
      </c>
      <c r="C561">
        <v>1</v>
      </c>
      <c r="F561" t="s">
        <v>2856</v>
      </c>
      <c r="K561" s="40">
        <v>0.35416666666666669</v>
      </c>
      <c r="L561" s="15">
        <v>552.5</v>
      </c>
    </row>
    <row r="562" spans="1:12" x14ac:dyDescent="0.25">
      <c r="A562" t="s">
        <v>1659</v>
      </c>
      <c r="B562">
        <v>2018</v>
      </c>
      <c r="C562">
        <v>1</v>
      </c>
      <c r="F562" t="s">
        <v>1467</v>
      </c>
      <c r="K562" s="40">
        <v>3.125E-2</v>
      </c>
      <c r="L562" s="15">
        <v>48.75</v>
      </c>
    </row>
    <row r="563" spans="1:12" x14ac:dyDescent="0.25">
      <c r="A563" t="s">
        <v>1659</v>
      </c>
      <c r="B563">
        <v>2018</v>
      </c>
      <c r="C563">
        <v>1</v>
      </c>
      <c r="F563" t="s">
        <v>1515</v>
      </c>
      <c r="K563" s="40">
        <v>1.0416666666666666E-2</v>
      </c>
      <c r="L563" s="15">
        <v>16.25</v>
      </c>
    </row>
    <row r="564" spans="1:12" x14ac:dyDescent="0.25">
      <c r="A564" t="s">
        <v>1659</v>
      </c>
      <c r="B564">
        <v>2018</v>
      </c>
      <c r="C564">
        <v>1</v>
      </c>
      <c r="F564" t="s">
        <v>1467</v>
      </c>
      <c r="K564" s="40">
        <v>3.125E-2</v>
      </c>
      <c r="L564" s="15">
        <v>48.75</v>
      </c>
    </row>
    <row r="565" spans="1:12" x14ac:dyDescent="0.25">
      <c r="A565" t="s">
        <v>1659</v>
      </c>
      <c r="B565">
        <v>2018</v>
      </c>
      <c r="C565">
        <v>1</v>
      </c>
      <c r="F565" t="s">
        <v>1515</v>
      </c>
      <c r="K565" s="40">
        <v>2.0833333333333332E-2</v>
      </c>
      <c r="L565" s="15">
        <v>32.5</v>
      </c>
    </row>
    <row r="566" spans="1:12" x14ac:dyDescent="0.25">
      <c r="A566" t="s">
        <v>1659</v>
      </c>
      <c r="B566">
        <v>2018</v>
      </c>
      <c r="C566">
        <v>1</v>
      </c>
      <c r="F566" t="s">
        <v>2846</v>
      </c>
      <c r="K566" s="40">
        <v>2.0833333333333332E-2</v>
      </c>
      <c r="L566" s="15">
        <v>32.5</v>
      </c>
    </row>
    <row r="567" spans="1:12" x14ac:dyDescent="0.25">
      <c r="A567" t="s">
        <v>1659</v>
      </c>
      <c r="B567">
        <v>2018</v>
      </c>
      <c r="C567">
        <v>1</v>
      </c>
      <c r="F567" t="s">
        <v>1499</v>
      </c>
      <c r="K567" s="40">
        <v>3.125E-2</v>
      </c>
      <c r="L567" s="15">
        <v>48.75</v>
      </c>
    </row>
    <row r="568" spans="1:12" x14ac:dyDescent="0.25">
      <c r="A568" t="s">
        <v>1659</v>
      </c>
      <c r="B568">
        <v>2018</v>
      </c>
      <c r="C568">
        <v>1</v>
      </c>
      <c r="F568" t="s">
        <v>1467</v>
      </c>
      <c r="K568" s="40">
        <v>2.0833333333333332E-2</v>
      </c>
      <c r="L568" s="15">
        <v>32.5</v>
      </c>
    </row>
    <row r="569" spans="1:12" x14ac:dyDescent="0.25">
      <c r="A569" t="s">
        <v>1659</v>
      </c>
      <c r="B569">
        <v>2018</v>
      </c>
      <c r="C569">
        <v>1</v>
      </c>
      <c r="F569" t="s">
        <v>1467</v>
      </c>
      <c r="K569" s="40">
        <v>3.125E-2</v>
      </c>
      <c r="L569" s="15">
        <v>48.75</v>
      </c>
    </row>
    <row r="570" spans="1:12" x14ac:dyDescent="0.25">
      <c r="A570" t="s">
        <v>1659</v>
      </c>
      <c r="B570">
        <v>2018</v>
      </c>
      <c r="C570">
        <v>309000</v>
      </c>
      <c r="F570" t="s">
        <v>1515</v>
      </c>
      <c r="G570" s="40">
        <v>1.0416666666666666E-2</v>
      </c>
      <c r="H570" s="15">
        <v>16.25</v>
      </c>
    </row>
    <row r="571" spans="1:12" x14ac:dyDescent="0.25">
      <c r="A571" t="s">
        <v>1659</v>
      </c>
      <c r="B571">
        <v>2018</v>
      </c>
      <c r="C571">
        <v>1</v>
      </c>
      <c r="F571" t="s">
        <v>1467</v>
      </c>
      <c r="K571" s="40">
        <v>1.0416666666666666E-2</v>
      </c>
      <c r="L571" s="15">
        <v>16.25</v>
      </c>
    </row>
    <row r="572" spans="1:12" x14ac:dyDescent="0.25">
      <c r="A572" t="s">
        <v>1659</v>
      </c>
      <c r="B572">
        <v>2018</v>
      </c>
      <c r="C572">
        <v>1</v>
      </c>
      <c r="F572" t="s">
        <v>2846</v>
      </c>
      <c r="K572" s="40">
        <v>3.125E-2</v>
      </c>
      <c r="L572" s="15">
        <v>48.75</v>
      </c>
    </row>
    <row r="573" spans="1:12" x14ac:dyDescent="0.25">
      <c r="A573" t="s">
        <v>1659</v>
      </c>
      <c r="B573">
        <v>2018</v>
      </c>
      <c r="C573">
        <v>1</v>
      </c>
      <c r="F573" t="s">
        <v>1515</v>
      </c>
      <c r="K573" s="40">
        <v>1.0416666666666666E-2</v>
      </c>
      <c r="L573" s="15">
        <v>16.25</v>
      </c>
    </row>
    <row r="574" spans="1:12" x14ac:dyDescent="0.25">
      <c r="A574" t="s">
        <v>1659</v>
      </c>
      <c r="B574">
        <v>2018</v>
      </c>
      <c r="C574">
        <v>300700</v>
      </c>
      <c r="D574">
        <v>800700</v>
      </c>
      <c r="E574">
        <v>8007</v>
      </c>
      <c r="F574" t="s">
        <v>1465</v>
      </c>
      <c r="K574" s="40">
        <v>7.2916666666666671E-2</v>
      </c>
      <c r="L574" s="15">
        <v>113.75000000000001</v>
      </c>
    </row>
    <row r="575" spans="1:12" x14ac:dyDescent="0.25">
      <c r="A575" t="s">
        <v>1659</v>
      </c>
      <c r="B575">
        <v>2018</v>
      </c>
      <c r="C575">
        <v>1</v>
      </c>
      <c r="F575" t="s">
        <v>1499</v>
      </c>
      <c r="K575" s="40">
        <v>3.125E-2</v>
      </c>
      <c r="L575" s="15">
        <v>48.75</v>
      </c>
    </row>
    <row r="576" spans="1:12" x14ac:dyDescent="0.25">
      <c r="A576" t="s">
        <v>1659</v>
      </c>
      <c r="B576">
        <v>2018</v>
      </c>
      <c r="C576">
        <v>1</v>
      </c>
      <c r="F576" t="s">
        <v>1499</v>
      </c>
      <c r="K576" s="40">
        <v>4.1666666666666664E-2</v>
      </c>
      <c r="L576" s="15">
        <v>65</v>
      </c>
    </row>
    <row r="577" spans="1:12" x14ac:dyDescent="0.25">
      <c r="A577" t="s">
        <v>1659</v>
      </c>
      <c r="B577">
        <v>2018</v>
      </c>
      <c r="C577">
        <v>1</v>
      </c>
      <c r="F577" t="s">
        <v>1467</v>
      </c>
      <c r="K577" s="40">
        <v>3.125E-2</v>
      </c>
      <c r="L577" s="15">
        <v>48.75</v>
      </c>
    </row>
    <row r="578" spans="1:12" x14ac:dyDescent="0.25">
      <c r="A578" t="s">
        <v>1659</v>
      </c>
      <c r="B578">
        <v>2018</v>
      </c>
      <c r="C578">
        <v>1</v>
      </c>
      <c r="F578" t="s">
        <v>1465</v>
      </c>
      <c r="K578" s="40">
        <v>2.0833333333333332E-2</v>
      </c>
      <c r="L578" s="15">
        <v>32.5</v>
      </c>
    </row>
    <row r="579" spans="1:12" x14ac:dyDescent="0.25">
      <c r="A579" t="s">
        <v>1659</v>
      </c>
      <c r="B579">
        <v>2018</v>
      </c>
      <c r="C579">
        <v>400200</v>
      </c>
      <c r="F579" t="s">
        <v>1499</v>
      </c>
      <c r="K579" s="40">
        <v>4.1666666666666664E-2</v>
      </c>
      <c r="L579" s="15">
        <v>65</v>
      </c>
    </row>
    <row r="580" spans="1:12" x14ac:dyDescent="0.25">
      <c r="A580" t="s">
        <v>1659</v>
      </c>
      <c r="B580">
        <v>2018</v>
      </c>
      <c r="C580">
        <v>1</v>
      </c>
      <c r="F580" t="s">
        <v>2846</v>
      </c>
      <c r="K580" s="40">
        <v>2.0833333333333332E-2</v>
      </c>
      <c r="L580" s="15">
        <v>32.5</v>
      </c>
    </row>
    <row r="581" spans="1:12" x14ac:dyDescent="0.25">
      <c r="A581" t="s">
        <v>1659</v>
      </c>
      <c r="B581">
        <v>2018</v>
      </c>
      <c r="C581">
        <v>1</v>
      </c>
      <c r="F581" t="s">
        <v>1499</v>
      </c>
      <c r="K581" s="40">
        <v>3.125E-2</v>
      </c>
      <c r="L581" s="15">
        <v>48.75</v>
      </c>
    </row>
    <row r="582" spans="1:12" x14ac:dyDescent="0.25">
      <c r="A582" t="s">
        <v>1659</v>
      </c>
      <c r="B582">
        <v>2018</v>
      </c>
      <c r="C582">
        <v>1</v>
      </c>
      <c r="F582" t="s">
        <v>1499</v>
      </c>
      <c r="K582" s="40">
        <v>1.0416666666666666E-2</v>
      </c>
      <c r="L582" s="15">
        <v>16.25</v>
      </c>
    </row>
    <row r="583" spans="1:12" x14ac:dyDescent="0.25">
      <c r="A583" t="s">
        <v>1659</v>
      </c>
      <c r="B583">
        <v>2018</v>
      </c>
      <c r="C583">
        <v>1</v>
      </c>
      <c r="F583" t="s">
        <v>1465</v>
      </c>
      <c r="K583" s="40">
        <v>6.25E-2</v>
      </c>
      <c r="L583" s="15">
        <v>97.5</v>
      </c>
    </row>
    <row r="584" spans="1:12" x14ac:dyDescent="0.25">
      <c r="A584" t="s">
        <v>1659</v>
      </c>
      <c r="B584">
        <v>2018</v>
      </c>
      <c r="C584">
        <v>1</v>
      </c>
      <c r="F584" t="s">
        <v>2846</v>
      </c>
      <c r="K584" s="40">
        <v>3.125E-2</v>
      </c>
      <c r="L584" s="15">
        <v>48.75</v>
      </c>
    </row>
    <row r="585" spans="1:12" x14ac:dyDescent="0.25">
      <c r="A585" t="s">
        <v>1659</v>
      </c>
      <c r="B585">
        <v>2018</v>
      </c>
      <c r="C585">
        <v>1</v>
      </c>
      <c r="F585" t="s">
        <v>1515</v>
      </c>
      <c r="K585" s="40">
        <v>2.0833333333333332E-2</v>
      </c>
      <c r="L585" s="15">
        <v>32.5</v>
      </c>
    </row>
    <row r="586" spans="1:12" x14ac:dyDescent="0.25">
      <c r="A586" t="s">
        <v>1659</v>
      </c>
      <c r="B586">
        <v>2018</v>
      </c>
      <c r="C586">
        <v>1</v>
      </c>
      <c r="F586" t="s">
        <v>1465</v>
      </c>
      <c r="K586" s="40">
        <v>3.125E-2</v>
      </c>
      <c r="L586" s="15">
        <v>48.75</v>
      </c>
    </row>
    <row r="587" spans="1:12" x14ac:dyDescent="0.25">
      <c r="A587" t="s">
        <v>1659</v>
      </c>
      <c r="B587">
        <v>2018</v>
      </c>
      <c r="C587">
        <v>1</v>
      </c>
      <c r="F587" t="s">
        <v>1465</v>
      </c>
      <c r="K587" s="40">
        <v>1.0416666666666666E-2</v>
      </c>
      <c r="L587" s="15">
        <v>16.25</v>
      </c>
    </row>
    <row r="588" spans="1:12" x14ac:dyDescent="0.25">
      <c r="A588" t="s">
        <v>1659</v>
      </c>
      <c r="B588">
        <v>2018</v>
      </c>
      <c r="C588">
        <v>1</v>
      </c>
      <c r="F588" t="s">
        <v>1465</v>
      </c>
      <c r="K588" s="40">
        <v>3.125E-2</v>
      </c>
      <c r="L588" s="15">
        <v>48.75</v>
      </c>
    </row>
    <row r="589" spans="1:12" x14ac:dyDescent="0.25">
      <c r="A589" t="s">
        <v>1659</v>
      </c>
      <c r="B589">
        <v>2018</v>
      </c>
      <c r="C589">
        <v>1</v>
      </c>
      <c r="F589" t="s">
        <v>1467</v>
      </c>
      <c r="K589" s="40">
        <v>5.2083333333333336E-2</v>
      </c>
      <c r="L589" s="15">
        <v>81.25</v>
      </c>
    </row>
    <row r="590" spans="1:12" x14ac:dyDescent="0.25">
      <c r="A590" t="s">
        <v>1659</v>
      </c>
      <c r="B590">
        <v>2018</v>
      </c>
      <c r="C590">
        <v>305710</v>
      </c>
      <c r="D590">
        <v>802010</v>
      </c>
      <c r="E590">
        <v>8020</v>
      </c>
      <c r="F590" t="s">
        <v>1514</v>
      </c>
      <c r="K590" s="40">
        <v>2.0833333333333332E-2</v>
      </c>
      <c r="L590" s="15">
        <v>32.5</v>
      </c>
    </row>
    <row r="591" spans="1:12" x14ac:dyDescent="0.25">
      <c r="A591" t="s">
        <v>1659</v>
      </c>
      <c r="B591">
        <v>2018</v>
      </c>
      <c r="C591">
        <v>1</v>
      </c>
      <c r="F591" t="s">
        <v>1467</v>
      </c>
      <c r="K591" s="40">
        <v>1.0416666666666666E-2</v>
      </c>
      <c r="L591" s="15">
        <v>16.25</v>
      </c>
    </row>
    <row r="592" spans="1:12" x14ac:dyDescent="0.25">
      <c r="A592" t="s">
        <v>1659</v>
      </c>
      <c r="B592">
        <v>2018</v>
      </c>
      <c r="C592">
        <v>305710</v>
      </c>
      <c r="D592">
        <v>802010</v>
      </c>
      <c r="E592">
        <v>8020</v>
      </c>
      <c r="F592" t="s">
        <v>1465</v>
      </c>
      <c r="G592" s="40">
        <v>0.10416666666666667</v>
      </c>
      <c r="H592" s="15">
        <v>162.5</v>
      </c>
    </row>
    <row r="593" spans="1:12" x14ac:dyDescent="0.25">
      <c r="A593" t="s">
        <v>1659</v>
      </c>
      <c r="B593">
        <v>2018</v>
      </c>
      <c r="C593">
        <v>305710</v>
      </c>
      <c r="D593">
        <v>802010</v>
      </c>
      <c r="E593">
        <v>8020</v>
      </c>
      <c r="F593" t="s">
        <v>2859</v>
      </c>
      <c r="G593" s="40">
        <v>2.0833333333333332E-2</v>
      </c>
      <c r="H593" s="15">
        <v>32.5</v>
      </c>
    </row>
    <row r="594" spans="1:12" x14ac:dyDescent="0.25">
      <c r="A594" t="s">
        <v>1659</v>
      </c>
      <c r="B594">
        <v>2018</v>
      </c>
      <c r="C594">
        <v>1</v>
      </c>
      <c r="F594" t="s">
        <v>1467</v>
      </c>
      <c r="K594" s="40">
        <v>2.0833333333333332E-2</v>
      </c>
      <c r="L594" s="15">
        <v>32.5</v>
      </c>
    </row>
    <row r="595" spans="1:12" x14ac:dyDescent="0.25">
      <c r="A595" t="s">
        <v>1659</v>
      </c>
      <c r="B595">
        <v>2018</v>
      </c>
      <c r="C595">
        <v>305710</v>
      </c>
      <c r="D595">
        <v>802010</v>
      </c>
      <c r="E595">
        <v>8020</v>
      </c>
      <c r="F595" t="s">
        <v>1465</v>
      </c>
      <c r="G595" s="40">
        <v>2.0833333333333332E-2</v>
      </c>
      <c r="H595" s="15">
        <v>32.5</v>
      </c>
    </row>
    <row r="596" spans="1:12" x14ac:dyDescent="0.25">
      <c r="A596" t="s">
        <v>1659</v>
      </c>
      <c r="B596">
        <v>2018</v>
      </c>
      <c r="C596">
        <v>1</v>
      </c>
      <c r="F596" t="s">
        <v>2846</v>
      </c>
      <c r="K596" s="40">
        <v>3.125E-2</v>
      </c>
      <c r="L596" s="15">
        <v>48.75</v>
      </c>
    </row>
    <row r="597" spans="1:12" x14ac:dyDescent="0.25">
      <c r="A597" t="s">
        <v>1659</v>
      </c>
      <c r="B597">
        <v>2018</v>
      </c>
      <c r="C597">
        <v>305710</v>
      </c>
      <c r="D597">
        <v>802010</v>
      </c>
      <c r="E597">
        <v>8020</v>
      </c>
      <c r="F597" t="s">
        <v>1465</v>
      </c>
      <c r="G597" s="40">
        <v>5.2083333333333336E-2</v>
      </c>
      <c r="H597" s="15">
        <v>81.25</v>
      </c>
    </row>
    <row r="598" spans="1:12" x14ac:dyDescent="0.25">
      <c r="A598" t="s">
        <v>1659</v>
      </c>
      <c r="B598">
        <v>2018</v>
      </c>
      <c r="C598">
        <v>305710</v>
      </c>
      <c r="D598">
        <v>802010</v>
      </c>
      <c r="E598">
        <v>8020</v>
      </c>
      <c r="F598" t="s">
        <v>1465</v>
      </c>
      <c r="G598" s="40">
        <v>3.125E-2</v>
      </c>
      <c r="H598" s="15">
        <v>48.75</v>
      </c>
    </row>
    <row r="599" spans="1:12" x14ac:dyDescent="0.25">
      <c r="A599" t="s">
        <v>1659</v>
      </c>
      <c r="B599">
        <v>2018</v>
      </c>
      <c r="C599">
        <v>1</v>
      </c>
      <c r="F599" t="s">
        <v>1467</v>
      </c>
      <c r="K599" s="40">
        <v>1.0416666666666666E-2</v>
      </c>
      <c r="L599" s="15">
        <v>16.25</v>
      </c>
    </row>
    <row r="600" spans="1:12" x14ac:dyDescent="0.25">
      <c r="A600" t="s">
        <v>1659</v>
      </c>
      <c r="B600">
        <v>2018</v>
      </c>
      <c r="C600">
        <v>305710</v>
      </c>
      <c r="D600">
        <v>802010</v>
      </c>
      <c r="E600">
        <v>8020</v>
      </c>
      <c r="F600" t="s">
        <v>1465</v>
      </c>
      <c r="G600" s="40">
        <v>7.2916666666666671E-2</v>
      </c>
      <c r="H600" s="15">
        <v>113.75000000000001</v>
      </c>
    </row>
    <row r="601" spans="1:12" x14ac:dyDescent="0.25">
      <c r="A601" t="s">
        <v>1659</v>
      </c>
      <c r="B601">
        <v>2018</v>
      </c>
      <c r="C601">
        <v>305710</v>
      </c>
      <c r="D601">
        <v>802010</v>
      </c>
      <c r="E601">
        <v>8020</v>
      </c>
      <c r="F601" t="s">
        <v>1514</v>
      </c>
      <c r="K601" s="40">
        <v>2.0833333333333332E-2</v>
      </c>
      <c r="L601" s="15">
        <v>32.5</v>
      </c>
    </row>
    <row r="602" spans="1:12" x14ac:dyDescent="0.25">
      <c r="A602" t="s">
        <v>1659</v>
      </c>
      <c r="B602">
        <v>2018</v>
      </c>
      <c r="C602">
        <v>309000</v>
      </c>
      <c r="F602" t="s">
        <v>1465</v>
      </c>
      <c r="G602" s="40">
        <v>1.7361111111111112E-2</v>
      </c>
      <c r="H602" s="15">
        <v>27.083333333333336</v>
      </c>
    </row>
    <row r="603" spans="1:12" x14ac:dyDescent="0.25">
      <c r="A603" t="s">
        <v>1659</v>
      </c>
      <c r="B603">
        <v>2018</v>
      </c>
      <c r="C603">
        <v>309000</v>
      </c>
      <c r="F603" t="s">
        <v>1465</v>
      </c>
      <c r="G603" s="40">
        <v>1.3194444444444444E-2</v>
      </c>
      <c r="H603" s="15">
        <v>20.583333333333332</v>
      </c>
    </row>
    <row r="604" spans="1:12" x14ac:dyDescent="0.25">
      <c r="A604" t="s">
        <v>1659</v>
      </c>
      <c r="B604">
        <v>2018</v>
      </c>
      <c r="C604">
        <v>1</v>
      </c>
      <c r="F604" t="s">
        <v>1467</v>
      </c>
      <c r="K604" s="40">
        <v>1.0416666666666666E-2</v>
      </c>
      <c r="L604" s="15">
        <v>16.25</v>
      </c>
    </row>
    <row r="605" spans="1:12" x14ac:dyDescent="0.25">
      <c r="A605" t="s">
        <v>1659</v>
      </c>
      <c r="B605">
        <v>2018</v>
      </c>
      <c r="C605">
        <v>1</v>
      </c>
      <c r="F605" t="s">
        <v>1465</v>
      </c>
      <c r="K605" s="40">
        <v>4.1666666666666664E-2</v>
      </c>
      <c r="L605" s="15">
        <v>65</v>
      </c>
    </row>
    <row r="606" spans="1:12" x14ac:dyDescent="0.25">
      <c r="A606" t="s">
        <v>1659</v>
      </c>
      <c r="B606">
        <v>2018</v>
      </c>
      <c r="C606">
        <v>1</v>
      </c>
      <c r="F606" t="s">
        <v>2846</v>
      </c>
      <c r="K606" s="40">
        <v>2.0833333333333332E-2</v>
      </c>
      <c r="L606" s="15">
        <v>32.5</v>
      </c>
    </row>
    <row r="607" spans="1:12" x14ac:dyDescent="0.25">
      <c r="A607" t="s">
        <v>1659</v>
      </c>
      <c r="B607">
        <v>2018</v>
      </c>
      <c r="C607">
        <v>1</v>
      </c>
      <c r="F607" t="s">
        <v>1465</v>
      </c>
      <c r="K607" s="40">
        <v>0.10416666666666667</v>
      </c>
      <c r="L607" s="15">
        <v>162.5</v>
      </c>
    </row>
    <row r="608" spans="1:12" x14ac:dyDescent="0.25">
      <c r="A608" t="s">
        <v>1659</v>
      </c>
      <c r="B608">
        <v>2018</v>
      </c>
      <c r="C608">
        <v>1</v>
      </c>
      <c r="F608" t="s">
        <v>2846</v>
      </c>
      <c r="K608" s="40">
        <v>3.125E-2</v>
      </c>
      <c r="L608" s="15">
        <v>48.75</v>
      </c>
    </row>
    <row r="609" spans="1:12" x14ac:dyDescent="0.25">
      <c r="A609" t="s">
        <v>1659</v>
      </c>
      <c r="B609">
        <v>2018</v>
      </c>
      <c r="C609">
        <v>1</v>
      </c>
      <c r="F609" t="s">
        <v>1465</v>
      </c>
      <c r="K609" s="40">
        <v>9.375E-2</v>
      </c>
      <c r="L609" s="15">
        <v>146.25</v>
      </c>
    </row>
    <row r="610" spans="1:12" x14ac:dyDescent="0.25">
      <c r="A610" t="s">
        <v>1659</v>
      </c>
      <c r="B610">
        <v>2018</v>
      </c>
      <c r="C610">
        <v>1</v>
      </c>
      <c r="F610" t="s">
        <v>1465</v>
      </c>
      <c r="K610" s="40">
        <v>4.1666666666666664E-2</v>
      </c>
      <c r="L610" s="15">
        <v>65</v>
      </c>
    </row>
    <row r="611" spans="1:12" x14ac:dyDescent="0.25">
      <c r="A611" t="s">
        <v>1659</v>
      </c>
      <c r="B611">
        <v>2018</v>
      </c>
      <c r="C611">
        <v>1</v>
      </c>
      <c r="F611" t="s">
        <v>1515</v>
      </c>
      <c r="K611" s="40">
        <v>3.125E-2</v>
      </c>
      <c r="L611" s="15">
        <v>48.75</v>
      </c>
    </row>
    <row r="612" spans="1:12" x14ac:dyDescent="0.25">
      <c r="A612" t="s">
        <v>1659</v>
      </c>
      <c r="B612">
        <v>2018</v>
      </c>
      <c r="C612">
        <v>1</v>
      </c>
      <c r="F612" t="s">
        <v>1465</v>
      </c>
      <c r="K612" s="40">
        <v>6.25E-2</v>
      </c>
      <c r="L612" s="15">
        <v>97.5</v>
      </c>
    </row>
    <row r="613" spans="1:12" x14ac:dyDescent="0.25">
      <c r="A613" t="s">
        <v>1659</v>
      </c>
      <c r="B613">
        <v>2018</v>
      </c>
      <c r="C613">
        <v>1</v>
      </c>
      <c r="K613" s="40">
        <v>2.0833333333333332E-2</v>
      </c>
      <c r="L613" s="15">
        <v>32.5</v>
      </c>
    </row>
    <row r="614" spans="1:12" x14ac:dyDescent="0.25">
      <c r="A614" t="s">
        <v>1659</v>
      </c>
      <c r="B614">
        <v>2018</v>
      </c>
      <c r="C614">
        <v>1</v>
      </c>
      <c r="F614" t="s">
        <v>1465</v>
      </c>
      <c r="K614" s="40">
        <v>0.10416666666666667</v>
      </c>
      <c r="L614" s="15">
        <v>162.5</v>
      </c>
    </row>
    <row r="615" spans="1:12" x14ac:dyDescent="0.25">
      <c r="A615" t="s">
        <v>1548</v>
      </c>
      <c r="B615">
        <v>2018</v>
      </c>
      <c r="C615">
        <v>1</v>
      </c>
      <c r="F615" t="s">
        <v>1467</v>
      </c>
      <c r="K615" s="40">
        <v>4.1666666666666664E-2</v>
      </c>
      <c r="L615" s="15">
        <v>45</v>
      </c>
    </row>
    <row r="616" spans="1:12" x14ac:dyDescent="0.25">
      <c r="A616" t="s">
        <v>1548</v>
      </c>
      <c r="B616">
        <v>2018</v>
      </c>
      <c r="C616">
        <v>11791</v>
      </c>
      <c r="F616" t="s">
        <v>1465</v>
      </c>
      <c r="K616" s="40">
        <v>6.25E-2</v>
      </c>
      <c r="L616" s="15">
        <v>67.5</v>
      </c>
    </row>
    <row r="617" spans="1:12" x14ac:dyDescent="0.25">
      <c r="A617" t="s">
        <v>1548</v>
      </c>
      <c r="B617">
        <v>2018</v>
      </c>
      <c r="C617">
        <v>1</v>
      </c>
      <c r="F617" t="s">
        <v>2846</v>
      </c>
      <c r="K617" s="40">
        <v>2.0833333333333332E-2</v>
      </c>
      <c r="L617" s="15">
        <v>22.5</v>
      </c>
    </row>
    <row r="618" spans="1:12" x14ac:dyDescent="0.25">
      <c r="A618" t="s">
        <v>1548</v>
      </c>
      <c r="B618">
        <v>2018</v>
      </c>
      <c r="C618">
        <v>14310</v>
      </c>
      <c r="F618" t="s">
        <v>1465</v>
      </c>
      <c r="K618" s="40">
        <v>5.2083333333333336E-2</v>
      </c>
      <c r="L618" s="15">
        <v>56.25</v>
      </c>
    </row>
    <row r="619" spans="1:12" x14ac:dyDescent="0.25">
      <c r="A619" t="s">
        <v>1548</v>
      </c>
      <c r="B619">
        <v>2018</v>
      </c>
      <c r="C619">
        <v>1</v>
      </c>
      <c r="F619" t="s">
        <v>2846</v>
      </c>
      <c r="K619" s="40">
        <v>4.1666666666666664E-2</v>
      </c>
      <c r="L619" s="15">
        <v>45</v>
      </c>
    </row>
    <row r="620" spans="1:12" x14ac:dyDescent="0.25">
      <c r="A620" t="s">
        <v>1548</v>
      </c>
      <c r="B620">
        <v>2018</v>
      </c>
      <c r="C620">
        <v>14310</v>
      </c>
      <c r="F620" t="s">
        <v>1465</v>
      </c>
      <c r="K620" s="40">
        <v>3.125E-2</v>
      </c>
      <c r="L620" s="15">
        <v>33.75</v>
      </c>
    </row>
    <row r="621" spans="1:12" x14ac:dyDescent="0.25">
      <c r="A621" t="s">
        <v>1548</v>
      </c>
      <c r="B621">
        <v>2018</v>
      </c>
      <c r="C621">
        <v>19401</v>
      </c>
      <c r="F621" t="s">
        <v>1465</v>
      </c>
      <c r="K621" s="40">
        <v>3.125E-2</v>
      </c>
      <c r="L621" s="15">
        <v>33.75</v>
      </c>
    </row>
    <row r="622" spans="1:12" x14ac:dyDescent="0.25">
      <c r="A622" t="s">
        <v>1548</v>
      </c>
      <c r="B622">
        <v>2018</v>
      </c>
      <c r="C622">
        <v>11791</v>
      </c>
      <c r="F622" t="s">
        <v>1465</v>
      </c>
      <c r="K622" s="40">
        <v>7.2916666666666671E-2</v>
      </c>
      <c r="L622" s="15">
        <v>78.75</v>
      </c>
    </row>
    <row r="623" spans="1:12" x14ac:dyDescent="0.25">
      <c r="A623" t="s">
        <v>1548</v>
      </c>
      <c r="B623">
        <v>2018</v>
      </c>
      <c r="C623">
        <v>19401</v>
      </c>
      <c r="F623" t="s">
        <v>1465</v>
      </c>
      <c r="K623" s="40">
        <v>1.0416666666666666E-2</v>
      </c>
      <c r="L623" s="15">
        <v>11.25</v>
      </c>
    </row>
    <row r="624" spans="1:12" x14ac:dyDescent="0.25">
      <c r="A624" t="s">
        <v>1548</v>
      </c>
      <c r="B624">
        <v>2018</v>
      </c>
      <c r="C624">
        <v>1</v>
      </c>
      <c r="F624" t="s">
        <v>1467</v>
      </c>
      <c r="K624" s="40">
        <v>0.17708333333333334</v>
      </c>
      <c r="L624" s="15">
        <v>191.25</v>
      </c>
    </row>
    <row r="625" spans="1:12" x14ac:dyDescent="0.25">
      <c r="A625" t="s">
        <v>1486</v>
      </c>
      <c r="B625">
        <v>2018</v>
      </c>
      <c r="C625">
        <v>305710</v>
      </c>
      <c r="D625">
        <v>802010</v>
      </c>
      <c r="E625">
        <v>8020</v>
      </c>
      <c r="F625" t="s">
        <v>1499</v>
      </c>
      <c r="G625" s="40">
        <v>0.21875</v>
      </c>
      <c r="H625" s="15">
        <v>341.25</v>
      </c>
    </row>
    <row r="626" spans="1:12" x14ac:dyDescent="0.25">
      <c r="A626" t="s">
        <v>1486</v>
      </c>
      <c r="B626">
        <v>2018</v>
      </c>
      <c r="C626">
        <v>309000</v>
      </c>
      <c r="F626" t="s">
        <v>1499</v>
      </c>
      <c r="G626" s="40">
        <v>0.125</v>
      </c>
      <c r="H626" s="15">
        <v>195</v>
      </c>
    </row>
    <row r="627" spans="1:12" x14ac:dyDescent="0.25">
      <c r="A627" t="s">
        <v>1486</v>
      </c>
      <c r="B627">
        <v>2018</v>
      </c>
      <c r="C627">
        <v>309000</v>
      </c>
      <c r="F627" t="s">
        <v>1499</v>
      </c>
      <c r="G627" s="40">
        <v>4.1666666666666664E-2</v>
      </c>
      <c r="H627" s="15">
        <v>65</v>
      </c>
    </row>
    <row r="628" spans="1:12" x14ac:dyDescent="0.25">
      <c r="A628" t="s">
        <v>1486</v>
      </c>
      <c r="B628">
        <v>2018</v>
      </c>
      <c r="C628">
        <v>305710</v>
      </c>
      <c r="D628">
        <v>802010</v>
      </c>
      <c r="E628">
        <v>8020</v>
      </c>
      <c r="F628" t="s">
        <v>2856</v>
      </c>
      <c r="G628" s="40">
        <v>6.25E-2</v>
      </c>
      <c r="H628" s="15">
        <v>97.5</v>
      </c>
    </row>
    <row r="629" spans="1:12" x14ac:dyDescent="0.25">
      <c r="A629" t="s">
        <v>1486</v>
      </c>
      <c r="B629">
        <v>2018</v>
      </c>
      <c r="C629">
        <v>309000</v>
      </c>
      <c r="F629" t="s">
        <v>1499</v>
      </c>
      <c r="G629" s="40">
        <v>0.10416666666666667</v>
      </c>
      <c r="H629" s="15">
        <v>162.5</v>
      </c>
    </row>
    <row r="630" spans="1:12" x14ac:dyDescent="0.25">
      <c r="A630" t="s">
        <v>1488</v>
      </c>
      <c r="B630">
        <v>2018</v>
      </c>
      <c r="C630">
        <v>305800</v>
      </c>
      <c r="F630" t="s">
        <v>1465</v>
      </c>
      <c r="G630" s="40">
        <v>0.125</v>
      </c>
      <c r="H630" s="15">
        <v>150</v>
      </c>
    </row>
    <row r="631" spans="1:12" x14ac:dyDescent="0.25">
      <c r="A631" t="s">
        <v>1488</v>
      </c>
      <c r="B631">
        <v>2018</v>
      </c>
      <c r="C631">
        <v>305800</v>
      </c>
      <c r="F631" t="s">
        <v>1465</v>
      </c>
      <c r="G631" s="40">
        <v>9.375E-2</v>
      </c>
      <c r="H631" s="15">
        <v>112.5</v>
      </c>
    </row>
    <row r="632" spans="1:12" x14ac:dyDescent="0.25">
      <c r="A632" t="s">
        <v>1488</v>
      </c>
      <c r="B632">
        <v>2018</v>
      </c>
      <c r="C632">
        <v>305800</v>
      </c>
      <c r="F632" t="s">
        <v>1465</v>
      </c>
      <c r="G632" s="40">
        <v>0.22916666666666666</v>
      </c>
      <c r="H632" s="15">
        <v>275</v>
      </c>
    </row>
    <row r="633" spans="1:12" x14ac:dyDescent="0.25">
      <c r="A633" t="s">
        <v>1488</v>
      </c>
      <c r="B633">
        <v>2018</v>
      </c>
      <c r="C633">
        <v>305800</v>
      </c>
      <c r="F633" t="s">
        <v>1465</v>
      </c>
      <c r="G633" s="40">
        <v>6.25E-2</v>
      </c>
      <c r="H633" s="15">
        <v>75</v>
      </c>
    </row>
    <row r="634" spans="1:12" x14ac:dyDescent="0.25">
      <c r="A634" t="s">
        <v>1488</v>
      </c>
      <c r="B634">
        <v>2018</v>
      </c>
      <c r="C634">
        <v>305800</v>
      </c>
      <c r="F634" t="s">
        <v>1465</v>
      </c>
      <c r="G634" s="40">
        <v>0.13541666666666666</v>
      </c>
      <c r="H634" s="15">
        <v>162.5</v>
      </c>
    </row>
    <row r="635" spans="1:12" x14ac:dyDescent="0.25">
      <c r="A635" t="s">
        <v>1488</v>
      </c>
      <c r="B635">
        <v>2018</v>
      </c>
      <c r="C635">
        <v>305800</v>
      </c>
      <c r="F635" t="s">
        <v>1465</v>
      </c>
      <c r="G635" s="40">
        <v>8.3333333333333329E-2</v>
      </c>
      <c r="H635" s="15">
        <v>100</v>
      </c>
    </row>
    <row r="636" spans="1:12" x14ac:dyDescent="0.25">
      <c r="A636" t="s">
        <v>1490</v>
      </c>
      <c r="B636">
        <v>2018</v>
      </c>
      <c r="C636">
        <v>307510</v>
      </c>
      <c r="D636">
        <v>800310</v>
      </c>
      <c r="E636">
        <v>8003</v>
      </c>
      <c r="F636" t="s">
        <v>1465</v>
      </c>
      <c r="K636" s="40">
        <v>2.0833333333333332E-2</v>
      </c>
      <c r="L636" s="15">
        <v>32.5</v>
      </c>
    </row>
    <row r="637" spans="1:12" x14ac:dyDescent="0.25">
      <c r="A637" t="s">
        <v>1490</v>
      </c>
      <c r="B637">
        <v>2018</v>
      </c>
      <c r="C637">
        <v>310700</v>
      </c>
      <c r="D637">
        <v>802400</v>
      </c>
      <c r="E637">
        <v>8024</v>
      </c>
      <c r="F637" t="s">
        <v>1465</v>
      </c>
      <c r="K637" s="40">
        <v>2.0833333333333332E-2</v>
      </c>
      <c r="L637" s="15">
        <v>32.5</v>
      </c>
    </row>
    <row r="638" spans="1:12" x14ac:dyDescent="0.25">
      <c r="A638" t="s">
        <v>1490</v>
      </c>
      <c r="B638">
        <v>2018</v>
      </c>
      <c r="C638">
        <v>400700</v>
      </c>
      <c r="F638" t="s">
        <v>2853</v>
      </c>
      <c r="K638" s="40">
        <v>0.10416666666666667</v>
      </c>
      <c r="L638" s="15">
        <v>162.5</v>
      </c>
    </row>
    <row r="639" spans="1:12" x14ac:dyDescent="0.25">
      <c r="A639" t="s">
        <v>1490</v>
      </c>
      <c r="B639">
        <v>2018</v>
      </c>
      <c r="C639">
        <v>1</v>
      </c>
      <c r="F639" t="s">
        <v>2853</v>
      </c>
      <c r="K639" s="40">
        <v>2.0833333333333332E-2</v>
      </c>
      <c r="L639" s="15">
        <v>32.5</v>
      </c>
    </row>
    <row r="640" spans="1:12" x14ac:dyDescent="0.25">
      <c r="A640" t="s">
        <v>1490</v>
      </c>
      <c r="B640">
        <v>2018</v>
      </c>
      <c r="C640">
        <v>1</v>
      </c>
      <c r="F640" t="s">
        <v>2846</v>
      </c>
      <c r="K640" s="40">
        <v>2.0833333333333332E-2</v>
      </c>
      <c r="L640" s="15">
        <v>32.5</v>
      </c>
    </row>
    <row r="641" spans="1:12" x14ac:dyDescent="0.25">
      <c r="A641" t="s">
        <v>1490</v>
      </c>
      <c r="B641">
        <v>2018</v>
      </c>
      <c r="C641">
        <v>305713</v>
      </c>
      <c r="D641">
        <v>802013</v>
      </c>
      <c r="E641">
        <v>8020</v>
      </c>
      <c r="F641" t="s">
        <v>1465</v>
      </c>
      <c r="K641" s="40">
        <v>0.16666666666666666</v>
      </c>
      <c r="L641" s="15">
        <v>260</v>
      </c>
    </row>
    <row r="642" spans="1:12" x14ac:dyDescent="0.25">
      <c r="A642" t="s">
        <v>1490</v>
      </c>
      <c r="B642">
        <v>2018</v>
      </c>
      <c r="C642">
        <v>305715</v>
      </c>
      <c r="D642">
        <v>802015</v>
      </c>
      <c r="E642">
        <v>8020</v>
      </c>
      <c r="F642" t="s">
        <v>1465</v>
      </c>
      <c r="K642" s="40">
        <v>0.16666666666666666</v>
      </c>
      <c r="L642" s="15">
        <v>260</v>
      </c>
    </row>
    <row r="643" spans="1:12" x14ac:dyDescent="0.25">
      <c r="A643" t="s">
        <v>1490</v>
      </c>
      <c r="B643">
        <v>2018</v>
      </c>
      <c r="C643">
        <v>310700</v>
      </c>
      <c r="D643">
        <v>802400</v>
      </c>
      <c r="E643">
        <v>8024</v>
      </c>
      <c r="F643" t="s">
        <v>1465</v>
      </c>
      <c r="K643" s="40">
        <v>1.0416666666666666E-2</v>
      </c>
      <c r="L643" s="15">
        <v>16.25</v>
      </c>
    </row>
    <row r="644" spans="1:12" x14ac:dyDescent="0.25">
      <c r="A644" t="s">
        <v>1490</v>
      </c>
      <c r="B644">
        <v>2018</v>
      </c>
      <c r="C644">
        <v>305713</v>
      </c>
      <c r="D644">
        <v>802013</v>
      </c>
      <c r="E644">
        <v>8020</v>
      </c>
      <c r="F644" t="s">
        <v>1465</v>
      </c>
      <c r="K644" s="40">
        <v>7.2916666666666671E-2</v>
      </c>
      <c r="L644" s="15">
        <v>113.75000000000001</v>
      </c>
    </row>
    <row r="645" spans="1:12" x14ac:dyDescent="0.25">
      <c r="A645" t="s">
        <v>1490</v>
      </c>
      <c r="B645">
        <v>2018</v>
      </c>
      <c r="C645">
        <v>10090</v>
      </c>
      <c r="F645" t="s">
        <v>1465</v>
      </c>
      <c r="K645" s="40">
        <v>8.3333333333333329E-2</v>
      </c>
      <c r="L645" s="15">
        <v>130</v>
      </c>
    </row>
    <row r="646" spans="1:12" x14ac:dyDescent="0.25">
      <c r="A646" t="s">
        <v>1490</v>
      </c>
      <c r="B646">
        <v>2018</v>
      </c>
      <c r="C646">
        <v>307510</v>
      </c>
      <c r="D646">
        <v>800310</v>
      </c>
      <c r="E646">
        <v>8003</v>
      </c>
      <c r="F646" t="s">
        <v>1465</v>
      </c>
      <c r="K646" s="40">
        <v>0.16666666666666666</v>
      </c>
      <c r="L646" s="15">
        <v>260</v>
      </c>
    </row>
    <row r="647" spans="1:12" x14ac:dyDescent="0.25">
      <c r="A647" t="s">
        <v>1503</v>
      </c>
      <c r="B647">
        <v>2018</v>
      </c>
      <c r="C647">
        <v>1</v>
      </c>
      <c r="F647" t="s">
        <v>2856</v>
      </c>
      <c r="K647" s="40">
        <v>0.35416666666666669</v>
      </c>
      <c r="L647" s="15">
        <v>552.5</v>
      </c>
    </row>
    <row r="648" spans="1:12" x14ac:dyDescent="0.25">
      <c r="A648" t="s">
        <v>1503</v>
      </c>
      <c r="B648">
        <v>2018</v>
      </c>
      <c r="C648">
        <v>1</v>
      </c>
      <c r="F648" t="s">
        <v>2856</v>
      </c>
      <c r="K648" s="40">
        <v>0.1875</v>
      </c>
      <c r="L648" s="15">
        <v>292.5</v>
      </c>
    </row>
    <row r="649" spans="1:12" x14ac:dyDescent="0.25">
      <c r="A649" t="s">
        <v>1503</v>
      </c>
      <c r="B649">
        <v>2018</v>
      </c>
      <c r="C649">
        <v>305710</v>
      </c>
      <c r="D649">
        <v>802010</v>
      </c>
      <c r="E649">
        <v>8020</v>
      </c>
      <c r="F649" t="s">
        <v>1465</v>
      </c>
      <c r="G649" s="40">
        <v>8.3333333333333329E-2</v>
      </c>
      <c r="H649" s="15">
        <v>130</v>
      </c>
    </row>
    <row r="650" spans="1:12" x14ac:dyDescent="0.25">
      <c r="A650" t="s">
        <v>1503</v>
      </c>
      <c r="B650">
        <v>2018</v>
      </c>
      <c r="C650">
        <v>1</v>
      </c>
      <c r="F650" t="s">
        <v>2856</v>
      </c>
      <c r="K650" s="40">
        <v>8.3333333333333329E-2</v>
      </c>
      <c r="L650" s="15">
        <v>130</v>
      </c>
    </row>
    <row r="651" spans="1:12" x14ac:dyDescent="0.25">
      <c r="A651" t="s">
        <v>1503</v>
      </c>
      <c r="B651">
        <v>2018</v>
      </c>
      <c r="C651">
        <v>1</v>
      </c>
      <c r="F651" t="s">
        <v>2856</v>
      </c>
      <c r="K651" s="40">
        <v>0.35416666666666669</v>
      </c>
      <c r="L651" s="15">
        <v>552.5</v>
      </c>
    </row>
    <row r="652" spans="1:12" x14ac:dyDescent="0.25">
      <c r="A652" t="s">
        <v>1503</v>
      </c>
      <c r="B652">
        <v>2018</v>
      </c>
      <c r="C652">
        <v>1</v>
      </c>
      <c r="F652" t="s">
        <v>2856</v>
      </c>
      <c r="K652" s="40">
        <v>0.27083333333333331</v>
      </c>
      <c r="L652" s="15">
        <v>422.49999999999994</v>
      </c>
    </row>
    <row r="653" spans="1:12" x14ac:dyDescent="0.25">
      <c r="A653" t="s">
        <v>1503</v>
      </c>
      <c r="B653">
        <v>2018</v>
      </c>
      <c r="C653">
        <v>305710</v>
      </c>
      <c r="D653">
        <v>802010</v>
      </c>
      <c r="E653">
        <v>8020</v>
      </c>
      <c r="F653" t="s">
        <v>1465</v>
      </c>
      <c r="G653" s="40">
        <v>8.3333333333333329E-2</v>
      </c>
      <c r="H653" s="15">
        <v>130</v>
      </c>
    </row>
    <row r="654" spans="1:12" x14ac:dyDescent="0.25">
      <c r="A654" t="s">
        <v>1659</v>
      </c>
      <c r="B654">
        <v>2018</v>
      </c>
      <c r="C654">
        <v>1</v>
      </c>
      <c r="F654" t="s">
        <v>1515</v>
      </c>
      <c r="K654" s="40">
        <v>1.0416666666666666E-2</v>
      </c>
      <c r="L654" s="15">
        <v>16.25</v>
      </c>
    </row>
    <row r="655" spans="1:12" x14ac:dyDescent="0.25">
      <c r="A655" t="s">
        <v>1659</v>
      </c>
      <c r="B655">
        <v>2018</v>
      </c>
      <c r="C655">
        <v>309000</v>
      </c>
      <c r="F655" t="s">
        <v>1465</v>
      </c>
      <c r="G655" s="40">
        <v>1.0416666666666666E-2</v>
      </c>
      <c r="H655" s="15">
        <v>16.25</v>
      </c>
    </row>
    <row r="656" spans="1:12" x14ac:dyDescent="0.25">
      <c r="A656" t="s">
        <v>1659</v>
      </c>
      <c r="B656">
        <v>2018</v>
      </c>
      <c r="C656">
        <v>1</v>
      </c>
      <c r="F656" t="s">
        <v>1467</v>
      </c>
      <c r="K656" s="40">
        <v>1.0416666666666666E-2</v>
      </c>
      <c r="L656" s="15">
        <v>16.25</v>
      </c>
    </row>
    <row r="657" spans="1:12" x14ac:dyDescent="0.25">
      <c r="A657" t="s">
        <v>1659</v>
      </c>
      <c r="B657">
        <v>2018</v>
      </c>
      <c r="C657">
        <v>309000</v>
      </c>
      <c r="F657" t="s">
        <v>1515</v>
      </c>
      <c r="K657" s="40">
        <v>6.25E-2</v>
      </c>
      <c r="L657" s="15">
        <v>97.5</v>
      </c>
    </row>
    <row r="658" spans="1:12" x14ac:dyDescent="0.25">
      <c r="A658" t="s">
        <v>1659</v>
      </c>
      <c r="B658">
        <v>2018</v>
      </c>
      <c r="C658">
        <v>1</v>
      </c>
      <c r="F658" t="s">
        <v>2846</v>
      </c>
      <c r="K658" s="40">
        <v>2.0833333333333332E-2</v>
      </c>
      <c r="L658" s="15">
        <v>32.5</v>
      </c>
    </row>
    <row r="659" spans="1:12" x14ac:dyDescent="0.25">
      <c r="A659" t="s">
        <v>1659</v>
      </c>
      <c r="B659">
        <v>2018</v>
      </c>
      <c r="C659">
        <v>309000</v>
      </c>
      <c r="F659" t="s">
        <v>1515</v>
      </c>
      <c r="K659" s="40">
        <v>6.25E-2</v>
      </c>
      <c r="L659" s="15">
        <v>97.5</v>
      </c>
    </row>
    <row r="660" spans="1:12" x14ac:dyDescent="0.25">
      <c r="A660" t="s">
        <v>1659</v>
      </c>
      <c r="B660">
        <v>2018</v>
      </c>
      <c r="C660">
        <v>1</v>
      </c>
      <c r="F660" t="s">
        <v>1467</v>
      </c>
      <c r="K660" s="40">
        <v>1.0416666666666666E-2</v>
      </c>
      <c r="L660" s="15">
        <v>16.25</v>
      </c>
    </row>
    <row r="661" spans="1:12" x14ac:dyDescent="0.25">
      <c r="A661" t="s">
        <v>1659</v>
      </c>
      <c r="B661">
        <v>2018</v>
      </c>
      <c r="C661">
        <v>309000</v>
      </c>
      <c r="F661" t="s">
        <v>1465</v>
      </c>
      <c r="K661" s="40">
        <v>1.0416666666666666E-2</v>
      </c>
      <c r="L661" s="15">
        <v>16.25</v>
      </c>
    </row>
    <row r="662" spans="1:12" x14ac:dyDescent="0.25">
      <c r="A662" t="s">
        <v>1659</v>
      </c>
      <c r="B662">
        <v>2018</v>
      </c>
      <c r="C662">
        <v>1</v>
      </c>
      <c r="F662" t="s">
        <v>1515</v>
      </c>
      <c r="K662" s="40">
        <v>1.0416666666666666E-2</v>
      </c>
      <c r="L662" s="15">
        <v>16.25</v>
      </c>
    </row>
    <row r="663" spans="1:12" x14ac:dyDescent="0.25">
      <c r="A663" t="s">
        <v>1659</v>
      </c>
      <c r="B663">
        <v>2018</v>
      </c>
      <c r="C663">
        <v>1</v>
      </c>
      <c r="F663" t="s">
        <v>1467</v>
      </c>
      <c r="K663" s="40">
        <v>1.0416666666666666E-2</v>
      </c>
      <c r="L663" s="15">
        <v>16.25</v>
      </c>
    </row>
    <row r="664" spans="1:12" x14ac:dyDescent="0.25">
      <c r="A664" t="s">
        <v>1659</v>
      </c>
      <c r="B664">
        <v>2018</v>
      </c>
      <c r="C664">
        <v>1</v>
      </c>
      <c r="F664" t="s">
        <v>2846</v>
      </c>
      <c r="K664" s="40">
        <v>3.125E-2</v>
      </c>
      <c r="L664" s="15">
        <v>48.75</v>
      </c>
    </row>
    <row r="665" spans="1:12" x14ac:dyDescent="0.25">
      <c r="A665" t="s">
        <v>1659</v>
      </c>
      <c r="B665">
        <v>2018</v>
      </c>
      <c r="C665">
        <v>309000</v>
      </c>
      <c r="F665" t="s">
        <v>1465</v>
      </c>
      <c r="G665" s="40">
        <v>6.25E-2</v>
      </c>
      <c r="H665" s="15">
        <v>97.5</v>
      </c>
    </row>
    <row r="666" spans="1:12" x14ac:dyDescent="0.25">
      <c r="A666" t="s">
        <v>1659</v>
      </c>
      <c r="B666">
        <v>2018</v>
      </c>
      <c r="C666">
        <v>1</v>
      </c>
      <c r="F666" t="s">
        <v>1499</v>
      </c>
      <c r="K666" s="40">
        <v>3.125E-2</v>
      </c>
      <c r="L666" s="15">
        <v>48.75</v>
      </c>
    </row>
    <row r="667" spans="1:12" x14ac:dyDescent="0.25">
      <c r="A667" t="s">
        <v>1659</v>
      </c>
      <c r="B667">
        <v>2018</v>
      </c>
      <c r="C667">
        <v>309000</v>
      </c>
      <c r="F667" t="s">
        <v>1465</v>
      </c>
      <c r="G667" s="40">
        <v>4.1666666666666664E-2</v>
      </c>
      <c r="H667" s="15">
        <v>65</v>
      </c>
    </row>
    <row r="668" spans="1:12" x14ac:dyDescent="0.25">
      <c r="A668" t="s">
        <v>1659</v>
      </c>
      <c r="B668">
        <v>2018</v>
      </c>
      <c r="C668">
        <v>309000</v>
      </c>
      <c r="F668" t="s">
        <v>1465</v>
      </c>
      <c r="G668" s="40">
        <v>4.1666666666666664E-2</v>
      </c>
      <c r="H668" s="15">
        <v>65</v>
      </c>
    </row>
    <row r="669" spans="1:12" x14ac:dyDescent="0.25">
      <c r="A669" t="s">
        <v>1659</v>
      </c>
      <c r="B669">
        <v>2018</v>
      </c>
      <c r="C669">
        <v>309000</v>
      </c>
      <c r="F669" t="s">
        <v>1465</v>
      </c>
      <c r="G669" s="40">
        <v>6.25E-2</v>
      </c>
      <c r="H669" s="15">
        <v>97.5</v>
      </c>
    </row>
    <row r="670" spans="1:12" x14ac:dyDescent="0.25">
      <c r="A670" t="s">
        <v>1659</v>
      </c>
      <c r="B670">
        <v>2018</v>
      </c>
      <c r="C670">
        <v>1</v>
      </c>
      <c r="F670" t="s">
        <v>1515</v>
      </c>
      <c r="K670" s="40">
        <v>3.125E-2</v>
      </c>
      <c r="L670" s="15">
        <v>48.75</v>
      </c>
    </row>
    <row r="671" spans="1:12" x14ac:dyDescent="0.25">
      <c r="A671" t="s">
        <v>1659</v>
      </c>
      <c r="B671">
        <v>2018</v>
      </c>
      <c r="C671">
        <v>1</v>
      </c>
      <c r="F671" t="s">
        <v>2846</v>
      </c>
      <c r="K671" s="40">
        <v>2.0833333333333332E-2</v>
      </c>
      <c r="L671" s="15">
        <v>32.5</v>
      </c>
    </row>
    <row r="672" spans="1:12" x14ac:dyDescent="0.25">
      <c r="A672" t="s">
        <v>1659</v>
      </c>
      <c r="B672">
        <v>2018</v>
      </c>
      <c r="C672">
        <v>1</v>
      </c>
      <c r="F672" t="s">
        <v>1515</v>
      </c>
      <c r="K672" s="40">
        <v>0.10416666666666667</v>
      </c>
      <c r="L672" s="15">
        <v>162.5</v>
      </c>
    </row>
    <row r="673" spans="1:12" x14ac:dyDescent="0.25">
      <c r="A673" t="s">
        <v>1659</v>
      </c>
      <c r="B673">
        <v>2018</v>
      </c>
      <c r="C673">
        <v>1</v>
      </c>
      <c r="F673" t="s">
        <v>2846</v>
      </c>
      <c r="K673" s="40">
        <v>4.1666666666666664E-2</v>
      </c>
      <c r="L673" s="15">
        <v>65</v>
      </c>
    </row>
    <row r="674" spans="1:12" x14ac:dyDescent="0.25">
      <c r="A674" t="s">
        <v>1659</v>
      </c>
      <c r="B674">
        <v>2018</v>
      </c>
      <c r="C674">
        <v>1</v>
      </c>
      <c r="F674" t="s">
        <v>1515</v>
      </c>
      <c r="K674" s="40">
        <v>0.16666666666666666</v>
      </c>
      <c r="L674" s="15">
        <v>260</v>
      </c>
    </row>
    <row r="675" spans="1:12" x14ac:dyDescent="0.25">
      <c r="A675" t="s">
        <v>1659</v>
      </c>
      <c r="B675">
        <v>2018</v>
      </c>
      <c r="C675">
        <v>1</v>
      </c>
      <c r="F675" t="s">
        <v>1514</v>
      </c>
      <c r="K675" s="40">
        <v>3.125E-2</v>
      </c>
      <c r="L675" s="15">
        <v>48.75</v>
      </c>
    </row>
    <row r="676" spans="1:12" x14ac:dyDescent="0.25">
      <c r="A676" t="s">
        <v>1659</v>
      </c>
      <c r="B676">
        <v>2018</v>
      </c>
      <c r="C676">
        <v>1</v>
      </c>
      <c r="F676" t="s">
        <v>1467</v>
      </c>
      <c r="K676" s="40">
        <v>2.0833333333333332E-2</v>
      </c>
      <c r="L676" s="15">
        <v>32.5</v>
      </c>
    </row>
    <row r="677" spans="1:12" x14ac:dyDescent="0.25">
      <c r="A677" t="s">
        <v>1659</v>
      </c>
      <c r="B677">
        <v>2018</v>
      </c>
      <c r="C677">
        <v>305710</v>
      </c>
      <c r="D677">
        <v>802010</v>
      </c>
      <c r="E677">
        <v>8020</v>
      </c>
      <c r="F677" t="s">
        <v>1499</v>
      </c>
      <c r="G677" s="40">
        <v>2.0833333333333332E-2</v>
      </c>
      <c r="H677" s="15">
        <v>32.5</v>
      </c>
    </row>
    <row r="678" spans="1:12" x14ac:dyDescent="0.25">
      <c r="A678" t="s">
        <v>1659</v>
      </c>
      <c r="B678">
        <v>2018</v>
      </c>
      <c r="C678">
        <v>305710</v>
      </c>
      <c r="D678">
        <v>802010</v>
      </c>
      <c r="E678">
        <v>8020</v>
      </c>
      <c r="F678" t="s">
        <v>1465</v>
      </c>
      <c r="G678" s="40">
        <v>2.0833333333333332E-2</v>
      </c>
      <c r="H678" s="15">
        <v>32.5</v>
      </c>
    </row>
    <row r="679" spans="1:12" x14ac:dyDescent="0.25">
      <c r="A679" t="s">
        <v>1659</v>
      </c>
      <c r="B679">
        <v>2018</v>
      </c>
      <c r="C679">
        <v>305710</v>
      </c>
      <c r="D679">
        <v>802010</v>
      </c>
      <c r="E679">
        <v>8020</v>
      </c>
      <c r="F679" t="s">
        <v>1465</v>
      </c>
      <c r="G679" s="40">
        <v>0.11458333333333333</v>
      </c>
      <c r="H679" s="15">
        <v>178.75</v>
      </c>
    </row>
    <row r="680" spans="1:12" x14ac:dyDescent="0.25">
      <c r="A680" t="s">
        <v>1659</v>
      </c>
      <c r="B680">
        <v>2018</v>
      </c>
      <c r="C680">
        <v>1</v>
      </c>
      <c r="F680" t="s">
        <v>2846</v>
      </c>
      <c r="K680" s="40">
        <v>3.125E-2</v>
      </c>
      <c r="L680" s="15">
        <v>48.75</v>
      </c>
    </row>
    <row r="681" spans="1:12" x14ac:dyDescent="0.25">
      <c r="A681" t="s">
        <v>1659</v>
      </c>
      <c r="B681">
        <v>2018</v>
      </c>
      <c r="C681">
        <v>305710</v>
      </c>
      <c r="D681">
        <v>802010</v>
      </c>
      <c r="E681">
        <v>8020</v>
      </c>
      <c r="F681" t="s">
        <v>1465</v>
      </c>
      <c r="G681" s="40">
        <v>5.2083333333333336E-2</v>
      </c>
      <c r="H681" s="15">
        <v>81.25</v>
      </c>
    </row>
    <row r="682" spans="1:12" x14ac:dyDescent="0.25">
      <c r="A682" t="s">
        <v>1659</v>
      </c>
      <c r="B682">
        <v>2018</v>
      </c>
      <c r="C682">
        <v>1</v>
      </c>
      <c r="F682" t="s">
        <v>1467</v>
      </c>
      <c r="K682" s="40">
        <v>4.1666666666666664E-2</v>
      </c>
      <c r="L682" s="15">
        <v>65</v>
      </c>
    </row>
    <row r="683" spans="1:12" x14ac:dyDescent="0.25">
      <c r="A683" t="s">
        <v>1659</v>
      </c>
      <c r="B683">
        <v>2018</v>
      </c>
      <c r="C683">
        <v>309000</v>
      </c>
      <c r="F683" t="s">
        <v>1499</v>
      </c>
      <c r="K683" s="40">
        <v>1.0416666666666666E-2</v>
      </c>
      <c r="L683" s="15">
        <v>16.25</v>
      </c>
    </row>
    <row r="684" spans="1:12" x14ac:dyDescent="0.25">
      <c r="A684" t="s">
        <v>1659</v>
      </c>
      <c r="B684">
        <v>2018</v>
      </c>
      <c r="C684">
        <v>305710</v>
      </c>
      <c r="D684">
        <v>802010</v>
      </c>
      <c r="E684">
        <v>8020</v>
      </c>
      <c r="F684" t="s">
        <v>1465</v>
      </c>
      <c r="G684" s="40">
        <v>3.125E-2</v>
      </c>
      <c r="H684" s="15">
        <v>48.75</v>
      </c>
    </row>
    <row r="685" spans="1:12" x14ac:dyDescent="0.25">
      <c r="A685" t="s">
        <v>1659</v>
      </c>
      <c r="B685">
        <v>2018</v>
      </c>
      <c r="C685">
        <v>1</v>
      </c>
      <c r="F685" t="s">
        <v>1514</v>
      </c>
      <c r="K685" s="40">
        <v>2.0833333333333332E-2</v>
      </c>
      <c r="L685" s="15">
        <v>32.5</v>
      </c>
    </row>
    <row r="686" spans="1:12" x14ac:dyDescent="0.25">
      <c r="A686" t="s">
        <v>1659</v>
      </c>
      <c r="B686">
        <v>2018</v>
      </c>
      <c r="C686">
        <v>1</v>
      </c>
      <c r="F686" t="s">
        <v>1465</v>
      </c>
      <c r="K686" s="40">
        <v>3.125E-2</v>
      </c>
      <c r="L686" s="15">
        <v>48.75</v>
      </c>
    </row>
    <row r="687" spans="1:12" x14ac:dyDescent="0.25">
      <c r="A687" t="s">
        <v>1659</v>
      </c>
      <c r="B687">
        <v>2018</v>
      </c>
      <c r="C687">
        <v>1</v>
      </c>
      <c r="F687" t="s">
        <v>1515</v>
      </c>
      <c r="K687" s="40">
        <v>6.25E-2</v>
      </c>
      <c r="L687" s="15">
        <v>97.5</v>
      </c>
    </row>
    <row r="688" spans="1:12" x14ac:dyDescent="0.25">
      <c r="A688" t="s">
        <v>1659</v>
      </c>
      <c r="B688">
        <v>2018</v>
      </c>
      <c r="C688">
        <v>1</v>
      </c>
      <c r="F688" t="s">
        <v>2846</v>
      </c>
      <c r="K688" s="40">
        <v>2.0833333333333332E-2</v>
      </c>
      <c r="L688" s="15">
        <v>32.5</v>
      </c>
    </row>
    <row r="689" spans="1:12" x14ac:dyDescent="0.25">
      <c r="A689" t="s">
        <v>1659</v>
      </c>
      <c r="B689">
        <v>2018</v>
      </c>
      <c r="C689">
        <v>309000</v>
      </c>
      <c r="F689" t="s">
        <v>1515</v>
      </c>
      <c r="K689" s="40">
        <v>8.3333333333333329E-2</v>
      </c>
      <c r="L689" s="15">
        <v>130</v>
      </c>
    </row>
    <row r="690" spans="1:12" x14ac:dyDescent="0.25">
      <c r="A690" t="s">
        <v>1659</v>
      </c>
      <c r="B690">
        <v>2018</v>
      </c>
      <c r="C690">
        <v>309000</v>
      </c>
      <c r="F690" t="s">
        <v>1499</v>
      </c>
      <c r="G690" s="40">
        <v>3.125E-2</v>
      </c>
      <c r="H690" s="15">
        <v>48.75</v>
      </c>
    </row>
    <row r="691" spans="1:12" x14ac:dyDescent="0.25">
      <c r="A691" t="s">
        <v>1659</v>
      </c>
      <c r="B691">
        <v>2018</v>
      </c>
      <c r="C691">
        <v>1</v>
      </c>
      <c r="F691" t="s">
        <v>2846</v>
      </c>
      <c r="K691" s="40">
        <v>3.125E-2</v>
      </c>
      <c r="L691" s="15">
        <v>48.75</v>
      </c>
    </row>
    <row r="692" spans="1:12" x14ac:dyDescent="0.25">
      <c r="A692" t="s">
        <v>1659</v>
      </c>
      <c r="B692">
        <v>2018</v>
      </c>
      <c r="C692">
        <v>1</v>
      </c>
      <c r="F692" t="s">
        <v>1467</v>
      </c>
      <c r="K692" s="40">
        <v>2.0833333333333332E-2</v>
      </c>
      <c r="L692" s="15">
        <v>32.5</v>
      </c>
    </row>
    <row r="693" spans="1:12" x14ac:dyDescent="0.25">
      <c r="A693" t="s">
        <v>1659</v>
      </c>
      <c r="B693">
        <v>2018</v>
      </c>
      <c r="C693">
        <v>309000</v>
      </c>
      <c r="F693" t="s">
        <v>1465</v>
      </c>
      <c r="K693" s="40">
        <v>1.0416666666666666E-2</v>
      </c>
      <c r="L693" s="15">
        <v>16.25</v>
      </c>
    </row>
    <row r="694" spans="1:12" x14ac:dyDescent="0.25">
      <c r="A694" t="s">
        <v>1659</v>
      </c>
      <c r="B694">
        <v>2018</v>
      </c>
      <c r="C694">
        <v>309000</v>
      </c>
      <c r="F694" t="s">
        <v>1465</v>
      </c>
      <c r="G694" s="40">
        <v>2.0833333333333332E-2</v>
      </c>
      <c r="H694" s="15">
        <v>32.5</v>
      </c>
    </row>
    <row r="695" spans="1:12" x14ac:dyDescent="0.25">
      <c r="A695" t="s">
        <v>1659</v>
      </c>
      <c r="B695">
        <v>2018</v>
      </c>
      <c r="C695">
        <v>1</v>
      </c>
      <c r="F695" t="s">
        <v>1515</v>
      </c>
      <c r="K695" s="40">
        <v>1.0416666666666666E-2</v>
      </c>
      <c r="L695" s="15">
        <v>16.25</v>
      </c>
    </row>
    <row r="696" spans="1:12" x14ac:dyDescent="0.25">
      <c r="A696" t="s">
        <v>1659</v>
      </c>
      <c r="B696">
        <v>2018</v>
      </c>
      <c r="C696">
        <v>300700</v>
      </c>
      <c r="D696">
        <v>800700</v>
      </c>
      <c r="E696">
        <v>8007</v>
      </c>
      <c r="F696" t="s">
        <v>1465</v>
      </c>
      <c r="K696" s="40">
        <v>1.0416666666666666E-2</v>
      </c>
      <c r="L696" s="15">
        <v>16.25</v>
      </c>
    </row>
    <row r="697" spans="1:12" x14ac:dyDescent="0.25">
      <c r="A697" t="s">
        <v>1659</v>
      </c>
      <c r="B697">
        <v>2018</v>
      </c>
      <c r="C697">
        <v>1</v>
      </c>
      <c r="F697" t="s">
        <v>1467</v>
      </c>
      <c r="K697" s="40">
        <v>5.2083333333333336E-2</v>
      </c>
      <c r="L697" s="15">
        <v>81.25</v>
      </c>
    </row>
    <row r="698" spans="1:12" x14ac:dyDescent="0.25">
      <c r="A698" t="s">
        <v>1659</v>
      </c>
      <c r="B698">
        <v>2018</v>
      </c>
      <c r="C698">
        <v>1</v>
      </c>
      <c r="F698" t="s">
        <v>1465</v>
      </c>
      <c r="K698" s="40">
        <v>3.125E-2</v>
      </c>
      <c r="L698" s="15">
        <v>48.75</v>
      </c>
    </row>
    <row r="699" spans="1:12" x14ac:dyDescent="0.25">
      <c r="A699" t="s">
        <v>1659</v>
      </c>
      <c r="B699">
        <v>2018</v>
      </c>
      <c r="C699">
        <v>1</v>
      </c>
      <c r="F699" t="s">
        <v>1465</v>
      </c>
      <c r="K699" s="40">
        <v>2.0833333333333332E-2</v>
      </c>
      <c r="L699" s="15">
        <v>32.5</v>
      </c>
    </row>
    <row r="700" spans="1:12" x14ac:dyDescent="0.25">
      <c r="A700" t="s">
        <v>1659</v>
      </c>
      <c r="B700">
        <v>2018</v>
      </c>
      <c r="C700">
        <v>1</v>
      </c>
      <c r="F700" t="s">
        <v>1465</v>
      </c>
      <c r="K700" s="40">
        <v>1.0416666666666666E-2</v>
      </c>
      <c r="L700" s="15">
        <v>16.25</v>
      </c>
    </row>
    <row r="701" spans="1:12" x14ac:dyDescent="0.25">
      <c r="A701" t="s">
        <v>1659</v>
      </c>
      <c r="B701">
        <v>2018</v>
      </c>
      <c r="C701">
        <v>1</v>
      </c>
      <c r="F701" t="s">
        <v>1465</v>
      </c>
      <c r="K701" s="40">
        <v>1.0416666666666666E-2</v>
      </c>
      <c r="L701" s="15">
        <v>16.25</v>
      </c>
    </row>
    <row r="702" spans="1:12" x14ac:dyDescent="0.25">
      <c r="A702" t="s">
        <v>1659</v>
      </c>
      <c r="B702">
        <v>2018</v>
      </c>
      <c r="C702">
        <v>1</v>
      </c>
      <c r="F702" t="s">
        <v>1465</v>
      </c>
      <c r="K702" s="40">
        <v>1.0416666666666666E-2</v>
      </c>
      <c r="L702" s="15">
        <v>16.25</v>
      </c>
    </row>
    <row r="703" spans="1:12" x14ac:dyDescent="0.25">
      <c r="A703" t="s">
        <v>1659</v>
      </c>
      <c r="B703">
        <v>2018</v>
      </c>
      <c r="C703">
        <v>1</v>
      </c>
      <c r="F703" t="s">
        <v>1467</v>
      </c>
      <c r="K703" s="40">
        <v>1.0416666666666666E-2</v>
      </c>
      <c r="L703" s="15">
        <v>16.25</v>
      </c>
    </row>
    <row r="704" spans="1:12" x14ac:dyDescent="0.25">
      <c r="A704" t="s">
        <v>1659</v>
      </c>
      <c r="B704">
        <v>2018</v>
      </c>
      <c r="C704">
        <v>1</v>
      </c>
      <c r="F704" t="s">
        <v>2846</v>
      </c>
      <c r="K704" s="40">
        <v>2.0833333333333332E-2</v>
      </c>
      <c r="L704" s="15">
        <v>32.5</v>
      </c>
    </row>
    <row r="705" spans="1:12" x14ac:dyDescent="0.25">
      <c r="A705" t="s">
        <v>1659</v>
      </c>
      <c r="B705">
        <v>2018</v>
      </c>
      <c r="C705">
        <v>1</v>
      </c>
      <c r="F705" t="s">
        <v>1499</v>
      </c>
      <c r="K705" s="40">
        <v>1.0416666666666666E-2</v>
      </c>
      <c r="L705" s="15">
        <v>16.25</v>
      </c>
    </row>
    <row r="706" spans="1:12" x14ac:dyDescent="0.25">
      <c r="A706" t="s">
        <v>1659</v>
      </c>
      <c r="B706">
        <v>2018</v>
      </c>
      <c r="C706">
        <v>309000</v>
      </c>
      <c r="F706" t="s">
        <v>1515</v>
      </c>
      <c r="G706" s="40">
        <v>3.125E-2</v>
      </c>
      <c r="H706" s="15">
        <v>48.75</v>
      </c>
    </row>
    <row r="707" spans="1:12" x14ac:dyDescent="0.25">
      <c r="A707" t="s">
        <v>1548</v>
      </c>
      <c r="B707">
        <v>2018</v>
      </c>
      <c r="C707">
        <v>1</v>
      </c>
      <c r="F707" t="s">
        <v>1467</v>
      </c>
      <c r="K707" s="40">
        <v>5.2083333333333336E-2</v>
      </c>
      <c r="L707" s="15">
        <v>56.25</v>
      </c>
    </row>
    <row r="708" spans="1:12" x14ac:dyDescent="0.25">
      <c r="A708" t="s">
        <v>1548</v>
      </c>
      <c r="B708">
        <v>2018</v>
      </c>
      <c r="C708">
        <v>11791</v>
      </c>
      <c r="F708" t="s">
        <v>1465</v>
      </c>
      <c r="K708" s="40">
        <v>2.0833333333333332E-2</v>
      </c>
      <c r="L708" s="15">
        <v>22.5</v>
      </c>
    </row>
    <row r="709" spans="1:12" x14ac:dyDescent="0.25">
      <c r="A709" t="s">
        <v>1548</v>
      </c>
      <c r="B709">
        <v>2018</v>
      </c>
      <c r="C709">
        <v>1</v>
      </c>
      <c r="F709" t="s">
        <v>1467</v>
      </c>
      <c r="K709" s="40">
        <v>2.0833333333333332E-2</v>
      </c>
      <c r="L709" s="15">
        <v>22.5</v>
      </c>
    </row>
    <row r="710" spans="1:12" x14ac:dyDescent="0.25">
      <c r="A710" t="s">
        <v>1548</v>
      </c>
      <c r="B710">
        <v>2018</v>
      </c>
      <c r="C710">
        <v>1</v>
      </c>
      <c r="F710" t="s">
        <v>2846</v>
      </c>
      <c r="K710" s="40">
        <v>2.0833333333333332E-2</v>
      </c>
      <c r="L710" s="15">
        <v>22.5</v>
      </c>
    </row>
    <row r="711" spans="1:12" x14ac:dyDescent="0.25">
      <c r="A711" t="s">
        <v>1548</v>
      </c>
      <c r="B711">
        <v>2018</v>
      </c>
      <c r="C711">
        <v>11791</v>
      </c>
      <c r="F711" t="s">
        <v>1465</v>
      </c>
      <c r="K711" s="40">
        <v>3.125E-2</v>
      </c>
      <c r="L711" s="15">
        <v>33.75</v>
      </c>
    </row>
    <row r="712" spans="1:12" x14ac:dyDescent="0.25">
      <c r="A712" t="s">
        <v>1548</v>
      </c>
      <c r="B712">
        <v>2018</v>
      </c>
      <c r="C712">
        <v>1</v>
      </c>
      <c r="F712" t="s">
        <v>1467</v>
      </c>
      <c r="K712" s="40">
        <v>2.0833333333333332E-2</v>
      </c>
      <c r="L712" s="15">
        <v>22.5</v>
      </c>
    </row>
    <row r="713" spans="1:12" x14ac:dyDescent="0.25">
      <c r="A713" t="s">
        <v>1548</v>
      </c>
      <c r="B713">
        <v>2018</v>
      </c>
      <c r="C713">
        <v>1</v>
      </c>
      <c r="F713" t="s">
        <v>2846</v>
      </c>
      <c r="K713" s="40">
        <v>4.1666666666666664E-2</v>
      </c>
      <c r="L713" s="15">
        <v>45</v>
      </c>
    </row>
    <row r="714" spans="1:12" x14ac:dyDescent="0.25">
      <c r="A714" t="s">
        <v>1548</v>
      </c>
      <c r="B714">
        <v>2018</v>
      </c>
      <c r="C714">
        <v>1</v>
      </c>
      <c r="F714" t="s">
        <v>1467</v>
      </c>
      <c r="K714" s="40">
        <v>0.16666666666666666</v>
      </c>
      <c r="L714" s="15">
        <v>180</v>
      </c>
    </row>
    <row r="715" spans="1:12" x14ac:dyDescent="0.25">
      <c r="A715" t="s">
        <v>1486</v>
      </c>
      <c r="B715">
        <v>2018</v>
      </c>
      <c r="C715">
        <v>305710</v>
      </c>
      <c r="D715">
        <v>802010</v>
      </c>
      <c r="E715">
        <v>8020</v>
      </c>
      <c r="F715" t="s">
        <v>1499</v>
      </c>
      <c r="G715" s="40">
        <v>0.22916666666666666</v>
      </c>
      <c r="H715" s="15">
        <v>357.5</v>
      </c>
    </row>
    <row r="716" spans="1:12" x14ac:dyDescent="0.25">
      <c r="A716" t="s">
        <v>1486</v>
      </c>
      <c r="B716">
        <v>2018</v>
      </c>
      <c r="C716">
        <v>10144</v>
      </c>
      <c r="F716" t="s">
        <v>1499</v>
      </c>
      <c r="G716" s="40">
        <v>4.1666666666666664E-2</v>
      </c>
      <c r="H716" s="15">
        <v>65</v>
      </c>
    </row>
    <row r="717" spans="1:12" x14ac:dyDescent="0.25">
      <c r="A717" t="s">
        <v>1486</v>
      </c>
      <c r="B717">
        <v>2018</v>
      </c>
      <c r="C717">
        <v>305710</v>
      </c>
      <c r="D717">
        <v>802010</v>
      </c>
      <c r="E717">
        <v>8020</v>
      </c>
      <c r="F717" t="s">
        <v>1499</v>
      </c>
      <c r="G717" s="40">
        <v>8.3333333333333329E-2</v>
      </c>
      <c r="H717" s="15">
        <v>130</v>
      </c>
    </row>
    <row r="718" spans="1:12" x14ac:dyDescent="0.25">
      <c r="A718" t="s">
        <v>1486</v>
      </c>
      <c r="B718">
        <v>2018</v>
      </c>
      <c r="C718">
        <v>309000</v>
      </c>
      <c r="F718" t="s">
        <v>1499</v>
      </c>
      <c r="G718" s="40">
        <v>8.3333333333333329E-2</v>
      </c>
      <c r="H718" s="15">
        <v>130</v>
      </c>
    </row>
    <row r="719" spans="1:12" x14ac:dyDescent="0.25">
      <c r="A719" t="s">
        <v>1486</v>
      </c>
      <c r="B719">
        <v>2018</v>
      </c>
      <c r="C719">
        <v>10167</v>
      </c>
      <c r="F719" t="s">
        <v>1499</v>
      </c>
      <c r="G719" s="40">
        <v>4.1666666666666664E-2</v>
      </c>
      <c r="H719" s="15">
        <v>65</v>
      </c>
    </row>
    <row r="720" spans="1:12" x14ac:dyDescent="0.25">
      <c r="A720" t="s">
        <v>1486</v>
      </c>
      <c r="B720">
        <v>2018</v>
      </c>
      <c r="C720">
        <v>305710</v>
      </c>
      <c r="D720">
        <v>802010</v>
      </c>
      <c r="E720">
        <v>8020</v>
      </c>
      <c r="F720" t="s">
        <v>1499</v>
      </c>
      <c r="G720" s="40">
        <v>6.25E-2</v>
      </c>
      <c r="H720" s="15">
        <v>97.5</v>
      </c>
    </row>
    <row r="721" spans="1:12" x14ac:dyDescent="0.25">
      <c r="A721" t="s">
        <v>1488</v>
      </c>
      <c r="B721">
        <v>2018</v>
      </c>
      <c r="C721">
        <v>202600</v>
      </c>
      <c r="D721">
        <v>802580</v>
      </c>
      <c r="E721">
        <v>8025</v>
      </c>
      <c r="F721" t="s">
        <v>1465</v>
      </c>
      <c r="G721" s="40">
        <v>4.1666666666666664E-2</v>
      </c>
      <c r="H721" s="15">
        <v>50</v>
      </c>
    </row>
    <row r="722" spans="1:12" x14ac:dyDescent="0.25">
      <c r="A722" t="s">
        <v>1488</v>
      </c>
      <c r="B722">
        <v>2018</v>
      </c>
      <c r="C722">
        <v>305300</v>
      </c>
      <c r="F722" t="s">
        <v>1465</v>
      </c>
      <c r="G722" s="40">
        <v>8.3333333333333329E-2</v>
      </c>
      <c r="H722" s="15">
        <v>100</v>
      </c>
    </row>
    <row r="723" spans="1:12" x14ac:dyDescent="0.25">
      <c r="A723" t="s">
        <v>1488</v>
      </c>
      <c r="B723">
        <v>2018</v>
      </c>
      <c r="C723">
        <v>305800</v>
      </c>
      <c r="F723" t="s">
        <v>1465</v>
      </c>
      <c r="G723" s="40">
        <v>5.2083333333333336E-2</v>
      </c>
      <c r="H723" s="15">
        <v>62.5</v>
      </c>
    </row>
    <row r="724" spans="1:12" x14ac:dyDescent="0.25">
      <c r="A724" t="s">
        <v>1488</v>
      </c>
      <c r="B724">
        <v>2018</v>
      </c>
      <c r="C724">
        <v>305800</v>
      </c>
      <c r="F724" t="s">
        <v>1465</v>
      </c>
      <c r="G724" s="40">
        <v>8.3333333333333329E-2</v>
      </c>
      <c r="H724" s="15">
        <v>100</v>
      </c>
    </row>
    <row r="725" spans="1:12" x14ac:dyDescent="0.25">
      <c r="A725" t="s">
        <v>1488</v>
      </c>
      <c r="B725">
        <v>2018</v>
      </c>
      <c r="C725">
        <v>305800</v>
      </c>
      <c r="F725" t="s">
        <v>1465</v>
      </c>
      <c r="G725" s="40">
        <v>0.14583333333333334</v>
      </c>
      <c r="H725" s="15">
        <v>175</v>
      </c>
    </row>
    <row r="726" spans="1:12" x14ac:dyDescent="0.25">
      <c r="A726" t="s">
        <v>1490</v>
      </c>
      <c r="B726">
        <v>2018</v>
      </c>
      <c r="C726">
        <v>307510</v>
      </c>
      <c r="D726">
        <v>800310</v>
      </c>
      <c r="E726">
        <v>8003</v>
      </c>
      <c r="F726" t="s">
        <v>1465</v>
      </c>
      <c r="K726" s="40">
        <v>2.0833333333333332E-2</v>
      </c>
      <c r="L726" s="15">
        <v>32.5</v>
      </c>
    </row>
    <row r="727" spans="1:12" x14ac:dyDescent="0.25">
      <c r="A727" t="s">
        <v>1490</v>
      </c>
      <c r="B727">
        <v>2018</v>
      </c>
      <c r="C727">
        <v>310700</v>
      </c>
      <c r="D727">
        <v>802400</v>
      </c>
      <c r="E727">
        <v>8024</v>
      </c>
      <c r="F727" t="s">
        <v>1465</v>
      </c>
      <c r="K727" s="40">
        <v>4.1666666666666664E-2</v>
      </c>
      <c r="L727" s="15">
        <v>65</v>
      </c>
    </row>
    <row r="728" spans="1:12" x14ac:dyDescent="0.25">
      <c r="A728" t="s">
        <v>1490</v>
      </c>
      <c r="B728">
        <v>2018</v>
      </c>
      <c r="C728">
        <v>1</v>
      </c>
      <c r="F728" t="s">
        <v>2846</v>
      </c>
      <c r="K728" s="40">
        <v>2.0833333333333332E-2</v>
      </c>
      <c r="L728" s="15">
        <v>32.5</v>
      </c>
    </row>
    <row r="729" spans="1:12" x14ac:dyDescent="0.25">
      <c r="A729" t="s">
        <v>1490</v>
      </c>
      <c r="B729">
        <v>2018</v>
      </c>
      <c r="C729">
        <v>310700</v>
      </c>
      <c r="D729">
        <v>802400</v>
      </c>
      <c r="E729">
        <v>8024</v>
      </c>
      <c r="F729" t="s">
        <v>1465</v>
      </c>
      <c r="K729" s="40">
        <v>2.0833333333333332E-2</v>
      </c>
      <c r="L729" s="15">
        <v>32.5</v>
      </c>
    </row>
    <row r="730" spans="1:12" x14ac:dyDescent="0.25">
      <c r="A730" t="s">
        <v>1490</v>
      </c>
      <c r="B730">
        <v>2018</v>
      </c>
      <c r="C730">
        <v>310700</v>
      </c>
      <c r="D730">
        <v>802400</v>
      </c>
      <c r="E730">
        <v>8024</v>
      </c>
      <c r="F730" t="s">
        <v>1499</v>
      </c>
      <c r="K730" s="40">
        <v>0.16666666666666666</v>
      </c>
      <c r="L730" s="15">
        <v>260</v>
      </c>
    </row>
    <row r="731" spans="1:12" x14ac:dyDescent="0.25">
      <c r="A731" t="s">
        <v>1490</v>
      </c>
      <c r="B731">
        <v>2018</v>
      </c>
      <c r="C731">
        <v>300110</v>
      </c>
      <c r="D731">
        <v>800110</v>
      </c>
      <c r="E731">
        <v>8001</v>
      </c>
      <c r="F731" t="s">
        <v>2853</v>
      </c>
      <c r="K731" s="40">
        <v>4.1666666666666664E-2</v>
      </c>
      <c r="L731" s="15">
        <v>65</v>
      </c>
    </row>
    <row r="732" spans="1:12" x14ac:dyDescent="0.25">
      <c r="A732" t="s">
        <v>1490</v>
      </c>
      <c r="B732">
        <v>2018</v>
      </c>
      <c r="C732">
        <v>300111</v>
      </c>
      <c r="D732">
        <v>800111</v>
      </c>
      <c r="E732">
        <v>8001</v>
      </c>
      <c r="F732" t="s">
        <v>2853</v>
      </c>
      <c r="K732" s="40">
        <v>4.1666666666666664E-2</v>
      </c>
      <c r="L732" s="15">
        <v>65</v>
      </c>
    </row>
    <row r="733" spans="1:12" x14ac:dyDescent="0.25">
      <c r="A733" t="s">
        <v>1490</v>
      </c>
      <c r="B733">
        <v>2018</v>
      </c>
      <c r="C733">
        <v>307510</v>
      </c>
      <c r="D733">
        <v>800310</v>
      </c>
      <c r="E733">
        <v>8003</v>
      </c>
      <c r="F733" t="s">
        <v>1465</v>
      </c>
      <c r="K733" s="40">
        <v>2.0833333333333332E-2</v>
      </c>
      <c r="L733" s="15">
        <v>32.5</v>
      </c>
    </row>
    <row r="734" spans="1:12" x14ac:dyDescent="0.25">
      <c r="A734" t="s">
        <v>1490</v>
      </c>
      <c r="B734">
        <v>2018</v>
      </c>
      <c r="C734">
        <v>310700</v>
      </c>
      <c r="D734">
        <v>802400</v>
      </c>
      <c r="E734">
        <v>8024</v>
      </c>
      <c r="F734" t="s">
        <v>1465</v>
      </c>
      <c r="K734" s="40">
        <v>4.1666666666666664E-2</v>
      </c>
      <c r="L734" s="15">
        <v>65</v>
      </c>
    </row>
    <row r="735" spans="1:12" x14ac:dyDescent="0.25">
      <c r="A735" t="s">
        <v>1490</v>
      </c>
      <c r="B735">
        <v>2018</v>
      </c>
      <c r="C735">
        <v>1</v>
      </c>
      <c r="F735" t="s">
        <v>1499</v>
      </c>
      <c r="K735" s="40">
        <v>4.1666666666666664E-2</v>
      </c>
      <c r="L735" s="15">
        <v>65</v>
      </c>
    </row>
    <row r="736" spans="1:12" x14ac:dyDescent="0.25">
      <c r="A736" t="s">
        <v>1490</v>
      </c>
      <c r="B736">
        <v>2018</v>
      </c>
      <c r="C736">
        <v>1</v>
      </c>
      <c r="F736" t="s">
        <v>1467</v>
      </c>
      <c r="K736" s="40">
        <v>4.1666666666666664E-2</v>
      </c>
      <c r="L736" s="15">
        <v>65</v>
      </c>
    </row>
    <row r="737" spans="1:12" x14ac:dyDescent="0.25">
      <c r="A737" t="s">
        <v>1490</v>
      </c>
      <c r="B737">
        <v>2018</v>
      </c>
      <c r="C737">
        <v>300100</v>
      </c>
      <c r="D737">
        <v>800100</v>
      </c>
      <c r="E737">
        <v>8001</v>
      </c>
      <c r="F737" t="s">
        <v>2853</v>
      </c>
      <c r="K737" s="40">
        <v>8.3333333333333329E-2</v>
      </c>
      <c r="L737" s="15">
        <v>130</v>
      </c>
    </row>
    <row r="738" spans="1:12" x14ac:dyDescent="0.25">
      <c r="A738" t="s">
        <v>1490</v>
      </c>
      <c r="B738">
        <v>2018</v>
      </c>
      <c r="C738">
        <v>300100</v>
      </c>
      <c r="D738">
        <v>800100</v>
      </c>
      <c r="E738">
        <v>8001</v>
      </c>
      <c r="F738" t="s">
        <v>1465</v>
      </c>
      <c r="K738" s="40">
        <v>4.1666666666666664E-2</v>
      </c>
      <c r="L738" s="15">
        <v>65</v>
      </c>
    </row>
    <row r="739" spans="1:12" x14ac:dyDescent="0.25">
      <c r="A739" t="s">
        <v>1490</v>
      </c>
      <c r="B739">
        <v>2018</v>
      </c>
      <c r="C739">
        <v>305710</v>
      </c>
      <c r="D739">
        <v>802010</v>
      </c>
      <c r="E739">
        <v>8020</v>
      </c>
      <c r="F739" t="s">
        <v>2853</v>
      </c>
      <c r="K739" s="40">
        <v>6.25E-2</v>
      </c>
      <c r="L739" s="15">
        <v>97.5</v>
      </c>
    </row>
    <row r="740" spans="1:12" x14ac:dyDescent="0.25">
      <c r="A740" t="s">
        <v>1490</v>
      </c>
      <c r="B740">
        <v>2018</v>
      </c>
      <c r="C740">
        <v>307510</v>
      </c>
      <c r="D740">
        <v>800310</v>
      </c>
      <c r="E740">
        <v>8003</v>
      </c>
      <c r="F740" t="s">
        <v>1465</v>
      </c>
      <c r="K740" s="40">
        <v>1.0416666666666666E-2</v>
      </c>
      <c r="L740" s="15">
        <v>16.25</v>
      </c>
    </row>
    <row r="741" spans="1:12" x14ac:dyDescent="0.25">
      <c r="A741" t="s">
        <v>1490</v>
      </c>
      <c r="B741">
        <v>2018</v>
      </c>
      <c r="C741">
        <v>310700</v>
      </c>
      <c r="D741">
        <v>802400</v>
      </c>
      <c r="E741">
        <v>8024</v>
      </c>
      <c r="F741" t="s">
        <v>1465</v>
      </c>
      <c r="K741" s="40">
        <v>2.0833333333333332E-2</v>
      </c>
      <c r="L741" s="15">
        <v>32.5</v>
      </c>
    </row>
    <row r="742" spans="1:12" x14ac:dyDescent="0.25">
      <c r="A742" t="s">
        <v>1490</v>
      </c>
      <c r="B742">
        <v>2018</v>
      </c>
      <c r="C742">
        <v>300499</v>
      </c>
      <c r="F742" t="s">
        <v>1465</v>
      </c>
      <c r="K742" s="40">
        <v>1.0416666666666666E-2</v>
      </c>
      <c r="L742" s="15">
        <v>16.25</v>
      </c>
    </row>
    <row r="743" spans="1:12" x14ac:dyDescent="0.25">
      <c r="A743" t="s">
        <v>1490</v>
      </c>
      <c r="B743">
        <v>2018</v>
      </c>
      <c r="C743">
        <v>300400</v>
      </c>
      <c r="D743">
        <v>800500</v>
      </c>
      <c r="E743">
        <v>8005</v>
      </c>
      <c r="F743" t="s">
        <v>1465</v>
      </c>
      <c r="K743" s="40">
        <v>8.3333333333333329E-2</v>
      </c>
      <c r="L743" s="15">
        <v>130</v>
      </c>
    </row>
    <row r="744" spans="1:12" x14ac:dyDescent="0.25">
      <c r="A744" t="s">
        <v>1490</v>
      </c>
      <c r="B744">
        <v>2018</v>
      </c>
      <c r="C744">
        <v>300411</v>
      </c>
      <c r="D744">
        <v>800511</v>
      </c>
      <c r="E744">
        <v>8005</v>
      </c>
      <c r="F744" t="s">
        <v>1465</v>
      </c>
      <c r="K744" s="40">
        <v>8.3333333333333329E-2</v>
      </c>
      <c r="L744" s="15">
        <v>130</v>
      </c>
    </row>
    <row r="745" spans="1:12" x14ac:dyDescent="0.25">
      <c r="A745" t="s">
        <v>1490</v>
      </c>
      <c r="B745">
        <v>2018</v>
      </c>
      <c r="C745">
        <v>300410</v>
      </c>
      <c r="D745">
        <v>800510</v>
      </c>
      <c r="E745">
        <v>8005</v>
      </c>
      <c r="F745" t="s">
        <v>1465</v>
      </c>
      <c r="K745" s="40">
        <v>0.125</v>
      </c>
      <c r="L745" s="15">
        <v>195</v>
      </c>
    </row>
    <row r="746" spans="1:12" x14ac:dyDescent="0.25">
      <c r="A746" t="s">
        <v>1503</v>
      </c>
      <c r="B746">
        <v>2018</v>
      </c>
      <c r="C746">
        <v>1</v>
      </c>
      <c r="F746" t="s">
        <v>2856</v>
      </c>
      <c r="K746" s="40">
        <v>0.35416666666666669</v>
      </c>
      <c r="L746" s="15">
        <v>552.5</v>
      </c>
    </row>
    <row r="747" spans="1:12" x14ac:dyDescent="0.25">
      <c r="A747" t="s">
        <v>1503</v>
      </c>
      <c r="B747">
        <v>2018</v>
      </c>
      <c r="C747">
        <v>1</v>
      </c>
      <c r="F747" t="s">
        <v>2856</v>
      </c>
      <c r="K747" s="40">
        <v>0.35416666666666669</v>
      </c>
      <c r="L747" s="15">
        <v>552.5</v>
      </c>
    </row>
    <row r="748" spans="1:12" x14ac:dyDescent="0.25">
      <c r="A748" t="s">
        <v>1503</v>
      </c>
      <c r="B748">
        <v>2018</v>
      </c>
      <c r="C748">
        <v>1</v>
      </c>
      <c r="F748" t="s">
        <v>2856</v>
      </c>
      <c r="K748" s="40">
        <v>0.35416666666666669</v>
      </c>
      <c r="L748" s="15">
        <v>552.5</v>
      </c>
    </row>
    <row r="749" spans="1:12" x14ac:dyDescent="0.25">
      <c r="A749" t="s">
        <v>1503</v>
      </c>
      <c r="B749">
        <v>2018</v>
      </c>
      <c r="C749">
        <v>1</v>
      </c>
      <c r="F749" t="s">
        <v>2856</v>
      </c>
      <c r="K749" s="40">
        <v>0.35416666666666669</v>
      </c>
      <c r="L749" s="15">
        <v>552.5</v>
      </c>
    </row>
    <row r="750" spans="1:12" x14ac:dyDescent="0.25">
      <c r="A750" t="s">
        <v>1659</v>
      </c>
      <c r="B750">
        <v>2018</v>
      </c>
      <c r="C750">
        <v>1</v>
      </c>
      <c r="F750" t="s">
        <v>1515</v>
      </c>
      <c r="K750" s="40">
        <v>1.0416666666666666E-2</v>
      </c>
      <c r="L750" s="15">
        <v>16.25</v>
      </c>
    </row>
    <row r="751" spans="1:12" x14ac:dyDescent="0.25">
      <c r="A751" t="s">
        <v>1659</v>
      </c>
      <c r="B751">
        <v>2018</v>
      </c>
      <c r="C751">
        <v>1</v>
      </c>
      <c r="F751" t="s">
        <v>1467</v>
      </c>
      <c r="K751" s="40">
        <v>2.0833333333333332E-2</v>
      </c>
      <c r="L751" s="15">
        <v>32.5</v>
      </c>
    </row>
    <row r="752" spans="1:12" x14ac:dyDescent="0.25">
      <c r="A752" t="s">
        <v>1659</v>
      </c>
      <c r="B752">
        <v>2018</v>
      </c>
      <c r="C752">
        <v>300700</v>
      </c>
      <c r="D752">
        <v>800700</v>
      </c>
      <c r="E752">
        <v>8007</v>
      </c>
      <c r="F752" t="s">
        <v>1465</v>
      </c>
      <c r="K752" s="40">
        <v>5.2083333333333336E-2</v>
      </c>
      <c r="L752" s="15">
        <v>81.25</v>
      </c>
    </row>
    <row r="753" spans="1:12" x14ac:dyDescent="0.25">
      <c r="A753" t="s">
        <v>1659</v>
      </c>
      <c r="B753">
        <v>2018</v>
      </c>
      <c r="C753">
        <v>1</v>
      </c>
      <c r="F753" t="s">
        <v>1467</v>
      </c>
      <c r="K753" s="40">
        <v>1.0416666666666666E-2</v>
      </c>
      <c r="L753" s="15">
        <v>16.25</v>
      </c>
    </row>
    <row r="754" spans="1:12" x14ac:dyDescent="0.25">
      <c r="A754" t="s">
        <v>1659</v>
      </c>
      <c r="B754">
        <v>2018</v>
      </c>
      <c r="C754">
        <v>1</v>
      </c>
      <c r="F754" t="s">
        <v>2846</v>
      </c>
      <c r="K754" s="40">
        <v>2.0833333333333332E-2</v>
      </c>
      <c r="L754" s="15">
        <v>32.5</v>
      </c>
    </row>
    <row r="755" spans="1:12" x14ac:dyDescent="0.25">
      <c r="A755" t="s">
        <v>1659</v>
      </c>
      <c r="B755">
        <v>2018</v>
      </c>
      <c r="C755">
        <v>1</v>
      </c>
      <c r="F755" t="s">
        <v>1499</v>
      </c>
      <c r="K755" s="40">
        <v>1.0416666666666666E-2</v>
      </c>
      <c r="L755" s="15">
        <v>16.25</v>
      </c>
    </row>
    <row r="756" spans="1:12" x14ac:dyDescent="0.25">
      <c r="A756" t="s">
        <v>1659</v>
      </c>
      <c r="B756">
        <v>2018</v>
      </c>
      <c r="C756">
        <v>1</v>
      </c>
      <c r="F756" t="s">
        <v>1515</v>
      </c>
      <c r="K756" s="40">
        <v>7.2916666666666671E-2</v>
      </c>
      <c r="L756" s="15">
        <v>113.75000000000001</v>
      </c>
    </row>
    <row r="757" spans="1:12" x14ac:dyDescent="0.25">
      <c r="A757" t="s">
        <v>1659</v>
      </c>
      <c r="B757">
        <v>2018</v>
      </c>
      <c r="C757">
        <v>13075</v>
      </c>
      <c r="F757" t="s">
        <v>1515</v>
      </c>
      <c r="K757" s="40">
        <v>1.0416666666666666E-2</v>
      </c>
      <c r="L757" s="15">
        <v>16.25</v>
      </c>
    </row>
    <row r="758" spans="1:12" x14ac:dyDescent="0.25">
      <c r="A758" t="s">
        <v>1659</v>
      </c>
      <c r="B758">
        <v>2018</v>
      </c>
      <c r="C758">
        <v>1</v>
      </c>
      <c r="F758" t="s">
        <v>1467</v>
      </c>
      <c r="K758" s="40">
        <v>1.0416666666666666E-2</v>
      </c>
      <c r="L758" s="15">
        <v>16.25</v>
      </c>
    </row>
    <row r="759" spans="1:12" x14ac:dyDescent="0.25">
      <c r="A759" t="s">
        <v>1659</v>
      </c>
      <c r="B759">
        <v>2018</v>
      </c>
      <c r="C759">
        <v>1</v>
      </c>
      <c r="F759" t="s">
        <v>2846</v>
      </c>
      <c r="K759" s="40">
        <v>4.1666666666666664E-2</v>
      </c>
      <c r="L759" s="15">
        <v>65</v>
      </c>
    </row>
    <row r="760" spans="1:12" x14ac:dyDescent="0.25">
      <c r="A760" t="s">
        <v>1659</v>
      </c>
      <c r="B760">
        <v>2018</v>
      </c>
      <c r="C760">
        <v>1</v>
      </c>
      <c r="F760" t="s">
        <v>1515</v>
      </c>
      <c r="K760" s="40">
        <v>4.1666666666666664E-2</v>
      </c>
      <c r="L760" s="15">
        <v>65</v>
      </c>
    </row>
    <row r="761" spans="1:12" x14ac:dyDescent="0.25">
      <c r="A761" t="s">
        <v>1659</v>
      </c>
      <c r="B761">
        <v>2018</v>
      </c>
      <c r="C761">
        <v>1</v>
      </c>
      <c r="F761" t="s">
        <v>1467</v>
      </c>
      <c r="K761" s="40">
        <v>0.11458333333333333</v>
      </c>
      <c r="L761" s="15">
        <v>178.75</v>
      </c>
    </row>
    <row r="762" spans="1:12" x14ac:dyDescent="0.25">
      <c r="A762" t="s">
        <v>1659</v>
      </c>
      <c r="B762">
        <v>2018</v>
      </c>
      <c r="C762">
        <v>309000</v>
      </c>
      <c r="F762" t="s">
        <v>1465</v>
      </c>
      <c r="G762" s="40">
        <v>5.2083333333333336E-2</v>
      </c>
      <c r="H762" s="15">
        <v>81.25</v>
      </c>
    </row>
    <row r="763" spans="1:12" x14ac:dyDescent="0.25">
      <c r="A763" t="s">
        <v>1659</v>
      </c>
      <c r="B763">
        <v>2018</v>
      </c>
      <c r="C763">
        <v>305710</v>
      </c>
      <c r="D763">
        <v>802010</v>
      </c>
      <c r="E763">
        <v>8020</v>
      </c>
      <c r="F763" t="s">
        <v>1499</v>
      </c>
      <c r="K763" s="40">
        <v>2.0833333333333332E-2</v>
      </c>
      <c r="L763" s="15">
        <v>32.5</v>
      </c>
    </row>
    <row r="764" spans="1:12" x14ac:dyDescent="0.25">
      <c r="A764" t="s">
        <v>1659</v>
      </c>
      <c r="B764">
        <v>2018</v>
      </c>
      <c r="C764">
        <v>1</v>
      </c>
      <c r="F764" t="s">
        <v>1515</v>
      </c>
      <c r="K764" s="40">
        <v>3.125E-2</v>
      </c>
      <c r="L764" s="15">
        <v>48.75</v>
      </c>
    </row>
    <row r="765" spans="1:12" x14ac:dyDescent="0.25">
      <c r="A765" t="s">
        <v>1659</v>
      </c>
      <c r="B765">
        <v>2018</v>
      </c>
      <c r="C765">
        <v>1</v>
      </c>
      <c r="F765" t="s">
        <v>1499</v>
      </c>
      <c r="K765" s="40">
        <v>5.2083333333333336E-2</v>
      </c>
      <c r="L765" s="15">
        <v>81.25</v>
      </c>
    </row>
    <row r="766" spans="1:12" x14ac:dyDescent="0.25">
      <c r="A766" t="s">
        <v>1659</v>
      </c>
      <c r="B766">
        <v>2018</v>
      </c>
      <c r="C766">
        <v>1</v>
      </c>
      <c r="F766" t="s">
        <v>1515</v>
      </c>
      <c r="K766" s="40">
        <v>2.0833333333333332E-2</v>
      </c>
      <c r="L766" s="15">
        <v>32.5</v>
      </c>
    </row>
    <row r="767" spans="1:12" x14ac:dyDescent="0.25">
      <c r="A767" t="s">
        <v>1659</v>
      </c>
      <c r="B767">
        <v>2018</v>
      </c>
      <c r="C767">
        <v>305710</v>
      </c>
      <c r="D767">
        <v>802010</v>
      </c>
      <c r="E767">
        <v>8020</v>
      </c>
      <c r="F767" t="s">
        <v>1499</v>
      </c>
      <c r="K767" s="40">
        <v>3.125E-2</v>
      </c>
      <c r="L767" s="15">
        <v>48.75</v>
      </c>
    </row>
    <row r="768" spans="1:12" x14ac:dyDescent="0.25">
      <c r="A768" t="s">
        <v>1659</v>
      </c>
      <c r="B768">
        <v>2018</v>
      </c>
      <c r="C768">
        <v>309000</v>
      </c>
      <c r="F768" t="s">
        <v>1499</v>
      </c>
      <c r="K768" s="40">
        <v>1.0416666666666666E-2</v>
      </c>
      <c r="L768" s="15">
        <v>16.25</v>
      </c>
    </row>
    <row r="769" spans="1:12" x14ac:dyDescent="0.25">
      <c r="A769" t="s">
        <v>1659</v>
      </c>
      <c r="B769">
        <v>2018</v>
      </c>
      <c r="C769">
        <v>1</v>
      </c>
      <c r="F769" t="s">
        <v>2846</v>
      </c>
      <c r="K769" s="40">
        <v>3.125E-2</v>
      </c>
      <c r="L769" s="15">
        <v>48.75</v>
      </c>
    </row>
    <row r="770" spans="1:12" x14ac:dyDescent="0.25">
      <c r="A770" t="s">
        <v>1659</v>
      </c>
      <c r="B770">
        <v>2018</v>
      </c>
      <c r="C770">
        <v>1</v>
      </c>
      <c r="F770" t="s">
        <v>1467</v>
      </c>
      <c r="K770" s="40">
        <v>2.0833333333333332E-2</v>
      </c>
      <c r="L770" s="15">
        <v>32.5</v>
      </c>
    </row>
    <row r="771" spans="1:12" x14ac:dyDescent="0.25">
      <c r="A771" t="s">
        <v>1659</v>
      </c>
      <c r="B771">
        <v>2018</v>
      </c>
      <c r="C771">
        <v>1</v>
      </c>
      <c r="F771" t="s">
        <v>1467</v>
      </c>
      <c r="K771" s="40">
        <v>5.2083333333333336E-2</v>
      </c>
      <c r="L771" s="15">
        <v>81.25</v>
      </c>
    </row>
    <row r="772" spans="1:12" x14ac:dyDescent="0.25">
      <c r="A772" t="s">
        <v>1659</v>
      </c>
      <c r="B772">
        <v>2018</v>
      </c>
      <c r="C772">
        <v>1</v>
      </c>
      <c r="F772" t="s">
        <v>1515</v>
      </c>
      <c r="K772" s="40">
        <v>4.1666666666666664E-2</v>
      </c>
      <c r="L772" s="15">
        <v>65</v>
      </c>
    </row>
    <row r="773" spans="1:12" x14ac:dyDescent="0.25">
      <c r="A773" t="s">
        <v>1659</v>
      </c>
      <c r="B773">
        <v>2018</v>
      </c>
      <c r="C773">
        <v>305800</v>
      </c>
      <c r="F773" t="s">
        <v>1515</v>
      </c>
      <c r="K773" s="40">
        <v>3.125E-2</v>
      </c>
      <c r="L773" s="15">
        <v>48.75</v>
      </c>
    </row>
    <row r="774" spans="1:12" x14ac:dyDescent="0.25">
      <c r="A774" t="s">
        <v>1659</v>
      </c>
      <c r="B774">
        <v>2018</v>
      </c>
      <c r="C774">
        <v>1</v>
      </c>
      <c r="F774" t="s">
        <v>1515</v>
      </c>
      <c r="K774" s="40">
        <v>1.0416666666666666E-2</v>
      </c>
      <c r="L774" s="15">
        <v>16.25</v>
      </c>
    </row>
    <row r="775" spans="1:12" x14ac:dyDescent="0.25">
      <c r="A775" t="s">
        <v>1659</v>
      </c>
      <c r="B775">
        <v>2018</v>
      </c>
      <c r="C775">
        <v>1</v>
      </c>
      <c r="F775" t="s">
        <v>1499</v>
      </c>
      <c r="K775" s="40">
        <v>1.0416666666666666E-2</v>
      </c>
      <c r="L775" s="15">
        <v>16.25</v>
      </c>
    </row>
    <row r="776" spans="1:12" x14ac:dyDescent="0.25">
      <c r="A776" t="s">
        <v>1659</v>
      </c>
      <c r="B776">
        <v>2018</v>
      </c>
      <c r="C776">
        <v>1</v>
      </c>
      <c r="F776" t="s">
        <v>1514</v>
      </c>
      <c r="K776" s="40">
        <v>2.0833333333333332E-2</v>
      </c>
      <c r="L776" s="15">
        <v>32.5</v>
      </c>
    </row>
    <row r="777" spans="1:12" x14ac:dyDescent="0.25">
      <c r="A777" t="s">
        <v>1659</v>
      </c>
      <c r="B777">
        <v>2018</v>
      </c>
      <c r="C777">
        <v>305710</v>
      </c>
      <c r="D777">
        <v>802010</v>
      </c>
      <c r="E777">
        <v>8020</v>
      </c>
      <c r="F777" t="s">
        <v>1465</v>
      </c>
      <c r="G777" s="40">
        <v>8.3333333333333329E-2</v>
      </c>
      <c r="H777" s="15">
        <v>130</v>
      </c>
    </row>
    <row r="778" spans="1:12" x14ac:dyDescent="0.25">
      <c r="A778" t="s">
        <v>1659</v>
      </c>
      <c r="B778">
        <v>2018</v>
      </c>
      <c r="C778">
        <v>13075</v>
      </c>
      <c r="F778" t="s">
        <v>1515</v>
      </c>
      <c r="K778" s="40">
        <v>2.0833333333333332E-2</v>
      </c>
      <c r="L778" s="15">
        <v>32.5</v>
      </c>
    </row>
    <row r="779" spans="1:12" x14ac:dyDescent="0.25">
      <c r="A779" t="s">
        <v>1659</v>
      </c>
      <c r="B779">
        <v>2018</v>
      </c>
      <c r="C779">
        <v>305710</v>
      </c>
      <c r="D779">
        <v>802010</v>
      </c>
      <c r="E779">
        <v>8020</v>
      </c>
      <c r="F779" t="s">
        <v>1515</v>
      </c>
      <c r="G779" s="40">
        <v>1.0416666666666666E-2</v>
      </c>
      <c r="H779" s="15">
        <v>16.25</v>
      </c>
    </row>
    <row r="780" spans="1:12" x14ac:dyDescent="0.25">
      <c r="A780" t="s">
        <v>1659</v>
      </c>
      <c r="B780">
        <v>2018</v>
      </c>
      <c r="C780">
        <v>305710</v>
      </c>
      <c r="D780">
        <v>802010</v>
      </c>
      <c r="E780">
        <v>8020</v>
      </c>
      <c r="F780" t="s">
        <v>1515</v>
      </c>
      <c r="G780" s="40">
        <v>1.0416666666666666E-2</v>
      </c>
      <c r="H780" s="15">
        <v>16.25</v>
      </c>
    </row>
    <row r="781" spans="1:12" x14ac:dyDescent="0.25">
      <c r="A781" t="s">
        <v>1659</v>
      </c>
      <c r="B781">
        <v>2018</v>
      </c>
      <c r="C781">
        <v>305710</v>
      </c>
      <c r="D781">
        <v>802010</v>
      </c>
      <c r="E781">
        <v>8020</v>
      </c>
      <c r="F781" t="s">
        <v>1515</v>
      </c>
      <c r="G781" s="40">
        <v>1.0416666666666666E-2</v>
      </c>
      <c r="H781" s="15">
        <v>16.25</v>
      </c>
    </row>
    <row r="782" spans="1:12" x14ac:dyDescent="0.25">
      <c r="A782" t="s">
        <v>1659</v>
      </c>
      <c r="B782">
        <v>2018</v>
      </c>
      <c r="C782">
        <v>305710</v>
      </c>
      <c r="D782">
        <v>802010</v>
      </c>
      <c r="E782">
        <v>8020</v>
      </c>
      <c r="F782" t="s">
        <v>1515</v>
      </c>
      <c r="G782" s="40">
        <v>4.1666666666666664E-2</v>
      </c>
      <c r="H782" s="15">
        <v>65</v>
      </c>
    </row>
    <row r="783" spans="1:12" x14ac:dyDescent="0.25">
      <c r="A783" t="s">
        <v>1659</v>
      </c>
      <c r="B783">
        <v>2018</v>
      </c>
      <c r="C783">
        <v>1</v>
      </c>
      <c r="F783" t="s">
        <v>2846</v>
      </c>
      <c r="K783" s="40">
        <v>3.125E-2</v>
      </c>
      <c r="L783" s="15">
        <v>48.75</v>
      </c>
    </row>
    <row r="784" spans="1:12" x14ac:dyDescent="0.25">
      <c r="A784" t="s">
        <v>1659</v>
      </c>
      <c r="B784">
        <v>2018</v>
      </c>
      <c r="C784">
        <v>1</v>
      </c>
      <c r="F784" t="s">
        <v>1467</v>
      </c>
      <c r="K784" s="40">
        <v>1.0416666666666666E-2</v>
      </c>
      <c r="L784" s="15">
        <v>16.25</v>
      </c>
    </row>
    <row r="785" spans="1:12" x14ac:dyDescent="0.25">
      <c r="A785" t="s">
        <v>1659</v>
      </c>
      <c r="B785">
        <v>2018</v>
      </c>
      <c r="C785">
        <v>305710</v>
      </c>
      <c r="D785">
        <v>802010</v>
      </c>
      <c r="E785">
        <v>8020</v>
      </c>
      <c r="F785" t="s">
        <v>1515</v>
      </c>
      <c r="G785" s="40">
        <v>2.0833333333333332E-2</v>
      </c>
      <c r="H785" s="15">
        <v>32.5</v>
      </c>
    </row>
    <row r="786" spans="1:12" x14ac:dyDescent="0.25">
      <c r="A786" t="s">
        <v>1659</v>
      </c>
      <c r="B786">
        <v>2018</v>
      </c>
      <c r="C786">
        <v>305710</v>
      </c>
      <c r="D786">
        <v>802010</v>
      </c>
      <c r="E786">
        <v>8020</v>
      </c>
      <c r="F786" t="s">
        <v>1515</v>
      </c>
      <c r="G786" s="40">
        <v>1.0416666666666666E-2</v>
      </c>
      <c r="H786" s="15">
        <v>16.25</v>
      </c>
    </row>
    <row r="787" spans="1:12" x14ac:dyDescent="0.25">
      <c r="A787" t="s">
        <v>1659</v>
      </c>
      <c r="B787">
        <v>2018</v>
      </c>
      <c r="C787">
        <v>1</v>
      </c>
      <c r="F787" t="s">
        <v>1467</v>
      </c>
      <c r="K787" s="40">
        <v>2.0833333333333332E-2</v>
      </c>
      <c r="L787" s="15">
        <v>32.5</v>
      </c>
    </row>
    <row r="788" spans="1:12" x14ac:dyDescent="0.25">
      <c r="A788" t="s">
        <v>1659</v>
      </c>
      <c r="B788">
        <v>2018</v>
      </c>
      <c r="C788">
        <v>305710</v>
      </c>
      <c r="D788">
        <v>802010</v>
      </c>
      <c r="E788">
        <v>8020</v>
      </c>
      <c r="F788" t="s">
        <v>1465</v>
      </c>
      <c r="G788" s="40">
        <v>1.0416666666666666E-2</v>
      </c>
      <c r="H788" s="15">
        <v>16.25</v>
      </c>
    </row>
    <row r="789" spans="1:12" x14ac:dyDescent="0.25">
      <c r="A789" t="s">
        <v>1659</v>
      </c>
      <c r="B789">
        <v>2018</v>
      </c>
      <c r="C789">
        <v>305710</v>
      </c>
      <c r="D789">
        <v>802010</v>
      </c>
      <c r="E789">
        <v>8020</v>
      </c>
      <c r="F789" t="s">
        <v>1515</v>
      </c>
      <c r="G789" s="40">
        <v>9.375E-2</v>
      </c>
      <c r="H789" s="15">
        <v>146.25</v>
      </c>
    </row>
    <row r="790" spans="1:12" x14ac:dyDescent="0.25">
      <c r="A790" t="s">
        <v>1659</v>
      </c>
      <c r="B790">
        <v>2018</v>
      </c>
      <c r="C790">
        <v>1</v>
      </c>
      <c r="F790" t="s">
        <v>1514</v>
      </c>
      <c r="K790" s="40">
        <v>2.0833333333333332E-2</v>
      </c>
      <c r="L790" s="15">
        <v>32.5</v>
      </c>
    </row>
    <row r="791" spans="1:12" x14ac:dyDescent="0.25">
      <c r="A791" t="s">
        <v>1659</v>
      </c>
      <c r="B791">
        <v>2018</v>
      </c>
      <c r="C791">
        <v>1</v>
      </c>
      <c r="F791" t="s">
        <v>1515</v>
      </c>
      <c r="K791" s="40">
        <v>8.3333333333333329E-2</v>
      </c>
      <c r="L791" s="15">
        <v>130</v>
      </c>
    </row>
    <row r="792" spans="1:12" x14ac:dyDescent="0.25">
      <c r="A792" t="s">
        <v>1659</v>
      </c>
      <c r="B792">
        <v>2018</v>
      </c>
      <c r="C792">
        <v>1</v>
      </c>
      <c r="F792" t="s">
        <v>1467</v>
      </c>
      <c r="K792" s="40">
        <v>3.125E-2</v>
      </c>
      <c r="L792" s="15">
        <v>48.75</v>
      </c>
    </row>
    <row r="793" spans="1:12" x14ac:dyDescent="0.25">
      <c r="A793" t="s">
        <v>1659</v>
      </c>
      <c r="B793">
        <v>2018</v>
      </c>
      <c r="C793">
        <v>1</v>
      </c>
      <c r="F793" t="s">
        <v>2846</v>
      </c>
      <c r="K793" s="40">
        <v>3.125E-2</v>
      </c>
      <c r="L793" s="15">
        <v>48.75</v>
      </c>
    </row>
    <row r="794" spans="1:12" x14ac:dyDescent="0.25">
      <c r="A794" t="s">
        <v>1659</v>
      </c>
      <c r="B794">
        <v>2018</v>
      </c>
      <c r="C794">
        <v>1</v>
      </c>
      <c r="F794" t="s">
        <v>1515</v>
      </c>
      <c r="K794" s="40">
        <v>1.0416666666666666E-2</v>
      </c>
      <c r="L794" s="15">
        <v>16.25</v>
      </c>
    </row>
    <row r="795" spans="1:12" x14ac:dyDescent="0.25">
      <c r="A795" t="s">
        <v>1659</v>
      </c>
      <c r="B795">
        <v>2018</v>
      </c>
      <c r="C795">
        <v>14145</v>
      </c>
      <c r="F795" t="s">
        <v>1465</v>
      </c>
      <c r="K795" s="40">
        <v>6.25E-2</v>
      </c>
      <c r="L795" s="15">
        <v>97.5</v>
      </c>
    </row>
    <row r="796" spans="1:12" x14ac:dyDescent="0.25">
      <c r="A796" t="s">
        <v>1659</v>
      </c>
      <c r="B796">
        <v>2018</v>
      </c>
      <c r="C796">
        <v>1</v>
      </c>
      <c r="F796" t="s">
        <v>2846</v>
      </c>
      <c r="K796" s="40">
        <v>2.0833333333333332E-2</v>
      </c>
      <c r="L796" s="15">
        <v>32.5</v>
      </c>
    </row>
    <row r="797" spans="1:12" x14ac:dyDescent="0.25">
      <c r="A797" t="s">
        <v>1659</v>
      </c>
      <c r="B797">
        <v>2018</v>
      </c>
      <c r="C797">
        <v>14145</v>
      </c>
      <c r="F797" t="s">
        <v>1465</v>
      </c>
      <c r="K797" s="40">
        <v>2.0833333333333332E-2</v>
      </c>
      <c r="L797" s="15">
        <v>32.5</v>
      </c>
    </row>
    <row r="798" spans="1:12" x14ac:dyDescent="0.25">
      <c r="A798" t="s">
        <v>1659</v>
      </c>
      <c r="B798">
        <v>2018</v>
      </c>
      <c r="C798">
        <v>309000</v>
      </c>
      <c r="F798" t="s">
        <v>1499</v>
      </c>
      <c r="G798" s="40">
        <v>3.125E-2</v>
      </c>
      <c r="H798" s="15">
        <v>48.75</v>
      </c>
    </row>
    <row r="799" spans="1:12" x14ac:dyDescent="0.25">
      <c r="A799" t="s">
        <v>1659</v>
      </c>
      <c r="B799">
        <v>2018</v>
      </c>
      <c r="C799">
        <v>1</v>
      </c>
      <c r="F799" t="s">
        <v>1467</v>
      </c>
      <c r="K799" s="40">
        <v>3.125E-2</v>
      </c>
      <c r="L799" s="15">
        <v>48.75</v>
      </c>
    </row>
    <row r="800" spans="1:12" x14ac:dyDescent="0.25">
      <c r="A800" t="s">
        <v>1659</v>
      </c>
      <c r="B800">
        <v>2018</v>
      </c>
      <c r="C800">
        <v>14145</v>
      </c>
      <c r="F800" t="s">
        <v>1465</v>
      </c>
      <c r="K800" s="40">
        <v>9.375E-2</v>
      </c>
      <c r="L800" s="15">
        <v>146.25</v>
      </c>
    </row>
    <row r="801" spans="1:12" x14ac:dyDescent="0.25">
      <c r="A801" t="s">
        <v>1659</v>
      </c>
      <c r="B801">
        <v>2018</v>
      </c>
      <c r="C801">
        <v>1</v>
      </c>
      <c r="F801" t="s">
        <v>1465</v>
      </c>
      <c r="K801" s="40">
        <v>8.3333333333333329E-2</v>
      </c>
      <c r="L801" s="15">
        <v>130</v>
      </c>
    </row>
    <row r="802" spans="1:12" x14ac:dyDescent="0.25">
      <c r="A802" t="s">
        <v>1659</v>
      </c>
      <c r="B802">
        <v>2018</v>
      </c>
      <c r="C802">
        <v>1</v>
      </c>
      <c r="F802" t="s">
        <v>1465</v>
      </c>
      <c r="K802" s="40">
        <v>1.0416666666666666E-2</v>
      </c>
      <c r="L802" s="15">
        <v>16.25</v>
      </c>
    </row>
    <row r="803" spans="1:12" x14ac:dyDescent="0.25">
      <c r="A803" t="s">
        <v>1659</v>
      </c>
      <c r="B803">
        <v>2018</v>
      </c>
      <c r="C803">
        <v>1</v>
      </c>
      <c r="F803" t="s">
        <v>2846</v>
      </c>
      <c r="K803" s="40">
        <v>2.0833333333333332E-2</v>
      </c>
      <c r="L803" s="15">
        <v>32.5</v>
      </c>
    </row>
    <row r="804" spans="1:12" x14ac:dyDescent="0.25">
      <c r="A804" t="s">
        <v>1659</v>
      </c>
      <c r="B804">
        <v>2018</v>
      </c>
      <c r="C804">
        <v>1</v>
      </c>
      <c r="F804" t="s">
        <v>1465</v>
      </c>
      <c r="K804" s="40">
        <v>4.1666666666666664E-2</v>
      </c>
      <c r="L804" s="15">
        <v>65</v>
      </c>
    </row>
    <row r="805" spans="1:12" x14ac:dyDescent="0.25">
      <c r="A805" t="s">
        <v>1659</v>
      </c>
      <c r="B805">
        <v>2018</v>
      </c>
      <c r="C805">
        <v>309000</v>
      </c>
      <c r="F805" t="s">
        <v>1465</v>
      </c>
      <c r="K805" s="40">
        <v>1.0416666666666666E-2</v>
      </c>
      <c r="L805" s="15">
        <v>16.25</v>
      </c>
    </row>
    <row r="806" spans="1:12" x14ac:dyDescent="0.25">
      <c r="A806" t="s">
        <v>1659</v>
      </c>
      <c r="B806">
        <v>2018</v>
      </c>
      <c r="C806">
        <v>1</v>
      </c>
      <c r="F806" t="s">
        <v>1465</v>
      </c>
      <c r="K806" s="40">
        <v>2.0833333333333332E-2</v>
      </c>
      <c r="L806" s="15">
        <v>32.5</v>
      </c>
    </row>
    <row r="807" spans="1:12" x14ac:dyDescent="0.25">
      <c r="A807" t="s">
        <v>1659</v>
      </c>
      <c r="B807">
        <v>2018</v>
      </c>
      <c r="C807">
        <v>1</v>
      </c>
      <c r="F807" t="s">
        <v>1499</v>
      </c>
      <c r="K807" s="40">
        <v>2.0833333333333332E-2</v>
      </c>
      <c r="L807" s="15">
        <v>32.5</v>
      </c>
    </row>
    <row r="808" spans="1:12" x14ac:dyDescent="0.25">
      <c r="A808" t="s">
        <v>1659</v>
      </c>
      <c r="B808">
        <v>2018</v>
      </c>
      <c r="C808">
        <v>1</v>
      </c>
      <c r="F808" t="s">
        <v>1467</v>
      </c>
      <c r="K808" s="40">
        <v>1.0416666666666666E-2</v>
      </c>
      <c r="L808" s="15">
        <v>16.25</v>
      </c>
    </row>
    <row r="809" spans="1:12" x14ac:dyDescent="0.25">
      <c r="A809" t="s">
        <v>1548</v>
      </c>
      <c r="B809">
        <v>2018</v>
      </c>
      <c r="C809">
        <v>1</v>
      </c>
      <c r="F809" t="s">
        <v>1467</v>
      </c>
      <c r="K809" s="40">
        <v>0.16666666666666666</v>
      </c>
      <c r="L809" s="15">
        <v>180</v>
      </c>
    </row>
    <row r="810" spans="1:12" x14ac:dyDescent="0.25">
      <c r="A810" t="s">
        <v>1548</v>
      </c>
      <c r="B810">
        <v>2018</v>
      </c>
      <c r="C810">
        <v>1</v>
      </c>
      <c r="F810" t="s">
        <v>2846</v>
      </c>
      <c r="K810" s="40">
        <v>4.1666666666666664E-2</v>
      </c>
      <c r="L810" s="15">
        <v>45</v>
      </c>
    </row>
    <row r="811" spans="1:12" x14ac:dyDescent="0.25">
      <c r="A811" t="s">
        <v>1548</v>
      </c>
      <c r="B811">
        <v>2018</v>
      </c>
      <c r="C811">
        <v>1</v>
      </c>
      <c r="F811" t="s">
        <v>1467</v>
      </c>
      <c r="K811" s="40">
        <v>0.16666666666666666</v>
      </c>
      <c r="L811" s="15">
        <v>180</v>
      </c>
    </row>
    <row r="812" spans="1:12" x14ac:dyDescent="0.25">
      <c r="A812" t="s">
        <v>1486</v>
      </c>
      <c r="B812">
        <v>2018</v>
      </c>
      <c r="C812">
        <v>305710</v>
      </c>
      <c r="D812">
        <v>802010</v>
      </c>
      <c r="E812">
        <v>8020</v>
      </c>
      <c r="F812" t="s">
        <v>1499</v>
      </c>
      <c r="K812" s="40">
        <v>4.1666666666666664E-2</v>
      </c>
      <c r="L812" s="15">
        <v>65</v>
      </c>
    </row>
    <row r="813" spans="1:12" x14ac:dyDescent="0.25">
      <c r="A813" t="s">
        <v>1488</v>
      </c>
      <c r="B813">
        <v>2018</v>
      </c>
      <c r="C813">
        <v>305800</v>
      </c>
      <c r="F813" t="s">
        <v>1465</v>
      </c>
      <c r="G813" s="40">
        <v>5.2083333333333336E-2</v>
      </c>
      <c r="H813" s="15">
        <v>62.5</v>
      </c>
    </row>
    <row r="814" spans="1:12" x14ac:dyDescent="0.25">
      <c r="A814" t="s">
        <v>1488</v>
      </c>
      <c r="B814">
        <v>2018</v>
      </c>
      <c r="C814">
        <v>305800</v>
      </c>
      <c r="F814" t="s">
        <v>1465</v>
      </c>
      <c r="G814" s="40">
        <v>0.10416666666666667</v>
      </c>
      <c r="H814" s="15">
        <v>125</v>
      </c>
    </row>
    <row r="815" spans="1:12" x14ac:dyDescent="0.25">
      <c r="A815" t="s">
        <v>1488</v>
      </c>
      <c r="B815">
        <v>2018</v>
      </c>
      <c r="C815">
        <v>305800</v>
      </c>
      <c r="F815" t="s">
        <v>1465</v>
      </c>
      <c r="G815" s="40">
        <v>6.25E-2</v>
      </c>
      <c r="H815" s="15">
        <v>75</v>
      </c>
    </row>
    <row r="816" spans="1:12" x14ac:dyDescent="0.25">
      <c r="A816" t="s">
        <v>1488</v>
      </c>
      <c r="B816">
        <v>2018</v>
      </c>
      <c r="C816">
        <v>305800</v>
      </c>
      <c r="F816" t="s">
        <v>1465</v>
      </c>
      <c r="G816" s="40">
        <v>0.10416666666666667</v>
      </c>
      <c r="H816" s="15">
        <v>125</v>
      </c>
    </row>
    <row r="817" spans="1:12" x14ac:dyDescent="0.25">
      <c r="A817" t="s">
        <v>1488</v>
      </c>
      <c r="B817">
        <v>2018</v>
      </c>
      <c r="C817">
        <v>305800</v>
      </c>
      <c r="F817" t="s">
        <v>1465</v>
      </c>
      <c r="G817" s="40">
        <v>5.486111111111111E-2</v>
      </c>
      <c r="H817" s="15">
        <v>65.833333333333329</v>
      </c>
    </row>
    <row r="818" spans="1:12" x14ac:dyDescent="0.25">
      <c r="A818" t="s">
        <v>1488</v>
      </c>
      <c r="B818">
        <v>2018</v>
      </c>
      <c r="C818">
        <v>305800</v>
      </c>
      <c r="F818" t="s">
        <v>1465</v>
      </c>
      <c r="G818" s="40">
        <v>0.1111111111111111</v>
      </c>
      <c r="H818" s="15">
        <v>133.33333333333331</v>
      </c>
    </row>
    <row r="819" spans="1:12" x14ac:dyDescent="0.25">
      <c r="A819" t="s">
        <v>1490</v>
      </c>
      <c r="B819">
        <v>2018</v>
      </c>
      <c r="C819">
        <v>1</v>
      </c>
      <c r="F819" t="s">
        <v>1467</v>
      </c>
      <c r="K819" s="40">
        <v>0.33333333333333331</v>
      </c>
      <c r="L819" s="15">
        <v>520</v>
      </c>
    </row>
    <row r="820" spans="1:12" x14ac:dyDescent="0.25">
      <c r="A820" t="s">
        <v>1490</v>
      </c>
      <c r="B820">
        <v>2018</v>
      </c>
      <c r="C820">
        <v>307510</v>
      </c>
      <c r="D820">
        <v>800310</v>
      </c>
      <c r="E820">
        <v>8003</v>
      </c>
      <c r="F820" t="s">
        <v>1465</v>
      </c>
      <c r="K820" s="40">
        <v>1.0416666666666666E-2</v>
      </c>
      <c r="L820" s="15">
        <v>16.25</v>
      </c>
    </row>
    <row r="821" spans="1:12" x14ac:dyDescent="0.25">
      <c r="A821" t="s">
        <v>1490</v>
      </c>
      <c r="B821">
        <v>2018</v>
      </c>
      <c r="C821">
        <v>310700</v>
      </c>
      <c r="D821">
        <v>802400</v>
      </c>
      <c r="E821">
        <v>8024</v>
      </c>
      <c r="F821" t="s">
        <v>1465</v>
      </c>
      <c r="K821" s="40">
        <v>0.11458333333333333</v>
      </c>
      <c r="L821" s="15">
        <v>178.75</v>
      </c>
    </row>
    <row r="822" spans="1:12" x14ac:dyDescent="0.25">
      <c r="A822" t="s">
        <v>1490</v>
      </c>
      <c r="B822">
        <v>2018</v>
      </c>
      <c r="C822">
        <v>305714</v>
      </c>
      <c r="D822">
        <v>802014</v>
      </c>
      <c r="E822">
        <v>8020</v>
      </c>
      <c r="F822" t="s">
        <v>1465</v>
      </c>
      <c r="K822" s="40">
        <v>0.10416666666666667</v>
      </c>
      <c r="L822" s="15">
        <v>162.5</v>
      </c>
    </row>
    <row r="823" spans="1:12" x14ac:dyDescent="0.25">
      <c r="A823" t="s">
        <v>1490</v>
      </c>
      <c r="B823">
        <v>2018</v>
      </c>
      <c r="C823">
        <v>10090</v>
      </c>
      <c r="F823" t="s">
        <v>1465</v>
      </c>
      <c r="K823" s="40">
        <v>0.10416666666666667</v>
      </c>
      <c r="L823" s="15">
        <v>162.5</v>
      </c>
    </row>
    <row r="824" spans="1:12" x14ac:dyDescent="0.25">
      <c r="A824" t="s">
        <v>1490</v>
      </c>
      <c r="B824">
        <v>2018</v>
      </c>
      <c r="C824">
        <v>1</v>
      </c>
      <c r="F824" t="s">
        <v>1467</v>
      </c>
      <c r="K824" s="40">
        <v>6.25E-2</v>
      </c>
      <c r="L824" s="15">
        <v>97.5</v>
      </c>
    </row>
    <row r="825" spans="1:12" x14ac:dyDescent="0.25">
      <c r="A825" t="s">
        <v>1490</v>
      </c>
      <c r="B825">
        <v>2018</v>
      </c>
      <c r="C825">
        <v>307510</v>
      </c>
      <c r="D825">
        <v>800310</v>
      </c>
      <c r="E825">
        <v>8003</v>
      </c>
      <c r="F825" t="s">
        <v>1465</v>
      </c>
      <c r="K825" s="40">
        <v>1.0416666666666666E-2</v>
      </c>
      <c r="L825" s="15">
        <v>16.25</v>
      </c>
    </row>
    <row r="826" spans="1:12" x14ac:dyDescent="0.25">
      <c r="A826" t="s">
        <v>1490</v>
      </c>
      <c r="B826">
        <v>2018</v>
      </c>
      <c r="C826">
        <v>310700</v>
      </c>
      <c r="D826">
        <v>802400</v>
      </c>
      <c r="E826">
        <v>8024</v>
      </c>
      <c r="F826" t="s">
        <v>1465</v>
      </c>
      <c r="K826" s="40">
        <v>1.0416666666666666E-2</v>
      </c>
      <c r="L826" s="15">
        <v>16.25</v>
      </c>
    </row>
    <row r="827" spans="1:12" x14ac:dyDescent="0.25">
      <c r="A827" t="s">
        <v>1490</v>
      </c>
      <c r="B827">
        <v>2018</v>
      </c>
      <c r="C827">
        <v>305714</v>
      </c>
      <c r="D827">
        <v>802014</v>
      </c>
      <c r="E827">
        <v>8020</v>
      </c>
      <c r="F827" t="s">
        <v>1465</v>
      </c>
      <c r="K827" s="40">
        <v>0.25</v>
      </c>
      <c r="L827" s="15">
        <v>390</v>
      </c>
    </row>
    <row r="828" spans="1:12" x14ac:dyDescent="0.25">
      <c r="A828" t="s">
        <v>1496</v>
      </c>
      <c r="B828">
        <v>2018</v>
      </c>
      <c r="C828">
        <v>1</v>
      </c>
      <c r="F828" t="s">
        <v>2856</v>
      </c>
      <c r="K828" s="40">
        <v>2.0833333333333332E-2</v>
      </c>
      <c r="L828" s="15">
        <v>32.5</v>
      </c>
    </row>
    <row r="829" spans="1:12" x14ac:dyDescent="0.25">
      <c r="A829" t="s">
        <v>1496</v>
      </c>
      <c r="B829">
        <v>2018</v>
      </c>
      <c r="C829">
        <v>10025</v>
      </c>
      <c r="F829" t="s">
        <v>2856</v>
      </c>
      <c r="K829" s="40">
        <v>3.125E-2</v>
      </c>
      <c r="L829" s="15">
        <v>48.75</v>
      </c>
    </row>
    <row r="830" spans="1:12" x14ac:dyDescent="0.25">
      <c r="A830" t="s">
        <v>1496</v>
      </c>
      <c r="B830">
        <v>2018</v>
      </c>
      <c r="C830">
        <v>10178</v>
      </c>
      <c r="F830" t="s">
        <v>2859</v>
      </c>
      <c r="K830" s="40">
        <v>1.0416666666666666E-2</v>
      </c>
      <c r="L830" s="15">
        <v>16.25</v>
      </c>
    </row>
    <row r="831" spans="1:12" x14ac:dyDescent="0.25">
      <c r="A831" t="s">
        <v>1496</v>
      </c>
      <c r="B831">
        <v>2018</v>
      </c>
      <c r="C831">
        <v>1</v>
      </c>
      <c r="F831" t="s">
        <v>2846</v>
      </c>
      <c r="K831" s="40">
        <v>1.0416666666666666E-2</v>
      </c>
      <c r="L831" s="15">
        <v>16.25</v>
      </c>
    </row>
    <row r="832" spans="1:12" x14ac:dyDescent="0.25">
      <c r="A832" t="s">
        <v>1496</v>
      </c>
      <c r="B832">
        <v>2018</v>
      </c>
      <c r="C832">
        <v>10178</v>
      </c>
      <c r="F832" t="s">
        <v>2856</v>
      </c>
      <c r="K832" s="40">
        <v>2.0833333333333332E-2</v>
      </c>
      <c r="L832" s="15">
        <v>32.5</v>
      </c>
    </row>
    <row r="833" spans="1:12" x14ac:dyDescent="0.25">
      <c r="A833" t="s">
        <v>1496</v>
      </c>
      <c r="B833">
        <v>2018</v>
      </c>
      <c r="C833">
        <v>10178</v>
      </c>
      <c r="F833" t="s">
        <v>2859</v>
      </c>
      <c r="K833" s="40">
        <v>2.0833333333333332E-2</v>
      </c>
      <c r="L833" s="15">
        <v>32.5</v>
      </c>
    </row>
    <row r="834" spans="1:12" x14ac:dyDescent="0.25">
      <c r="A834" t="s">
        <v>1496</v>
      </c>
      <c r="B834">
        <v>2018</v>
      </c>
      <c r="C834">
        <v>1</v>
      </c>
      <c r="F834" t="s">
        <v>2859</v>
      </c>
      <c r="K834" s="40">
        <v>4.1666666666666664E-2</v>
      </c>
      <c r="L834" s="15">
        <v>65</v>
      </c>
    </row>
    <row r="835" spans="1:12" x14ac:dyDescent="0.25">
      <c r="A835" t="s">
        <v>1496</v>
      </c>
      <c r="B835">
        <v>2018</v>
      </c>
      <c r="C835">
        <v>1</v>
      </c>
      <c r="F835" t="s">
        <v>2846</v>
      </c>
      <c r="K835" s="40">
        <v>3.125E-2</v>
      </c>
      <c r="L835" s="15">
        <v>48.75</v>
      </c>
    </row>
    <row r="836" spans="1:12" x14ac:dyDescent="0.25">
      <c r="A836" t="s">
        <v>1496</v>
      </c>
      <c r="B836">
        <v>2018</v>
      </c>
      <c r="C836">
        <v>1</v>
      </c>
      <c r="F836" t="s">
        <v>2856</v>
      </c>
      <c r="K836" s="40">
        <v>9.375E-2</v>
      </c>
      <c r="L836" s="15">
        <v>146.25</v>
      </c>
    </row>
    <row r="837" spans="1:12" x14ac:dyDescent="0.25">
      <c r="A837" t="s">
        <v>1496</v>
      </c>
      <c r="B837">
        <v>2018</v>
      </c>
      <c r="C837">
        <v>1</v>
      </c>
      <c r="K837" s="40">
        <v>0.10416666666666667</v>
      </c>
      <c r="L837" s="15">
        <v>162.5</v>
      </c>
    </row>
    <row r="838" spans="1:12" x14ac:dyDescent="0.25">
      <c r="A838" t="s">
        <v>1496</v>
      </c>
      <c r="B838">
        <v>2018</v>
      </c>
      <c r="C838">
        <v>1</v>
      </c>
      <c r="F838" t="s">
        <v>2856</v>
      </c>
      <c r="K838" s="40">
        <v>5.2083333333333336E-2</v>
      </c>
      <c r="L838" s="15">
        <v>81.25</v>
      </c>
    </row>
    <row r="839" spans="1:12" x14ac:dyDescent="0.25">
      <c r="A839" t="s">
        <v>1496</v>
      </c>
      <c r="B839">
        <v>2018</v>
      </c>
      <c r="C839">
        <v>1</v>
      </c>
      <c r="F839" t="s">
        <v>2858</v>
      </c>
      <c r="K839" s="40">
        <v>2.0833333333333332E-2</v>
      </c>
      <c r="L839" s="15">
        <v>32.5</v>
      </c>
    </row>
    <row r="840" spans="1:12" x14ac:dyDescent="0.25">
      <c r="A840" t="s">
        <v>1496</v>
      </c>
      <c r="B840">
        <v>2018</v>
      </c>
      <c r="C840">
        <v>10156</v>
      </c>
      <c r="F840" t="s">
        <v>2856</v>
      </c>
      <c r="G840" s="40">
        <v>8.3333333333333329E-2</v>
      </c>
      <c r="H840" s="15">
        <v>130</v>
      </c>
    </row>
    <row r="841" spans="1:12" x14ac:dyDescent="0.25">
      <c r="A841" t="s">
        <v>1496</v>
      </c>
      <c r="B841">
        <v>2018</v>
      </c>
      <c r="C841">
        <v>10178</v>
      </c>
      <c r="F841" t="s">
        <v>2856</v>
      </c>
      <c r="G841" s="40">
        <v>3.125E-2</v>
      </c>
      <c r="H841" s="15">
        <v>48.75</v>
      </c>
    </row>
    <row r="842" spans="1:12" x14ac:dyDescent="0.25">
      <c r="A842" t="s">
        <v>1496</v>
      </c>
      <c r="B842">
        <v>2018</v>
      </c>
      <c r="C842">
        <v>1</v>
      </c>
      <c r="F842" t="s">
        <v>2858</v>
      </c>
      <c r="K842" s="40">
        <v>3.125E-2</v>
      </c>
      <c r="L842" s="15">
        <v>48.75</v>
      </c>
    </row>
    <row r="843" spans="1:12" x14ac:dyDescent="0.25">
      <c r="A843" t="s">
        <v>1496</v>
      </c>
      <c r="B843">
        <v>2018</v>
      </c>
      <c r="C843">
        <v>10151</v>
      </c>
      <c r="F843" t="s">
        <v>2856</v>
      </c>
      <c r="K843" s="40">
        <v>6.9444444444444441E-3</v>
      </c>
      <c r="L843" s="15">
        <v>10.833333333333332</v>
      </c>
    </row>
    <row r="844" spans="1:12" x14ac:dyDescent="0.25">
      <c r="A844" t="s">
        <v>1496</v>
      </c>
      <c r="B844">
        <v>2018</v>
      </c>
      <c r="C844">
        <v>10183</v>
      </c>
      <c r="F844" t="s">
        <v>2856</v>
      </c>
      <c r="K844" s="40">
        <v>1.3194444444444444E-2</v>
      </c>
      <c r="L844" s="15">
        <v>20.583333333333332</v>
      </c>
    </row>
    <row r="845" spans="1:12" x14ac:dyDescent="0.25">
      <c r="A845" t="s">
        <v>1496</v>
      </c>
      <c r="B845">
        <v>2018</v>
      </c>
      <c r="C845">
        <v>10178</v>
      </c>
      <c r="F845" t="s">
        <v>2856</v>
      </c>
      <c r="K845" s="40">
        <v>1.0416666666666666E-2</v>
      </c>
      <c r="L845" s="15">
        <v>16.25</v>
      </c>
    </row>
    <row r="846" spans="1:12" x14ac:dyDescent="0.25">
      <c r="A846" t="s">
        <v>1496</v>
      </c>
      <c r="B846">
        <v>2018</v>
      </c>
      <c r="C846">
        <v>10090</v>
      </c>
      <c r="F846" t="s">
        <v>2859</v>
      </c>
      <c r="K846" s="40">
        <v>1.0416666666666666E-2</v>
      </c>
      <c r="L846" s="15">
        <v>16.25</v>
      </c>
    </row>
    <row r="847" spans="1:12" x14ac:dyDescent="0.25">
      <c r="A847" t="s">
        <v>1496</v>
      </c>
      <c r="B847">
        <v>2018</v>
      </c>
      <c r="C847">
        <v>10144</v>
      </c>
      <c r="F847" t="s">
        <v>2856</v>
      </c>
      <c r="G847" s="40">
        <v>9.375E-2</v>
      </c>
      <c r="H847" s="15">
        <v>146.25</v>
      </c>
    </row>
    <row r="848" spans="1:12" x14ac:dyDescent="0.25">
      <c r="A848" t="s">
        <v>1496</v>
      </c>
      <c r="B848">
        <v>2018</v>
      </c>
      <c r="C848">
        <v>1</v>
      </c>
      <c r="F848" t="s">
        <v>2856</v>
      </c>
      <c r="K848" s="40">
        <v>6.25E-2</v>
      </c>
      <c r="L848" s="15">
        <v>97.5</v>
      </c>
    </row>
    <row r="849" spans="1:12" x14ac:dyDescent="0.25">
      <c r="A849" t="s">
        <v>1496</v>
      </c>
      <c r="B849">
        <v>2018</v>
      </c>
      <c r="C849">
        <v>1</v>
      </c>
      <c r="F849" t="s">
        <v>2846</v>
      </c>
      <c r="K849" s="40">
        <v>1.7361111111111112E-2</v>
      </c>
      <c r="L849" s="15">
        <v>27.083333333333336</v>
      </c>
    </row>
    <row r="850" spans="1:12" x14ac:dyDescent="0.25">
      <c r="A850" t="s">
        <v>1496</v>
      </c>
      <c r="B850">
        <v>2018</v>
      </c>
      <c r="C850">
        <v>1</v>
      </c>
      <c r="F850" t="s">
        <v>2856</v>
      </c>
      <c r="K850" s="40">
        <v>4.4444444444444446E-2</v>
      </c>
      <c r="L850" s="15">
        <v>69.333333333333343</v>
      </c>
    </row>
    <row r="851" spans="1:12" x14ac:dyDescent="0.25">
      <c r="A851" t="s">
        <v>1496</v>
      </c>
      <c r="B851">
        <v>2018</v>
      </c>
      <c r="C851">
        <v>10144</v>
      </c>
      <c r="F851" t="s">
        <v>2856</v>
      </c>
      <c r="G851" s="40">
        <v>3.125E-2</v>
      </c>
      <c r="H851" s="15">
        <v>48.75</v>
      </c>
    </row>
    <row r="852" spans="1:12" x14ac:dyDescent="0.25">
      <c r="A852" t="s">
        <v>1496</v>
      </c>
      <c r="B852">
        <v>2018</v>
      </c>
      <c r="C852">
        <v>10144</v>
      </c>
      <c r="F852" t="s">
        <v>2856</v>
      </c>
      <c r="K852" s="40">
        <v>1.0416666666666666E-2</v>
      </c>
      <c r="L852" s="15">
        <v>16.25</v>
      </c>
    </row>
    <row r="853" spans="1:12" x14ac:dyDescent="0.25">
      <c r="A853" t="s">
        <v>1496</v>
      </c>
      <c r="B853">
        <v>2018</v>
      </c>
      <c r="C853">
        <v>1</v>
      </c>
      <c r="F853" t="s">
        <v>2858</v>
      </c>
      <c r="K853" s="40">
        <v>3.125E-2</v>
      </c>
      <c r="L853" s="15">
        <v>48.75</v>
      </c>
    </row>
    <row r="854" spans="1:12" x14ac:dyDescent="0.25">
      <c r="A854" t="s">
        <v>1496</v>
      </c>
      <c r="B854">
        <v>2018</v>
      </c>
      <c r="C854">
        <v>1</v>
      </c>
      <c r="F854" t="s">
        <v>2856</v>
      </c>
      <c r="K854" s="40">
        <v>1.3194444444444444E-2</v>
      </c>
      <c r="L854" s="15">
        <v>20.583333333333332</v>
      </c>
    </row>
    <row r="855" spans="1:12" x14ac:dyDescent="0.25">
      <c r="A855" t="s">
        <v>1496</v>
      </c>
      <c r="B855">
        <v>2018</v>
      </c>
      <c r="C855">
        <v>1</v>
      </c>
      <c r="F855" t="s">
        <v>2856</v>
      </c>
      <c r="K855" s="40">
        <v>0.13194444444444445</v>
      </c>
      <c r="L855" s="15">
        <v>205.83333333333334</v>
      </c>
    </row>
    <row r="856" spans="1:12" x14ac:dyDescent="0.25">
      <c r="A856" t="s">
        <v>1496</v>
      </c>
      <c r="B856">
        <v>2018</v>
      </c>
      <c r="C856">
        <v>10167</v>
      </c>
      <c r="F856" t="s">
        <v>2856</v>
      </c>
      <c r="G856" s="40">
        <v>2.0833333333333332E-2</v>
      </c>
      <c r="H856" s="15">
        <v>32.5</v>
      </c>
    </row>
    <row r="857" spans="1:12" x14ac:dyDescent="0.25">
      <c r="A857" t="s">
        <v>1496</v>
      </c>
      <c r="B857">
        <v>2018</v>
      </c>
      <c r="C857">
        <v>1</v>
      </c>
      <c r="F857" t="s">
        <v>2856</v>
      </c>
      <c r="K857" s="40">
        <v>2.0833333333333332E-2</v>
      </c>
      <c r="L857" s="15">
        <v>32.5</v>
      </c>
    </row>
    <row r="858" spans="1:12" x14ac:dyDescent="0.25">
      <c r="A858" t="s">
        <v>1496</v>
      </c>
      <c r="B858">
        <v>2018</v>
      </c>
      <c r="C858">
        <v>10144</v>
      </c>
      <c r="F858" t="s">
        <v>2856</v>
      </c>
      <c r="K858" s="40">
        <v>4.1666666666666664E-2</v>
      </c>
      <c r="L858" s="15">
        <v>65</v>
      </c>
    </row>
    <row r="859" spans="1:12" x14ac:dyDescent="0.25">
      <c r="A859" t="s">
        <v>1496</v>
      </c>
      <c r="B859">
        <v>2018</v>
      </c>
      <c r="C859">
        <v>1</v>
      </c>
      <c r="F859" t="s">
        <v>2846</v>
      </c>
      <c r="K859" s="40">
        <v>1.0416666666666666E-2</v>
      </c>
      <c r="L859" s="15">
        <v>16.25</v>
      </c>
    </row>
    <row r="860" spans="1:12" x14ac:dyDescent="0.25">
      <c r="A860" t="s">
        <v>1496</v>
      </c>
      <c r="B860">
        <v>2018</v>
      </c>
      <c r="C860">
        <v>10144</v>
      </c>
      <c r="F860" t="s">
        <v>2856</v>
      </c>
      <c r="G860" s="40">
        <v>3.125E-2</v>
      </c>
      <c r="H860" s="15">
        <v>48.75</v>
      </c>
    </row>
    <row r="861" spans="1:12" x14ac:dyDescent="0.25">
      <c r="A861" t="s">
        <v>1496</v>
      </c>
      <c r="B861">
        <v>2018</v>
      </c>
      <c r="C861">
        <v>1</v>
      </c>
      <c r="F861" t="s">
        <v>2856</v>
      </c>
      <c r="K861" s="40">
        <v>6.25E-2</v>
      </c>
      <c r="L861" s="15">
        <v>97.5</v>
      </c>
    </row>
    <row r="862" spans="1:12" x14ac:dyDescent="0.25">
      <c r="A862" t="s">
        <v>1496</v>
      </c>
      <c r="B862">
        <v>2018</v>
      </c>
      <c r="C862">
        <v>1</v>
      </c>
      <c r="F862" t="s">
        <v>2846</v>
      </c>
      <c r="K862" s="40">
        <v>3.125E-2</v>
      </c>
      <c r="L862" s="15">
        <v>48.75</v>
      </c>
    </row>
    <row r="863" spans="1:12" x14ac:dyDescent="0.25">
      <c r="A863" t="s">
        <v>1496</v>
      </c>
      <c r="B863">
        <v>2018</v>
      </c>
      <c r="C863">
        <v>1</v>
      </c>
      <c r="F863" t="s">
        <v>2856</v>
      </c>
      <c r="K863" s="40">
        <v>2.0833333333333332E-2</v>
      </c>
      <c r="L863" s="15">
        <v>32.5</v>
      </c>
    </row>
    <row r="864" spans="1:12" x14ac:dyDescent="0.25">
      <c r="A864" t="s">
        <v>1496</v>
      </c>
      <c r="B864">
        <v>2018</v>
      </c>
      <c r="C864">
        <v>10144</v>
      </c>
      <c r="F864" t="s">
        <v>2856</v>
      </c>
      <c r="K864" s="40">
        <v>0.15625</v>
      </c>
      <c r="L864" s="15">
        <v>243.75</v>
      </c>
    </row>
    <row r="865" spans="1:12" x14ac:dyDescent="0.25">
      <c r="A865" t="s">
        <v>1496</v>
      </c>
      <c r="B865">
        <v>2018</v>
      </c>
      <c r="C865">
        <v>1</v>
      </c>
      <c r="F865" t="s">
        <v>2856</v>
      </c>
      <c r="K865" s="40">
        <v>4.1666666666666664E-2</v>
      </c>
      <c r="L865" s="15">
        <v>65</v>
      </c>
    </row>
    <row r="866" spans="1:12" x14ac:dyDescent="0.25">
      <c r="A866" t="s">
        <v>1496</v>
      </c>
      <c r="B866">
        <v>2018</v>
      </c>
      <c r="C866">
        <v>1</v>
      </c>
      <c r="F866" t="s">
        <v>2846</v>
      </c>
      <c r="K866" s="40">
        <v>2.0833333333333332E-2</v>
      </c>
      <c r="L866" s="15">
        <v>32.5</v>
      </c>
    </row>
    <row r="867" spans="1:12" x14ac:dyDescent="0.25">
      <c r="A867" t="s">
        <v>1496</v>
      </c>
      <c r="B867">
        <v>2018</v>
      </c>
      <c r="C867">
        <v>1</v>
      </c>
      <c r="F867" t="s">
        <v>2856</v>
      </c>
      <c r="K867" s="40">
        <v>9.375E-2</v>
      </c>
      <c r="L867" s="15">
        <v>146.25</v>
      </c>
    </row>
    <row r="868" spans="1:12" x14ac:dyDescent="0.25">
      <c r="A868" t="s">
        <v>1496</v>
      </c>
      <c r="B868">
        <v>2018</v>
      </c>
      <c r="C868">
        <v>1</v>
      </c>
      <c r="F868" t="s">
        <v>2846</v>
      </c>
      <c r="K868" s="40">
        <v>2.0833333333333332E-2</v>
      </c>
      <c r="L868" s="15">
        <v>32.5</v>
      </c>
    </row>
    <row r="869" spans="1:12" x14ac:dyDescent="0.25">
      <c r="A869" t="s">
        <v>1496</v>
      </c>
      <c r="B869">
        <v>2018</v>
      </c>
      <c r="C869">
        <v>10144</v>
      </c>
      <c r="F869" t="s">
        <v>2856</v>
      </c>
      <c r="G869" s="40">
        <v>0.17708333333333334</v>
      </c>
      <c r="H869" s="15">
        <v>276.25</v>
      </c>
    </row>
    <row r="870" spans="1:12" x14ac:dyDescent="0.25">
      <c r="A870" t="s">
        <v>1496</v>
      </c>
      <c r="B870">
        <v>2018</v>
      </c>
      <c r="C870">
        <v>10144</v>
      </c>
      <c r="F870" t="s">
        <v>1499</v>
      </c>
      <c r="G870" s="40">
        <v>0.16666666666666666</v>
      </c>
      <c r="H870" s="15">
        <v>260</v>
      </c>
    </row>
    <row r="871" spans="1:12" x14ac:dyDescent="0.25">
      <c r="A871" t="s">
        <v>1496</v>
      </c>
      <c r="B871">
        <v>2018</v>
      </c>
      <c r="C871">
        <v>1</v>
      </c>
      <c r="F871" t="s">
        <v>1499</v>
      </c>
      <c r="K871" s="40">
        <v>6.25E-2</v>
      </c>
      <c r="L871" s="15">
        <v>97.5</v>
      </c>
    </row>
    <row r="872" spans="1:12" x14ac:dyDescent="0.25">
      <c r="A872" t="s">
        <v>1496</v>
      </c>
      <c r="B872">
        <v>2018</v>
      </c>
      <c r="C872">
        <v>1</v>
      </c>
      <c r="F872" t="s">
        <v>2846</v>
      </c>
      <c r="K872" s="40">
        <v>2.0833333333333332E-2</v>
      </c>
      <c r="L872" s="15">
        <v>32.5</v>
      </c>
    </row>
    <row r="873" spans="1:12" x14ac:dyDescent="0.25">
      <c r="A873" t="s">
        <v>1496</v>
      </c>
      <c r="B873">
        <v>2018</v>
      </c>
      <c r="C873">
        <v>1</v>
      </c>
      <c r="F873" t="s">
        <v>2856</v>
      </c>
      <c r="K873" s="40">
        <v>0.16666666666666666</v>
      </c>
      <c r="L873" s="15">
        <v>260</v>
      </c>
    </row>
    <row r="874" spans="1:12" x14ac:dyDescent="0.25">
      <c r="A874" t="s">
        <v>1496</v>
      </c>
      <c r="B874">
        <v>2018</v>
      </c>
      <c r="C874">
        <v>1</v>
      </c>
      <c r="F874" t="s">
        <v>2856</v>
      </c>
      <c r="K874" s="40">
        <v>4.1666666666666664E-2</v>
      </c>
      <c r="L874" s="15">
        <v>65</v>
      </c>
    </row>
    <row r="875" spans="1:12" x14ac:dyDescent="0.25">
      <c r="A875" t="s">
        <v>1496</v>
      </c>
      <c r="B875">
        <v>2018</v>
      </c>
      <c r="C875">
        <v>10048</v>
      </c>
      <c r="F875" t="s">
        <v>2856</v>
      </c>
      <c r="G875" s="40">
        <v>2.0833333333333332E-2</v>
      </c>
      <c r="H875" s="15">
        <v>32.5</v>
      </c>
    </row>
    <row r="876" spans="1:12" x14ac:dyDescent="0.25">
      <c r="A876" t="s">
        <v>1496</v>
      </c>
      <c r="B876">
        <v>2018</v>
      </c>
      <c r="C876">
        <v>1</v>
      </c>
      <c r="F876" t="s">
        <v>2846</v>
      </c>
      <c r="K876" s="40">
        <v>2.0833333333333332E-2</v>
      </c>
      <c r="L876" s="15">
        <v>32.5</v>
      </c>
    </row>
    <row r="877" spans="1:12" x14ac:dyDescent="0.25">
      <c r="A877" t="s">
        <v>1496</v>
      </c>
      <c r="B877">
        <v>2018</v>
      </c>
      <c r="C877">
        <v>1</v>
      </c>
      <c r="F877" t="s">
        <v>2856</v>
      </c>
      <c r="K877" s="40">
        <v>0.10416666666666667</v>
      </c>
      <c r="L877" s="15">
        <v>162.5</v>
      </c>
    </row>
    <row r="878" spans="1:12" x14ac:dyDescent="0.25">
      <c r="A878" t="s">
        <v>1496</v>
      </c>
      <c r="B878">
        <v>2018</v>
      </c>
      <c r="C878">
        <v>1</v>
      </c>
      <c r="F878" t="s">
        <v>2846</v>
      </c>
      <c r="K878" s="40">
        <v>2.0833333333333332E-2</v>
      </c>
      <c r="L878" s="15">
        <v>32.5</v>
      </c>
    </row>
    <row r="879" spans="1:12" x14ac:dyDescent="0.25">
      <c r="A879" t="s">
        <v>1496</v>
      </c>
      <c r="B879">
        <v>2018</v>
      </c>
      <c r="C879">
        <v>1</v>
      </c>
      <c r="F879" t="s">
        <v>2856</v>
      </c>
      <c r="K879" s="40">
        <v>0.16666666666666666</v>
      </c>
      <c r="L879" s="15">
        <v>260</v>
      </c>
    </row>
    <row r="880" spans="1:12" x14ac:dyDescent="0.25">
      <c r="A880" t="s">
        <v>1496</v>
      </c>
      <c r="B880">
        <v>2018</v>
      </c>
      <c r="C880">
        <v>10144</v>
      </c>
      <c r="F880" t="s">
        <v>2856</v>
      </c>
      <c r="K880" s="40">
        <v>6.25E-2</v>
      </c>
      <c r="L880" s="15">
        <v>97.5</v>
      </c>
    </row>
    <row r="881" spans="1:12" x14ac:dyDescent="0.25">
      <c r="A881" t="s">
        <v>1496</v>
      </c>
      <c r="B881">
        <v>2018</v>
      </c>
      <c r="C881">
        <v>1</v>
      </c>
      <c r="F881" t="s">
        <v>2846</v>
      </c>
      <c r="K881" s="40">
        <v>2.0833333333333332E-2</v>
      </c>
      <c r="L881" s="15">
        <v>32.5</v>
      </c>
    </row>
    <row r="882" spans="1:12" x14ac:dyDescent="0.25">
      <c r="A882" t="s">
        <v>1496</v>
      </c>
      <c r="B882">
        <v>2018</v>
      </c>
      <c r="C882">
        <v>10144</v>
      </c>
      <c r="F882" t="s">
        <v>2856</v>
      </c>
      <c r="K882" s="40">
        <v>2.0833333333333332E-2</v>
      </c>
      <c r="L882" s="15">
        <v>32.5</v>
      </c>
    </row>
    <row r="883" spans="1:12" x14ac:dyDescent="0.25">
      <c r="A883" t="s">
        <v>1496</v>
      </c>
      <c r="B883">
        <v>2018</v>
      </c>
      <c r="C883">
        <v>1</v>
      </c>
      <c r="F883" t="s">
        <v>2856</v>
      </c>
      <c r="K883" s="40">
        <v>5.2083333333333336E-2</v>
      </c>
      <c r="L883" s="15">
        <v>81.25</v>
      </c>
    </row>
    <row r="884" spans="1:12" x14ac:dyDescent="0.25">
      <c r="A884" t="s">
        <v>1496</v>
      </c>
      <c r="B884">
        <v>2018</v>
      </c>
      <c r="C884">
        <v>1</v>
      </c>
      <c r="F884" t="s">
        <v>2858</v>
      </c>
      <c r="K884" s="40">
        <v>2.0833333333333332E-2</v>
      </c>
      <c r="L884" s="15">
        <v>32.5</v>
      </c>
    </row>
    <row r="885" spans="1:12" x14ac:dyDescent="0.25">
      <c r="A885" t="s">
        <v>1496</v>
      </c>
      <c r="B885">
        <v>2018</v>
      </c>
      <c r="C885">
        <v>1</v>
      </c>
      <c r="F885" t="s">
        <v>2856</v>
      </c>
      <c r="K885" s="40">
        <v>0.1875</v>
      </c>
      <c r="L885" s="15">
        <v>292.5</v>
      </c>
    </row>
    <row r="886" spans="1:12" x14ac:dyDescent="0.25">
      <c r="A886" t="s">
        <v>1496</v>
      </c>
      <c r="B886">
        <v>2018</v>
      </c>
      <c r="C886">
        <v>1</v>
      </c>
      <c r="F886" t="s">
        <v>2856</v>
      </c>
      <c r="K886" s="40">
        <v>3.125E-2</v>
      </c>
      <c r="L886" s="15">
        <v>48.75</v>
      </c>
    </row>
    <row r="887" spans="1:12" x14ac:dyDescent="0.25">
      <c r="A887" t="s">
        <v>1496</v>
      </c>
      <c r="B887">
        <v>2018</v>
      </c>
      <c r="C887">
        <v>10156</v>
      </c>
      <c r="F887" t="s">
        <v>2856</v>
      </c>
      <c r="K887" s="40">
        <v>2.0833333333333332E-2</v>
      </c>
      <c r="L887" s="15">
        <v>32.5</v>
      </c>
    </row>
    <row r="888" spans="1:12" x14ac:dyDescent="0.25">
      <c r="A888" t="s">
        <v>1496</v>
      </c>
      <c r="B888">
        <v>2018</v>
      </c>
      <c r="C888">
        <v>1</v>
      </c>
      <c r="F888" t="s">
        <v>2846</v>
      </c>
      <c r="K888" s="40">
        <v>2.0833333333333332E-2</v>
      </c>
      <c r="L888" s="15">
        <v>32.5</v>
      </c>
    </row>
    <row r="889" spans="1:12" x14ac:dyDescent="0.25">
      <c r="A889" t="s">
        <v>1496</v>
      </c>
      <c r="B889">
        <v>2018</v>
      </c>
      <c r="C889">
        <v>10144</v>
      </c>
      <c r="F889" t="s">
        <v>2856</v>
      </c>
      <c r="K889" s="40">
        <v>0.10416666666666667</v>
      </c>
      <c r="L889" s="15">
        <v>162.5</v>
      </c>
    </row>
    <row r="890" spans="1:12" x14ac:dyDescent="0.25">
      <c r="A890" t="s">
        <v>1496</v>
      </c>
      <c r="B890">
        <v>2018</v>
      </c>
      <c r="C890">
        <v>1</v>
      </c>
      <c r="F890" t="s">
        <v>2858</v>
      </c>
      <c r="K890" s="40">
        <v>2.0833333333333332E-2</v>
      </c>
      <c r="L890" s="15">
        <v>32.5</v>
      </c>
    </row>
    <row r="891" spans="1:12" x14ac:dyDescent="0.25">
      <c r="A891" t="s">
        <v>1496</v>
      </c>
      <c r="B891">
        <v>2018</v>
      </c>
      <c r="C891">
        <v>1</v>
      </c>
      <c r="F891" t="s">
        <v>2856</v>
      </c>
      <c r="K891" s="40">
        <v>0.16666666666666666</v>
      </c>
      <c r="L891" s="15">
        <v>260</v>
      </c>
    </row>
    <row r="892" spans="1:12" x14ac:dyDescent="0.25">
      <c r="A892" t="s">
        <v>1496</v>
      </c>
      <c r="B892">
        <v>2018</v>
      </c>
      <c r="C892">
        <v>1</v>
      </c>
      <c r="F892" t="s">
        <v>2856</v>
      </c>
      <c r="K892" s="40">
        <v>5.2083333333333336E-2</v>
      </c>
      <c r="L892" s="15">
        <v>81.25</v>
      </c>
    </row>
    <row r="893" spans="1:12" x14ac:dyDescent="0.25">
      <c r="A893" t="s">
        <v>1496</v>
      </c>
      <c r="B893">
        <v>2018</v>
      </c>
      <c r="C893">
        <v>10025</v>
      </c>
      <c r="F893" t="s">
        <v>2856</v>
      </c>
      <c r="K893" s="40">
        <v>1.0416666666666666E-2</v>
      </c>
      <c r="L893" s="15">
        <v>16.25</v>
      </c>
    </row>
    <row r="894" spans="1:12" x14ac:dyDescent="0.25">
      <c r="A894" t="s">
        <v>1496</v>
      </c>
      <c r="B894">
        <v>2018</v>
      </c>
      <c r="C894">
        <v>1</v>
      </c>
      <c r="F894" t="s">
        <v>2858</v>
      </c>
      <c r="K894" s="40">
        <v>1.0416666666666666E-2</v>
      </c>
      <c r="L894" s="15">
        <v>16.25</v>
      </c>
    </row>
    <row r="895" spans="1:12" x14ac:dyDescent="0.25">
      <c r="A895" t="s">
        <v>1496</v>
      </c>
      <c r="B895">
        <v>2018</v>
      </c>
      <c r="C895">
        <v>10156</v>
      </c>
      <c r="F895" t="s">
        <v>2856</v>
      </c>
      <c r="K895" s="40">
        <v>2.0833333333333332E-2</v>
      </c>
      <c r="L895" s="15">
        <v>32.5</v>
      </c>
    </row>
    <row r="896" spans="1:12" x14ac:dyDescent="0.25">
      <c r="A896" t="s">
        <v>1496</v>
      </c>
      <c r="B896">
        <v>2018</v>
      </c>
      <c r="C896">
        <v>1</v>
      </c>
      <c r="F896" t="s">
        <v>2856</v>
      </c>
      <c r="K896" s="40">
        <v>8.3333333333333329E-2</v>
      </c>
      <c r="L896" s="15">
        <v>130</v>
      </c>
    </row>
    <row r="897" spans="1:12" x14ac:dyDescent="0.25">
      <c r="A897" t="s">
        <v>1496</v>
      </c>
      <c r="B897">
        <v>2018</v>
      </c>
      <c r="C897">
        <v>1</v>
      </c>
      <c r="F897" t="s">
        <v>2846</v>
      </c>
      <c r="K897" s="40">
        <v>4.1666666666666664E-2</v>
      </c>
      <c r="L897" s="15">
        <v>65</v>
      </c>
    </row>
    <row r="898" spans="1:12" x14ac:dyDescent="0.25">
      <c r="A898" t="s">
        <v>1496</v>
      </c>
      <c r="B898">
        <v>2018</v>
      </c>
      <c r="C898">
        <v>1</v>
      </c>
      <c r="F898" t="s">
        <v>2856</v>
      </c>
      <c r="K898" s="40">
        <v>0.14583333333333334</v>
      </c>
      <c r="L898" s="15">
        <v>227.50000000000003</v>
      </c>
    </row>
    <row r="899" spans="1:12" x14ac:dyDescent="0.25">
      <c r="A899" t="s">
        <v>1496</v>
      </c>
      <c r="B899">
        <v>2018</v>
      </c>
      <c r="C899">
        <v>1</v>
      </c>
      <c r="F899" t="s">
        <v>2856</v>
      </c>
      <c r="K899" s="40">
        <v>9.375E-2</v>
      </c>
      <c r="L899" s="15">
        <v>146.25</v>
      </c>
    </row>
    <row r="900" spans="1:12" x14ac:dyDescent="0.25">
      <c r="A900" t="s">
        <v>1496</v>
      </c>
      <c r="B900">
        <v>2018</v>
      </c>
      <c r="C900">
        <v>10181</v>
      </c>
      <c r="F900" t="s">
        <v>1514</v>
      </c>
      <c r="K900" s="40">
        <v>3.125E-2</v>
      </c>
      <c r="L900" s="15">
        <v>48.75</v>
      </c>
    </row>
    <row r="901" spans="1:12" x14ac:dyDescent="0.25">
      <c r="A901" t="s">
        <v>1496</v>
      </c>
      <c r="B901">
        <v>2018</v>
      </c>
      <c r="C901">
        <v>10181</v>
      </c>
      <c r="F901" t="s">
        <v>1499</v>
      </c>
      <c r="K901" s="40">
        <v>0.10416666666666667</v>
      </c>
      <c r="L901" s="15">
        <v>162.5</v>
      </c>
    </row>
    <row r="902" spans="1:12" x14ac:dyDescent="0.25">
      <c r="A902" t="s">
        <v>1496</v>
      </c>
      <c r="B902">
        <v>2018</v>
      </c>
      <c r="C902">
        <v>10181</v>
      </c>
      <c r="F902" t="s">
        <v>1514</v>
      </c>
      <c r="K902" s="40">
        <v>3.125E-2</v>
      </c>
      <c r="L902" s="15">
        <v>48.75</v>
      </c>
    </row>
    <row r="903" spans="1:12" x14ac:dyDescent="0.25">
      <c r="A903" t="s">
        <v>1496</v>
      </c>
      <c r="B903">
        <v>2018</v>
      </c>
      <c r="C903">
        <v>1</v>
      </c>
      <c r="F903" t="s">
        <v>2856</v>
      </c>
      <c r="K903" s="40">
        <v>3.125E-2</v>
      </c>
      <c r="L903" s="15">
        <v>48.75</v>
      </c>
    </row>
    <row r="904" spans="1:12" x14ac:dyDescent="0.25">
      <c r="A904" t="s">
        <v>1496</v>
      </c>
      <c r="B904">
        <v>2018</v>
      </c>
      <c r="C904">
        <v>10144</v>
      </c>
      <c r="F904" t="s">
        <v>1499</v>
      </c>
      <c r="G904" s="40">
        <v>4.1666666666666664E-2</v>
      </c>
      <c r="H904" s="15">
        <v>65</v>
      </c>
    </row>
    <row r="905" spans="1:12" x14ac:dyDescent="0.25">
      <c r="A905" t="s">
        <v>1496</v>
      </c>
      <c r="B905">
        <v>2018</v>
      </c>
      <c r="C905">
        <v>1</v>
      </c>
      <c r="F905" t="s">
        <v>2856</v>
      </c>
      <c r="K905" s="40">
        <v>6.25E-2</v>
      </c>
      <c r="L905" s="15">
        <v>97.5</v>
      </c>
    </row>
    <row r="906" spans="1:12" x14ac:dyDescent="0.25">
      <c r="A906" t="s">
        <v>1496</v>
      </c>
      <c r="B906">
        <v>2018</v>
      </c>
      <c r="C906">
        <v>1</v>
      </c>
      <c r="F906" t="s">
        <v>2856</v>
      </c>
      <c r="K906" s="40">
        <v>6.25E-2</v>
      </c>
      <c r="L906" s="15">
        <v>97.5</v>
      </c>
    </row>
    <row r="907" spans="1:12" x14ac:dyDescent="0.25">
      <c r="A907" t="s">
        <v>1496</v>
      </c>
      <c r="B907">
        <v>2018</v>
      </c>
      <c r="C907">
        <v>1</v>
      </c>
      <c r="F907" t="s">
        <v>2858</v>
      </c>
      <c r="K907" s="40">
        <v>1.0416666666666666E-2</v>
      </c>
      <c r="L907" s="15">
        <v>16.25</v>
      </c>
    </row>
    <row r="908" spans="1:12" x14ac:dyDescent="0.25">
      <c r="A908" t="s">
        <v>1496</v>
      </c>
      <c r="B908">
        <v>2018</v>
      </c>
      <c r="C908">
        <v>10181</v>
      </c>
      <c r="F908" t="s">
        <v>2856</v>
      </c>
      <c r="K908" s="40">
        <v>6.25E-2</v>
      </c>
      <c r="L908" s="15">
        <v>97.5</v>
      </c>
    </row>
    <row r="909" spans="1:12" x14ac:dyDescent="0.25">
      <c r="A909" t="s">
        <v>1496</v>
      </c>
      <c r="B909">
        <v>2018</v>
      </c>
      <c r="C909">
        <v>1</v>
      </c>
      <c r="F909" t="s">
        <v>2856</v>
      </c>
      <c r="K909" s="40">
        <v>4.1666666666666664E-2</v>
      </c>
      <c r="L909" s="15">
        <v>65</v>
      </c>
    </row>
    <row r="910" spans="1:12" x14ac:dyDescent="0.25">
      <c r="A910" t="s">
        <v>1496</v>
      </c>
      <c r="B910">
        <v>2018</v>
      </c>
      <c r="C910">
        <v>1</v>
      </c>
      <c r="F910" t="s">
        <v>2858</v>
      </c>
      <c r="K910" s="40">
        <v>2.0833333333333332E-2</v>
      </c>
      <c r="L910" s="15">
        <v>32.5</v>
      </c>
    </row>
    <row r="911" spans="1:12" x14ac:dyDescent="0.25">
      <c r="A911" t="s">
        <v>1496</v>
      </c>
      <c r="B911">
        <v>2018</v>
      </c>
      <c r="C911">
        <v>1</v>
      </c>
      <c r="F911" t="s">
        <v>2856</v>
      </c>
      <c r="K911" s="40">
        <v>0.16666666666666666</v>
      </c>
      <c r="L911" s="15">
        <v>260</v>
      </c>
    </row>
    <row r="912" spans="1:12" x14ac:dyDescent="0.25">
      <c r="A912" t="s">
        <v>1496</v>
      </c>
      <c r="B912">
        <v>2018</v>
      </c>
      <c r="C912">
        <v>1</v>
      </c>
      <c r="F912" t="s">
        <v>2856</v>
      </c>
      <c r="K912" s="40">
        <v>0.1875</v>
      </c>
      <c r="L912" s="15">
        <v>292.5</v>
      </c>
    </row>
    <row r="913" spans="1:12" x14ac:dyDescent="0.25">
      <c r="A913" t="s">
        <v>1496</v>
      </c>
      <c r="B913">
        <v>2018</v>
      </c>
      <c r="C913">
        <v>1</v>
      </c>
      <c r="F913" t="s">
        <v>2858</v>
      </c>
      <c r="K913" s="40">
        <v>2.0833333333333332E-2</v>
      </c>
      <c r="L913" s="15">
        <v>32.5</v>
      </c>
    </row>
    <row r="914" spans="1:12" x14ac:dyDescent="0.25">
      <c r="A914" t="s">
        <v>1496</v>
      </c>
      <c r="B914">
        <v>2018</v>
      </c>
      <c r="C914">
        <v>1</v>
      </c>
      <c r="F914" t="s">
        <v>2856</v>
      </c>
      <c r="K914" s="40">
        <v>0.1875</v>
      </c>
      <c r="L914" s="15">
        <v>292.5</v>
      </c>
    </row>
    <row r="915" spans="1:12" x14ac:dyDescent="0.25">
      <c r="A915" t="s">
        <v>1496</v>
      </c>
      <c r="B915">
        <v>2018</v>
      </c>
      <c r="C915">
        <v>1</v>
      </c>
      <c r="F915" t="s">
        <v>2856</v>
      </c>
      <c r="K915" s="40">
        <v>0.17708333333333334</v>
      </c>
      <c r="L915" s="15">
        <v>276.25</v>
      </c>
    </row>
    <row r="916" spans="1:12" x14ac:dyDescent="0.25">
      <c r="A916" t="s">
        <v>1496</v>
      </c>
      <c r="B916">
        <v>2018</v>
      </c>
      <c r="C916">
        <v>1</v>
      </c>
      <c r="F916" t="s">
        <v>2858</v>
      </c>
      <c r="K916" s="40">
        <v>2.0833333333333332E-2</v>
      </c>
      <c r="L916" s="15">
        <v>32.5</v>
      </c>
    </row>
    <row r="917" spans="1:12" x14ac:dyDescent="0.25">
      <c r="A917" t="s">
        <v>1496</v>
      </c>
      <c r="B917">
        <v>2018</v>
      </c>
      <c r="C917">
        <v>1</v>
      </c>
      <c r="F917" t="s">
        <v>2856</v>
      </c>
      <c r="K917" s="40">
        <v>0.16666666666666666</v>
      </c>
      <c r="L917" s="15">
        <v>260</v>
      </c>
    </row>
    <row r="918" spans="1:12" x14ac:dyDescent="0.25">
      <c r="A918" t="s">
        <v>1496</v>
      </c>
      <c r="B918">
        <v>2018</v>
      </c>
      <c r="C918">
        <v>10147</v>
      </c>
      <c r="F918" t="s">
        <v>2856</v>
      </c>
      <c r="G918" s="40">
        <v>1.0416666666666666E-2</v>
      </c>
      <c r="H918" s="15">
        <v>16.25</v>
      </c>
    </row>
    <row r="919" spans="1:12" x14ac:dyDescent="0.25">
      <c r="A919" t="s">
        <v>1496</v>
      </c>
      <c r="B919">
        <v>2018</v>
      </c>
      <c r="C919">
        <v>1</v>
      </c>
      <c r="F919" t="s">
        <v>2856</v>
      </c>
      <c r="K919" s="40">
        <v>5.2083333333333336E-2</v>
      </c>
      <c r="L919" s="15">
        <v>81.25</v>
      </c>
    </row>
    <row r="920" spans="1:12" x14ac:dyDescent="0.25">
      <c r="A920" t="s">
        <v>1496</v>
      </c>
      <c r="B920">
        <v>2018</v>
      </c>
      <c r="C920">
        <v>1</v>
      </c>
      <c r="F920" t="s">
        <v>2856</v>
      </c>
      <c r="K920" s="40">
        <v>0.3125</v>
      </c>
      <c r="L920" s="15">
        <v>487.5</v>
      </c>
    </row>
    <row r="921" spans="1:12" x14ac:dyDescent="0.25">
      <c r="A921" t="s">
        <v>1496</v>
      </c>
      <c r="B921">
        <v>2018</v>
      </c>
      <c r="C921">
        <v>1</v>
      </c>
      <c r="F921" t="s">
        <v>2856</v>
      </c>
      <c r="K921" s="40">
        <v>5.2083333333333336E-2</v>
      </c>
      <c r="L921" s="15">
        <v>81.25</v>
      </c>
    </row>
    <row r="922" spans="1:12" x14ac:dyDescent="0.25">
      <c r="A922" t="s">
        <v>1496</v>
      </c>
      <c r="B922">
        <v>2018</v>
      </c>
      <c r="C922">
        <v>1</v>
      </c>
      <c r="F922" t="s">
        <v>2846</v>
      </c>
      <c r="K922" s="40">
        <v>1.0416666666666666E-2</v>
      </c>
      <c r="L922" s="15">
        <v>16.25</v>
      </c>
    </row>
    <row r="923" spans="1:12" x14ac:dyDescent="0.25">
      <c r="A923" t="s">
        <v>1496</v>
      </c>
      <c r="B923">
        <v>2018</v>
      </c>
      <c r="C923">
        <v>1</v>
      </c>
      <c r="F923" t="s">
        <v>2856</v>
      </c>
      <c r="K923" s="40">
        <v>5.2083333333333336E-2</v>
      </c>
      <c r="L923" s="15">
        <v>81.25</v>
      </c>
    </row>
    <row r="924" spans="1:12" x14ac:dyDescent="0.25">
      <c r="A924" t="s">
        <v>1496</v>
      </c>
      <c r="B924">
        <v>2018</v>
      </c>
      <c r="C924">
        <v>10156</v>
      </c>
      <c r="F924" t="s">
        <v>2859</v>
      </c>
      <c r="K924" s="40">
        <v>2.0833333333333332E-2</v>
      </c>
      <c r="L924" s="15">
        <v>32.5</v>
      </c>
    </row>
    <row r="925" spans="1:12" x14ac:dyDescent="0.25">
      <c r="A925" t="s">
        <v>1496</v>
      </c>
      <c r="B925">
        <v>2018</v>
      </c>
      <c r="C925">
        <v>1</v>
      </c>
      <c r="F925" t="s">
        <v>2856</v>
      </c>
      <c r="K925" s="40">
        <v>6.25E-2</v>
      </c>
      <c r="L925" s="15">
        <v>97.5</v>
      </c>
    </row>
    <row r="926" spans="1:12" x14ac:dyDescent="0.25">
      <c r="A926" t="s">
        <v>1496</v>
      </c>
      <c r="B926">
        <v>2018</v>
      </c>
      <c r="C926">
        <v>1</v>
      </c>
      <c r="F926" t="s">
        <v>2858</v>
      </c>
      <c r="K926" s="40">
        <v>2.0833333333333332E-2</v>
      </c>
      <c r="L926" s="15">
        <v>32.5</v>
      </c>
    </row>
    <row r="927" spans="1:12" x14ac:dyDescent="0.25">
      <c r="A927" t="s">
        <v>1496</v>
      </c>
      <c r="B927">
        <v>2018</v>
      </c>
      <c r="C927">
        <v>1</v>
      </c>
      <c r="F927" t="s">
        <v>2856</v>
      </c>
      <c r="K927" s="40">
        <v>0.14583333333333334</v>
      </c>
      <c r="L927" s="15">
        <v>227.50000000000003</v>
      </c>
    </row>
    <row r="928" spans="1:12" x14ac:dyDescent="0.25">
      <c r="A928" t="s">
        <v>1496</v>
      </c>
      <c r="B928">
        <v>2018</v>
      </c>
      <c r="C928">
        <v>1</v>
      </c>
      <c r="F928" t="s">
        <v>2856</v>
      </c>
      <c r="K928" s="40">
        <v>4.1666666666666664E-2</v>
      </c>
      <c r="L928" s="15">
        <v>65</v>
      </c>
    </row>
    <row r="929" spans="1:12" x14ac:dyDescent="0.25">
      <c r="A929" t="s">
        <v>1496</v>
      </c>
      <c r="B929">
        <v>2018</v>
      </c>
      <c r="C929">
        <v>1</v>
      </c>
      <c r="F929" t="s">
        <v>2858</v>
      </c>
      <c r="K929" s="40">
        <v>2.0833333333333332E-2</v>
      </c>
      <c r="L929" s="15">
        <v>32.5</v>
      </c>
    </row>
    <row r="930" spans="1:12" x14ac:dyDescent="0.25">
      <c r="A930" t="s">
        <v>1496</v>
      </c>
      <c r="B930">
        <v>2018</v>
      </c>
      <c r="C930">
        <v>10090</v>
      </c>
      <c r="F930" t="s">
        <v>2856</v>
      </c>
      <c r="K930" s="40">
        <v>2.0833333333333332E-2</v>
      </c>
      <c r="L930" s="15">
        <v>32.5</v>
      </c>
    </row>
    <row r="931" spans="1:12" x14ac:dyDescent="0.25">
      <c r="A931" t="s">
        <v>1496</v>
      </c>
      <c r="B931">
        <v>2018</v>
      </c>
      <c r="C931">
        <v>1</v>
      </c>
      <c r="F931" t="s">
        <v>2856</v>
      </c>
      <c r="K931" s="40">
        <v>8.3333333333333329E-2</v>
      </c>
      <c r="L931" s="15">
        <v>130</v>
      </c>
    </row>
    <row r="932" spans="1:12" x14ac:dyDescent="0.25">
      <c r="A932" t="s">
        <v>1496</v>
      </c>
      <c r="B932">
        <v>2018</v>
      </c>
      <c r="C932">
        <v>1</v>
      </c>
      <c r="F932" t="s">
        <v>2858</v>
      </c>
      <c r="K932" s="40">
        <v>2.0833333333333332E-2</v>
      </c>
      <c r="L932" s="15">
        <v>32.5</v>
      </c>
    </row>
    <row r="933" spans="1:12" x14ac:dyDescent="0.25">
      <c r="A933" t="s">
        <v>1496</v>
      </c>
      <c r="B933">
        <v>2018</v>
      </c>
      <c r="C933">
        <v>1</v>
      </c>
      <c r="F933" t="s">
        <v>2856</v>
      </c>
      <c r="K933" s="40">
        <v>0.16666666666666666</v>
      </c>
      <c r="L933" s="15">
        <v>260</v>
      </c>
    </row>
    <row r="934" spans="1:12" x14ac:dyDescent="0.25">
      <c r="A934" t="s">
        <v>1496</v>
      </c>
      <c r="B934">
        <v>2018</v>
      </c>
      <c r="C934">
        <v>10144</v>
      </c>
      <c r="F934" t="s">
        <v>2856</v>
      </c>
      <c r="K934" s="40">
        <v>1.7361111111111112E-2</v>
      </c>
      <c r="L934" s="15">
        <v>27.083333333333336</v>
      </c>
    </row>
    <row r="935" spans="1:12" x14ac:dyDescent="0.25">
      <c r="A935" t="s">
        <v>1496</v>
      </c>
      <c r="B935">
        <v>2018</v>
      </c>
      <c r="C935">
        <v>1</v>
      </c>
      <c r="F935" t="s">
        <v>2856</v>
      </c>
      <c r="K935" s="40">
        <v>3.4027777777777775E-2</v>
      </c>
      <c r="L935" s="15">
        <v>53.083333333333329</v>
      </c>
    </row>
    <row r="936" spans="1:12" x14ac:dyDescent="0.25">
      <c r="A936" t="s">
        <v>1496</v>
      </c>
      <c r="B936">
        <v>2018</v>
      </c>
      <c r="C936">
        <v>1</v>
      </c>
      <c r="F936" t="s">
        <v>2858</v>
      </c>
      <c r="K936" s="40">
        <v>2.0833333333333332E-2</v>
      </c>
      <c r="L936" s="15">
        <v>32.5</v>
      </c>
    </row>
    <row r="937" spans="1:12" x14ac:dyDescent="0.25">
      <c r="A937" t="s">
        <v>1496</v>
      </c>
      <c r="B937">
        <v>2018</v>
      </c>
      <c r="C937">
        <v>1</v>
      </c>
      <c r="F937" t="s">
        <v>2856</v>
      </c>
      <c r="K937" s="40">
        <v>2.361111111111111E-2</v>
      </c>
      <c r="L937" s="15">
        <v>36.833333333333336</v>
      </c>
    </row>
    <row r="938" spans="1:12" x14ac:dyDescent="0.25">
      <c r="A938" t="s">
        <v>1496</v>
      </c>
      <c r="B938">
        <v>2018</v>
      </c>
      <c r="C938">
        <v>10144</v>
      </c>
      <c r="F938" t="s">
        <v>2856</v>
      </c>
      <c r="G938" s="40">
        <v>7.9861111111111105E-2</v>
      </c>
      <c r="H938" s="15">
        <v>124.58333333333333</v>
      </c>
    </row>
    <row r="939" spans="1:12" x14ac:dyDescent="0.25">
      <c r="A939" t="s">
        <v>1496</v>
      </c>
      <c r="B939">
        <v>2018</v>
      </c>
      <c r="C939">
        <v>1</v>
      </c>
      <c r="F939" t="s">
        <v>2858</v>
      </c>
      <c r="K939" s="40">
        <v>2.0833333333333332E-2</v>
      </c>
      <c r="L939" s="15">
        <v>32.5</v>
      </c>
    </row>
    <row r="940" spans="1:12" x14ac:dyDescent="0.25">
      <c r="A940" t="s">
        <v>1496</v>
      </c>
      <c r="B940">
        <v>2018</v>
      </c>
      <c r="C940">
        <v>10144</v>
      </c>
      <c r="F940" t="s">
        <v>2856</v>
      </c>
      <c r="G940" s="40">
        <v>0.17708333333333334</v>
      </c>
      <c r="H940" s="15">
        <v>276.25</v>
      </c>
    </row>
    <row r="941" spans="1:12" x14ac:dyDescent="0.25">
      <c r="A941" t="s">
        <v>1496</v>
      </c>
      <c r="B941">
        <v>2018</v>
      </c>
      <c r="C941">
        <v>1</v>
      </c>
      <c r="F941" t="s">
        <v>2856</v>
      </c>
      <c r="K941" s="40">
        <v>0.11458333333333333</v>
      </c>
      <c r="L941" s="15">
        <v>178.75</v>
      </c>
    </row>
    <row r="942" spans="1:12" x14ac:dyDescent="0.25">
      <c r="A942" t="s">
        <v>1496</v>
      </c>
      <c r="B942">
        <v>2018</v>
      </c>
      <c r="C942">
        <v>1</v>
      </c>
      <c r="F942" t="s">
        <v>2856</v>
      </c>
      <c r="K942" s="40">
        <v>0.25</v>
      </c>
      <c r="L942" s="15">
        <v>390</v>
      </c>
    </row>
    <row r="943" spans="1:12" x14ac:dyDescent="0.25">
      <c r="A943" t="s">
        <v>1496</v>
      </c>
      <c r="B943">
        <v>2018</v>
      </c>
      <c r="C943">
        <v>1</v>
      </c>
      <c r="F943" t="s">
        <v>2856</v>
      </c>
      <c r="K943" s="40">
        <v>6.25E-2</v>
      </c>
      <c r="L943" s="15">
        <v>97.5</v>
      </c>
    </row>
    <row r="944" spans="1:12" x14ac:dyDescent="0.25">
      <c r="A944" t="s">
        <v>1496</v>
      </c>
      <c r="B944">
        <v>2018</v>
      </c>
      <c r="C944">
        <v>1</v>
      </c>
      <c r="K944" s="40">
        <v>7.2916666666666671E-2</v>
      </c>
      <c r="L944" s="15">
        <v>113.75000000000001</v>
      </c>
    </row>
    <row r="945" spans="1:12" x14ac:dyDescent="0.25">
      <c r="A945" t="s">
        <v>1496</v>
      </c>
      <c r="B945">
        <v>2018</v>
      </c>
      <c r="C945">
        <v>1</v>
      </c>
      <c r="F945" t="s">
        <v>2856</v>
      </c>
      <c r="K945" s="40">
        <v>4.1666666666666664E-2</v>
      </c>
      <c r="L945" s="15">
        <v>65</v>
      </c>
    </row>
    <row r="946" spans="1:12" x14ac:dyDescent="0.25">
      <c r="A946" t="s">
        <v>1496</v>
      </c>
      <c r="B946">
        <v>2018</v>
      </c>
      <c r="C946">
        <v>1</v>
      </c>
      <c r="F946" t="s">
        <v>2846</v>
      </c>
      <c r="K946" s="40">
        <v>4.1666666666666664E-2</v>
      </c>
      <c r="L946" s="15">
        <v>65</v>
      </c>
    </row>
    <row r="947" spans="1:12" x14ac:dyDescent="0.25">
      <c r="A947" t="s">
        <v>1503</v>
      </c>
      <c r="B947">
        <v>2018</v>
      </c>
      <c r="C947">
        <v>305710</v>
      </c>
      <c r="D947">
        <v>802010</v>
      </c>
      <c r="E947">
        <v>8020</v>
      </c>
      <c r="F947" t="s">
        <v>1465</v>
      </c>
      <c r="G947" s="40">
        <v>9.375E-2</v>
      </c>
      <c r="H947" s="15">
        <v>146.25</v>
      </c>
    </row>
    <row r="948" spans="1:12" x14ac:dyDescent="0.25">
      <c r="A948" t="s">
        <v>1503</v>
      </c>
      <c r="B948">
        <v>2018</v>
      </c>
      <c r="C948">
        <v>1</v>
      </c>
      <c r="F948" t="s">
        <v>2856</v>
      </c>
      <c r="K948" s="40">
        <v>0.3125</v>
      </c>
      <c r="L948" s="15">
        <v>487.5</v>
      </c>
    </row>
    <row r="949" spans="1:12" x14ac:dyDescent="0.25">
      <c r="A949" t="s">
        <v>1503</v>
      </c>
      <c r="B949">
        <v>2018</v>
      </c>
      <c r="C949">
        <v>1</v>
      </c>
      <c r="F949" t="s">
        <v>2856</v>
      </c>
      <c r="K949" s="40">
        <v>0.375</v>
      </c>
      <c r="L949" s="15">
        <v>585</v>
      </c>
    </row>
    <row r="950" spans="1:12" x14ac:dyDescent="0.25">
      <c r="A950" t="s">
        <v>1503</v>
      </c>
      <c r="B950">
        <v>2018</v>
      </c>
      <c r="C950">
        <v>1</v>
      </c>
      <c r="F950" t="s">
        <v>2856</v>
      </c>
      <c r="K950" s="40">
        <v>0.35416666666666669</v>
      </c>
      <c r="L950" s="15">
        <v>552.5</v>
      </c>
    </row>
    <row r="951" spans="1:12" x14ac:dyDescent="0.25">
      <c r="A951" t="s">
        <v>1503</v>
      </c>
      <c r="B951">
        <v>2018</v>
      </c>
      <c r="C951">
        <v>1</v>
      </c>
      <c r="F951" t="s">
        <v>2856</v>
      </c>
      <c r="K951" s="40">
        <v>0.35416666666666669</v>
      </c>
      <c r="L951" s="15">
        <v>552.5</v>
      </c>
    </row>
    <row r="952" spans="1:12" x14ac:dyDescent="0.25">
      <c r="A952" t="s">
        <v>1659</v>
      </c>
      <c r="B952">
        <v>2018</v>
      </c>
      <c r="C952">
        <v>1</v>
      </c>
      <c r="F952" t="s">
        <v>1515</v>
      </c>
      <c r="K952" s="40">
        <v>2.0833333333333332E-2</v>
      </c>
      <c r="L952" s="15">
        <v>32.5</v>
      </c>
    </row>
    <row r="953" spans="1:12" x14ac:dyDescent="0.25">
      <c r="A953" t="s">
        <v>1659</v>
      </c>
      <c r="B953">
        <v>2018</v>
      </c>
      <c r="C953">
        <v>1</v>
      </c>
      <c r="F953" t="s">
        <v>1465</v>
      </c>
      <c r="K953" s="40">
        <v>7.2916666666666671E-2</v>
      </c>
      <c r="L953" s="15">
        <v>113.75000000000001</v>
      </c>
    </row>
    <row r="954" spans="1:12" x14ac:dyDescent="0.25">
      <c r="A954" t="s">
        <v>1659</v>
      </c>
      <c r="B954">
        <v>2018</v>
      </c>
      <c r="C954">
        <v>1</v>
      </c>
      <c r="F954" t="s">
        <v>2846</v>
      </c>
      <c r="K954" s="40">
        <v>2.0833333333333332E-2</v>
      </c>
      <c r="L954" s="15">
        <v>32.5</v>
      </c>
    </row>
    <row r="955" spans="1:12" x14ac:dyDescent="0.25">
      <c r="A955" t="s">
        <v>1659</v>
      </c>
      <c r="B955">
        <v>2018</v>
      </c>
      <c r="C955">
        <v>1</v>
      </c>
      <c r="F955" t="s">
        <v>1467</v>
      </c>
      <c r="K955" s="40">
        <v>4.1666666666666664E-2</v>
      </c>
      <c r="L955" s="15">
        <v>65</v>
      </c>
    </row>
    <row r="956" spans="1:12" x14ac:dyDescent="0.25">
      <c r="A956" t="s">
        <v>1659</v>
      </c>
      <c r="B956">
        <v>2018</v>
      </c>
      <c r="C956">
        <v>1</v>
      </c>
      <c r="F956" t="s">
        <v>2856</v>
      </c>
      <c r="K956" s="40">
        <v>3.125E-2</v>
      </c>
      <c r="L956" s="15">
        <v>48.75</v>
      </c>
    </row>
    <row r="957" spans="1:12" x14ac:dyDescent="0.25">
      <c r="A957" t="s">
        <v>1659</v>
      </c>
      <c r="B957">
        <v>2018</v>
      </c>
      <c r="C957">
        <v>1</v>
      </c>
      <c r="F957" t="s">
        <v>2856</v>
      </c>
      <c r="K957" s="40">
        <v>1.0416666666666666E-2</v>
      </c>
      <c r="L957" s="15">
        <v>16.25</v>
      </c>
    </row>
    <row r="958" spans="1:12" x14ac:dyDescent="0.25">
      <c r="A958" t="s">
        <v>1659</v>
      </c>
      <c r="B958">
        <v>2018</v>
      </c>
      <c r="C958">
        <v>1</v>
      </c>
      <c r="F958" t="s">
        <v>2856</v>
      </c>
      <c r="K958" s="40">
        <v>1.0416666666666666E-2</v>
      </c>
      <c r="L958" s="15">
        <v>16.25</v>
      </c>
    </row>
    <row r="959" spans="1:12" x14ac:dyDescent="0.25">
      <c r="A959" t="s">
        <v>1659</v>
      </c>
      <c r="B959">
        <v>2018</v>
      </c>
      <c r="C959">
        <v>1</v>
      </c>
      <c r="F959" t="s">
        <v>1515</v>
      </c>
      <c r="K959" s="40">
        <v>1.0416666666666666E-2</v>
      </c>
      <c r="L959" s="15">
        <v>16.25</v>
      </c>
    </row>
    <row r="960" spans="1:12" x14ac:dyDescent="0.25">
      <c r="A960" t="s">
        <v>1659</v>
      </c>
      <c r="B960">
        <v>2018</v>
      </c>
      <c r="C960">
        <v>1</v>
      </c>
      <c r="F960" t="s">
        <v>2846</v>
      </c>
      <c r="K960" s="40">
        <v>3.125E-2</v>
      </c>
      <c r="L960" s="15">
        <v>48.75</v>
      </c>
    </row>
    <row r="961" spans="1:12" x14ac:dyDescent="0.25">
      <c r="A961" t="s">
        <v>1659</v>
      </c>
      <c r="B961">
        <v>2018</v>
      </c>
      <c r="C961">
        <v>1</v>
      </c>
      <c r="F961" t="s">
        <v>1467</v>
      </c>
      <c r="K961" s="40">
        <v>2.0833333333333332E-2</v>
      </c>
      <c r="L961" s="15">
        <v>32.5</v>
      </c>
    </row>
    <row r="962" spans="1:12" x14ac:dyDescent="0.25">
      <c r="A962" t="s">
        <v>1659</v>
      </c>
      <c r="B962">
        <v>2018</v>
      </c>
      <c r="C962">
        <v>305710</v>
      </c>
      <c r="D962">
        <v>802010</v>
      </c>
      <c r="E962">
        <v>8020</v>
      </c>
      <c r="F962" t="s">
        <v>1499</v>
      </c>
      <c r="K962" s="40">
        <v>1.0416666666666666E-2</v>
      </c>
      <c r="L962" s="15">
        <v>16.25</v>
      </c>
    </row>
    <row r="963" spans="1:12" x14ac:dyDescent="0.25">
      <c r="A963" t="s">
        <v>1659</v>
      </c>
      <c r="B963">
        <v>2018</v>
      </c>
      <c r="C963">
        <v>1</v>
      </c>
      <c r="F963" t="s">
        <v>1515</v>
      </c>
      <c r="K963" s="40">
        <v>0.13541666666666666</v>
      </c>
      <c r="L963" s="15">
        <v>211.24999999999997</v>
      </c>
    </row>
    <row r="964" spans="1:12" x14ac:dyDescent="0.25">
      <c r="A964" t="s">
        <v>1659</v>
      </c>
      <c r="B964">
        <v>2018</v>
      </c>
      <c r="C964">
        <v>14145</v>
      </c>
      <c r="F964" t="s">
        <v>1465</v>
      </c>
      <c r="K964" s="40">
        <v>5.2083333333333336E-2</v>
      </c>
      <c r="L964" s="15">
        <v>81.25</v>
      </c>
    </row>
    <row r="965" spans="1:12" x14ac:dyDescent="0.25">
      <c r="A965" t="s">
        <v>1659</v>
      </c>
      <c r="B965">
        <v>2018</v>
      </c>
      <c r="C965">
        <v>305711</v>
      </c>
      <c r="D965">
        <v>802011</v>
      </c>
      <c r="E965">
        <v>8020</v>
      </c>
      <c r="F965" t="s">
        <v>1499</v>
      </c>
      <c r="K965" s="40">
        <v>4.1666666666666664E-2</v>
      </c>
      <c r="L965" s="15">
        <v>65</v>
      </c>
    </row>
    <row r="966" spans="1:12" x14ac:dyDescent="0.25">
      <c r="A966" t="s">
        <v>1659</v>
      </c>
      <c r="B966">
        <v>2018</v>
      </c>
      <c r="C966">
        <v>1</v>
      </c>
      <c r="F966" t="s">
        <v>2846</v>
      </c>
      <c r="K966" s="40">
        <v>2.0833333333333332E-2</v>
      </c>
      <c r="L966" s="15">
        <v>32.5</v>
      </c>
    </row>
    <row r="967" spans="1:12" x14ac:dyDescent="0.25">
      <c r="A967" t="s">
        <v>1659</v>
      </c>
      <c r="B967">
        <v>2018</v>
      </c>
      <c r="C967">
        <v>1</v>
      </c>
      <c r="F967" t="s">
        <v>1515</v>
      </c>
      <c r="K967" s="40">
        <v>0.10416666666666667</v>
      </c>
      <c r="L967" s="15">
        <v>162.5</v>
      </c>
    </row>
    <row r="968" spans="1:12" x14ac:dyDescent="0.25">
      <c r="A968" t="s">
        <v>1659</v>
      </c>
      <c r="B968">
        <v>2018</v>
      </c>
      <c r="C968">
        <v>1</v>
      </c>
      <c r="F968" t="s">
        <v>2846</v>
      </c>
      <c r="K968" s="40">
        <v>3.125E-2</v>
      </c>
      <c r="L968" s="15">
        <v>48.75</v>
      </c>
    </row>
    <row r="969" spans="1:12" x14ac:dyDescent="0.25">
      <c r="A969" t="s">
        <v>1659</v>
      </c>
      <c r="B969">
        <v>2018</v>
      </c>
      <c r="C969">
        <v>1</v>
      </c>
      <c r="F969" t="s">
        <v>1465</v>
      </c>
      <c r="K969" s="40">
        <v>2.0833333333333332E-2</v>
      </c>
      <c r="L969" s="15">
        <v>32.5</v>
      </c>
    </row>
    <row r="970" spans="1:12" x14ac:dyDescent="0.25">
      <c r="A970" t="s">
        <v>1659</v>
      </c>
      <c r="B970">
        <v>2018</v>
      </c>
      <c r="C970">
        <v>1</v>
      </c>
      <c r="F970" t="s">
        <v>1515</v>
      </c>
      <c r="K970" s="40">
        <v>1.0416666666666666E-2</v>
      </c>
      <c r="L970" s="15">
        <v>16.25</v>
      </c>
    </row>
    <row r="971" spans="1:12" x14ac:dyDescent="0.25">
      <c r="A971" t="s">
        <v>1659</v>
      </c>
      <c r="B971">
        <v>2018</v>
      </c>
      <c r="C971">
        <v>14145</v>
      </c>
      <c r="F971" t="s">
        <v>1465</v>
      </c>
      <c r="K971" s="40">
        <v>5.2083333333333336E-2</v>
      </c>
      <c r="L971" s="15">
        <v>81.25</v>
      </c>
    </row>
    <row r="972" spans="1:12" x14ac:dyDescent="0.25">
      <c r="A972" t="s">
        <v>1659</v>
      </c>
      <c r="B972">
        <v>2018</v>
      </c>
      <c r="C972">
        <v>1</v>
      </c>
      <c r="F972" t="s">
        <v>1515</v>
      </c>
      <c r="K972" s="40">
        <v>4.1666666666666664E-2</v>
      </c>
      <c r="L972" s="15">
        <v>65</v>
      </c>
    </row>
    <row r="973" spans="1:12" x14ac:dyDescent="0.25">
      <c r="A973" t="s">
        <v>1659</v>
      </c>
      <c r="B973">
        <v>2018</v>
      </c>
      <c r="C973">
        <v>300700</v>
      </c>
      <c r="D973">
        <v>800700</v>
      </c>
      <c r="E973">
        <v>8007</v>
      </c>
      <c r="F973" t="s">
        <v>1465</v>
      </c>
      <c r="K973" s="40">
        <v>1.0416666666666666E-2</v>
      </c>
      <c r="L973" s="15">
        <v>16.25</v>
      </c>
    </row>
    <row r="974" spans="1:12" x14ac:dyDescent="0.25">
      <c r="A974" t="s">
        <v>1659</v>
      </c>
      <c r="B974">
        <v>2018</v>
      </c>
      <c r="C974">
        <v>309000</v>
      </c>
      <c r="F974" t="s">
        <v>1515</v>
      </c>
      <c r="K974" s="40">
        <v>1.0416666666666666E-2</v>
      </c>
      <c r="L974" s="15">
        <v>16.25</v>
      </c>
    </row>
    <row r="975" spans="1:12" x14ac:dyDescent="0.25">
      <c r="A975" t="s">
        <v>1659</v>
      </c>
      <c r="B975">
        <v>2018</v>
      </c>
      <c r="C975">
        <v>1</v>
      </c>
      <c r="F975" t="s">
        <v>1515</v>
      </c>
      <c r="K975" s="40">
        <v>2.0833333333333332E-2</v>
      </c>
      <c r="L975" s="15">
        <v>32.5</v>
      </c>
    </row>
    <row r="976" spans="1:12" x14ac:dyDescent="0.25">
      <c r="A976" t="s">
        <v>1659</v>
      </c>
      <c r="B976">
        <v>2018</v>
      </c>
      <c r="C976">
        <v>1</v>
      </c>
      <c r="F976" t="s">
        <v>1514</v>
      </c>
      <c r="K976" s="40">
        <v>2.0833333333333332E-2</v>
      </c>
      <c r="L976" s="15">
        <v>32.5</v>
      </c>
    </row>
    <row r="977" spans="1:12" x14ac:dyDescent="0.25">
      <c r="A977" t="s">
        <v>1659</v>
      </c>
      <c r="B977">
        <v>2018</v>
      </c>
      <c r="C977">
        <v>1</v>
      </c>
      <c r="F977" t="s">
        <v>1467</v>
      </c>
      <c r="K977" s="40">
        <v>1.0416666666666666E-2</v>
      </c>
      <c r="L977" s="15">
        <v>16.25</v>
      </c>
    </row>
    <row r="978" spans="1:12" x14ac:dyDescent="0.25">
      <c r="A978" t="s">
        <v>1659</v>
      </c>
      <c r="B978">
        <v>2018</v>
      </c>
      <c r="C978">
        <v>305710</v>
      </c>
      <c r="D978">
        <v>802010</v>
      </c>
      <c r="E978">
        <v>8020</v>
      </c>
      <c r="F978" t="s">
        <v>1465</v>
      </c>
      <c r="G978" s="40">
        <v>0.16666666666666666</v>
      </c>
      <c r="H978" s="15">
        <v>260</v>
      </c>
    </row>
    <row r="979" spans="1:12" x14ac:dyDescent="0.25">
      <c r="A979" t="s">
        <v>1659</v>
      </c>
      <c r="B979">
        <v>2018</v>
      </c>
      <c r="C979">
        <v>1</v>
      </c>
      <c r="F979" t="s">
        <v>2846</v>
      </c>
      <c r="K979" s="40">
        <v>2.0833333333333332E-2</v>
      </c>
      <c r="L979" s="15">
        <v>32.5</v>
      </c>
    </row>
    <row r="980" spans="1:12" x14ac:dyDescent="0.25">
      <c r="A980" t="s">
        <v>1659</v>
      </c>
      <c r="B980">
        <v>2018</v>
      </c>
      <c r="C980">
        <v>1</v>
      </c>
      <c r="F980" t="s">
        <v>1467</v>
      </c>
      <c r="K980" s="40">
        <v>1.0416666666666666E-2</v>
      </c>
      <c r="L980" s="15">
        <v>16.25</v>
      </c>
    </row>
    <row r="981" spans="1:12" x14ac:dyDescent="0.25">
      <c r="A981" t="s">
        <v>1659</v>
      </c>
      <c r="B981">
        <v>2018</v>
      </c>
      <c r="C981">
        <v>305710</v>
      </c>
      <c r="D981">
        <v>802010</v>
      </c>
      <c r="E981">
        <v>8020</v>
      </c>
      <c r="F981" t="s">
        <v>1465</v>
      </c>
      <c r="G981" s="40">
        <v>0.15625</v>
      </c>
      <c r="H981" s="15">
        <v>243.75</v>
      </c>
    </row>
    <row r="982" spans="1:12" x14ac:dyDescent="0.25">
      <c r="A982" t="s">
        <v>1659</v>
      </c>
      <c r="B982">
        <v>2018</v>
      </c>
      <c r="C982">
        <v>1</v>
      </c>
      <c r="F982" t="s">
        <v>1467</v>
      </c>
      <c r="K982" s="40">
        <v>1.0416666666666666E-2</v>
      </c>
      <c r="L982" s="15">
        <v>16.25</v>
      </c>
    </row>
    <row r="983" spans="1:12" x14ac:dyDescent="0.25">
      <c r="A983" t="s">
        <v>1659</v>
      </c>
      <c r="B983">
        <v>2018</v>
      </c>
      <c r="C983">
        <v>1</v>
      </c>
      <c r="F983" t="s">
        <v>1514</v>
      </c>
      <c r="K983" s="40">
        <v>2.0833333333333332E-2</v>
      </c>
      <c r="L983" s="15">
        <v>32.5</v>
      </c>
    </row>
    <row r="984" spans="1:12" x14ac:dyDescent="0.25">
      <c r="A984" t="s">
        <v>1659</v>
      </c>
      <c r="B984">
        <v>2018</v>
      </c>
      <c r="C984">
        <v>1</v>
      </c>
      <c r="F984" t="s">
        <v>1499</v>
      </c>
      <c r="K984" s="40">
        <v>1.0416666666666666E-2</v>
      </c>
      <c r="L984" s="15">
        <v>16.25</v>
      </c>
    </row>
    <row r="985" spans="1:12" x14ac:dyDescent="0.25">
      <c r="A985" t="s">
        <v>1659</v>
      </c>
      <c r="B985">
        <v>2018</v>
      </c>
      <c r="C985">
        <v>1</v>
      </c>
      <c r="F985" t="s">
        <v>1467</v>
      </c>
      <c r="K985" s="40">
        <v>3.125E-2</v>
      </c>
      <c r="L985" s="15">
        <v>48.75</v>
      </c>
    </row>
    <row r="986" spans="1:12" x14ac:dyDescent="0.25">
      <c r="A986" t="s">
        <v>1659</v>
      </c>
      <c r="B986">
        <v>2018</v>
      </c>
      <c r="C986">
        <v>1</v>
      </c>
      <c r="F986" t="s">
        <v>1465</v>
      </c>
      <c r="K986" s="40">
        <v>5.2083333333333336E-2</v>
      </c>
      <c r="L986" s="15">
        <v>81.25</v>
      </c>
    </row>
    <row r="987" spans="1:12" x14ac:dyDescent="0.25">
      <c r="A987" t="s">
        <v>1659</v>
      </c>
      <c r="B987">
        <v>2018</v>
      </c>
      <c r="C987">
        <v>1</v>
      </c>
      <c r="F987" t="s">
        <v>2846</v>
      </c>
      <c r="K987" s="40">
        <v>2.0833333333333332E-2</v>
      </c>
      <c r="L987" s="15">
        <v>32.5</v>
      </c>
    </row>
    <row r="988" spans="1:12" x14ac:dyDescent="0.25">
      <c r="A988" t="s">
        <v>1659</v>
      </c>
      <c r="B988">
        <v>2018</v>
      </c>
      <c r="C988">
        <v>1</v>
      </c>
      <c r="F988" t="s">
        <v>1499</v>
      </c>
      <c r="K988" s="40">
        <v>4.1666666666666664E-2</v>
      </c>
      <c r="L988" s="15">
        <v>65</v>
      </c>
    </row>
    <row r="989" spans="1:12" x14ac:dyDescent="0.25">
      <c r="A989" t="s">
        <v>1659</v>
      </c>
      <c r="B989">
        <v>2018</v>
      </c>
      <c r="C989">
        <v>1</v>
      </c>
      <c r="F989" t="s">
        <v>1465</v>
      </c>
      <c r="K989" s="40">
        <v>6.25E-2</v>
      </c>
      <c r="L989" s="15">
        <v>97.5</v>
      </c>
    </row>
    <row r="990" spans="1:12" x14ac:dyDescent="0.25">
      <c r="A990" t="s">
        <v>1659</v>
      </c>
      <c r="B990">
        <v>2018</v>
      </c>
      <c r="C990">
        <v>1</v>
      </c>
      <c r="F990" t="s">
        <v>2846</v>
      </c>
      <c r="K990" s="40">
        <v>2.0833333333333332E-2</v>
      </c>
      <c r="L990" s="15">
        <v>32.5</v>
      </c>
    </row>
    <row r="991" spans="1:12" x14ac:dyDescent="0.25">
      <c r="A991" t="s">
        <v>1659</v>
      </c>
      <c r="B991">
        <v>2018</v>
      </c>
      <c r="C991">
        <v>1</v>
      </c>
      <c r="F991" t="s">
        <v>1467</v>
      </c>
      <c r="K991" s="40">
        <v>2.0833333333333332E-2</v>
      </c>
      <c r="L991" s="15">
        <v>32.5</v>
      </c>
    </row>
    <row r="992" spans="1:12" x14ac:dyDescent="0.25">
      <c r="A992" t="s">
        <v>1659</v>
      </c>
      <c r="B992">
        <v>2018</v>
      </c>
      <c r="C992">
        <v>1</v>
      </c>
      <c r="F992" t="s">
        <v>1465</v>
      </c>
      <c r="K992" s="40">
        <v>7.2916666666666671E-2</v>
      </c>
      <c r="L992" s="15">
        <v>113.75000000000001</v>
      </c>
    </row>
    <row r="993" spans="1:12" x14ac:dyDescent="0.25">
      <c r="A993" t="s">
        <v>1659</v>
      </c>
      <c r="B993">
        <v>2018</v>
      </c>
      <c r="C993">
        <v>1</v>
      </c>
      <c r="F993" t="s">
        <v>1467</v>
      </c>
      <c r="K993" s="40">
        <v>5.2083333333333336E-2</v>
      </c>
      <c r="L993" s="15">
        <v>81.25</v>
      </c>
    </row>
    <row r="994" spans="1:12" x14ac:dyDescent="0.25">
      <c r="A994" t="s">
        <v>1659</v>
      </c>
      <c r="B994">
        <v>2018</v>
      </c>
      <c r="C994">
        <v>1</v>
      </c>
      <c r="F994" t="s">
        <v>1465</v>
      </c>
      <c r="K994" s="40">
        <v>9.375E-2</v>
      </c>
      <c r="L994" s="15">
        <v>146.25</v>
      </c>
    </row>
    <row r="995" spans="1:12" x14ac:dyDescent="0.25">
      <c r="A995" t="s">
        <v>1659</v>
      </c>
      <c r="B995">
        <v>2018</v>
      </c>
      <c r="C995">
        <v>1</v>
      </c>
      <c r="F995" t="s">
        <v>2846</v>
      </c>
      <c r="K995" s="40">
        <v>2.0833333333333332E-2</v>
      </c>
      <c r="L995" s="15">
        <v>32.5</v>
      </c>
    </row>
    <row r="996" spans="1:12" x14ac:dyDescent="0.25">
      <c r="A996" t="s">
        <v>1659</v>
      </c>
      <c r="B996">
        <v>2018</v>
      </c>
      <c r="C996">
        <v>1</v>
      </c>
      <c r="F996" t="s">
        <v>1465</v>
      </c>
      <c r="K996" s="40">
        <v>8.3333333333333329E-2</v>
      </c>
      <c r="L996" s="15">
        <v>130</v>
      </c>
    </row>
    <row r="997" spans="1:12" x14ac:dyDescent="0.25">
      <c r="A997" t="s">
        <v>1659</v>
      </c>
      <c r="B997">
        <v>2018</v>
      </c>
      <c r="C997">
        <v>104700</v>
      </c>
      <c r="F997" t="s">
        <v>1465</v>
      </c>
      <c r="K997" s="40">
        <v>4.1666666666666664E-2</v>
      </c>
      <c r="L997" s="15">
        <v>65</v>
      </c>
    </row>
    <row r="998" spans="1:12" x14ac:dyDescent="0.25">
      <c r="A998" t="s">
        <v>1659</v>
      </c>
      <c r="B998">
        <v>2018</v>
      </c>
      <c r="C998">
        <v>1</v>
      </c>
      <c r="F998" t="s">
        <v>1467</v>
      </c>
      <c r="K998" s="40">
        <v>2.0833333333333332E-2</v>
      </c>
      <c r="L998" s="15">
        <v>32.5</v>
      </c>
    </row>
    <row r="999" spans="1:12" x14ac:dyDescent="0.25">
      <c r="A999" t="s">
        <v>1548</v>
      </c>
      <c r="B999">
        <v>2018</v>
      </c>
      <c r="C999">
        <v>15285</v>
      </c>
      <c r="F999" t="s">
        <v>1465</v>
      </c>
      <c r="G999" s="40">
        <v>0.25</v>
      </c>
      <c r="H999" s="15">
        <v>270</v>
      </c>
    </row>
    <row r="1000" spans="1:12" x14ac:dyDescent="0.25">
      <c r="A1000" t="s">
        <v>1548</v>
      </c>
      <c r="B1000">
        <v>2018</v>
      </c>
      <c r="C1000">
        <v>1</v>
      </c>
      <c r="F1000" t="s">
        <v>1467</v>
      </c>
      <c r="K1000" s="40">
        <v>0.125</v>
      </c>
      <c r="L1000" s="15">
        <v>135</v>
      </c>
    </row>
    <row r="1001" spans="1:12" x14ac:dyDescent="0.25">
      <c r="A1001" t="s">
        <v>1548</v>
      </c>
      <c r="B1001">
        <v>2018</v>
      </c>
      <c r="C1001">
        <v>1</v>
      </c>
      <c r="F1001" t="s">
        <v>1467</v>
      </c>
      <c r="K1001" s="40">
        <v>0.16666666666666666</v>
      </c>
      <c r="L1001" s="15">
        <v>180</v>
      </c>
    </row>
    <row r="1002" spans="1:12" x14ac:dyDescent="0.25">
      <c r="A1002" t="s">
        <v>1486</v>
      </c>
      <c r="B1002">
        <v>2018</v>
      </c>
      <c r="C1002">
        <v>305710</v>
      </c>
      <c r="D1002">
        <v>802010</v>
      </c>
      <c r="E1002">
        <v>8020</v>
      </c>
      <c r="F1002" t="s">
        <v>1499</v>
      </c>
      <c r="G1002" s="40">
        <v>0.20833333333333334</v>
      </c>
      <c r="H1002" s="15">
        <v>325</v>
      </c>
    </row>
    <row r="1003" spans="1:12" x14ac:dyDescent="0.25">
      <c r="A1003" t="s">
        <v>1486</v>
      </c>
      <c r="B1003">
        <v>2018</v>
      </c>
      <c r="C1003">
        <v>305710</v>
      </c>
      <c r="D1003">
        <v>802010</v>
      </c>
      <c r="E1003">
        <v>8020</v>
      </c>
      <c r="F1003" t="s">
        <v>1499</v>
      </c>
      <c r="G1003" s="40">
        <v>5.2083333333333336E-2</v>
      </c>
      <c r="H1003" s="15">
        <v>81.25</v>
      </c>
    </row>
    <row r="1004" spans="1:12" x14ac:dyDescent="0.25">
      <c r="A1004" t="s">
        <v>1486</v>
      </c>
      <c r="B1004">
        <v>2018</v>
      </c>
      <c r="C1004">
        <v>305710</v>
      </c>
      <c r="D1004">
        <v>802010</v>
      </c>
      <c r="E1004">
        <v>8020</v>
      </c>
      <c r="F1004" t="s">
        <v>1499</v>
      </c>
      <c r="G1004" s="40">
        <v>8.3333333333333329E-2</v>
      </c>
      <c r="H1004" s="15">
        <v>130</v>
      </c>
    </row>
    <row r="1005" spans="1:12" x14ac:dyDescent="0.25">
      <c r="A1005" t="s">
        <v>1486</v>
      </c>
      <c r="B1005">
        <v>2018</v>
      </c>
      <c r="C1005">
        <v>305710</v>
      </c>
      <c r="D1005">
        <v>802010</v>
      </c>
      <c r="E1005">
        <v>8020</v>
      </c>
      <c r="F1005" t="s">
        <v>2853</v>
      </c>
      <c r="G1005" s="40">
        <v>0.10416666666666667</v>
      </c>
      <c r="H1005" s="15">
        <v>162.5</v>
      </c>
    </row>
    <row r="1006" spans="1:12" x14ac:dyDescent="0.25">
      <c r="A1006" t="s">
        <v>1486</v>
      </c>
      <c r="B1006">
        <v>2018</v>
      </c>
      <c r="C1006">
        <v>305710</v>
      </c>
      <c r="D1006">
        <v>802010</v>
      </c>
      <c r="E1006">
        <v>8020</v>
      </c>
      <c r="F1006" t="s">
        <v>2853</v>
      </c>
      <c r="G1006" s="40">
        <v>4.1666666666666664E-2</v>
      </c>
      <c r="H1006" s="15">
        <v>65</v>
      </c>
    </row>
    <row r="1007" spans="1:12" x14ac:dyDescent="0.25">
      <c r="A1007" t="s">
        <v>1486</v>
      </c>
      <c r="B1007">
        <v>2018</v>
      </c>
      <c r="C1007">
        <v>305711</v>
      </c>
      <c r="D1007">
        <v>802011</v>
      </c>
      <c r="E1007">
        <v>8020</v>
      </c>
      <c r="F1007" t="s">
        <v>2853</v>
      </c>
      <c r="G1007" s="40">
        <v>4.1666666666666664E-2</v>
      </c>
      <c r="H1007" s="15">
        <v>65</v>
      </c>
    </row>
    <row r="1008" spans="1:12" x14ac:dyDescent="0.25">
      <c r="A1008" t="s">
        <v>1488</v>
      </c>
      <c r="B1008">
        <v>2018</v>
      </c>
      <c r="C1008">
        <v>305800</v>
      </c>
      <c r="F1008" t="s">
        <v>1465</v>
      </c>
      <c r="G1008" s="40">
        <v>2.0833333333333332E-2</v>
      </c>
      <c r="H1008" s="15">
        <v>25</v>
      </c>
    </row>
    <row r="1009" spans="1:12" x14ac:dyDescent="0.25">
      <c r="A1009" t="s">
        <v>1488</v>
      </c>
      <c r="B1009">
        <v>2018</v>
      </c>
      <c r="C1009">
        <v>1</v>
      </c>
      <c r="F1009" t="s">
        <v>1465</v>
      </c>
      <c r="K1009" s="40">
        <v>6.25E-2</v>
      </c>
      <c r="L1009" s="15">
        <v>75</v>
      </c>
    </row>
    <row r="1010" spans="1:12" x14ac:dyDescent="0.25">
      <c r="A1010" t="s">
        <v>1488</v>
      </c>
      <c r="B1010">
        <v>2018</v>
      </c>
      <c r="C1010">
        <v>1</v>
      </c>
      <c r="F1010" t="s">
        <v>1465</v>
      </c>
      <c r="K1010" s="40">
        <v>0.10416666666666667</v>
      </c>
      <c r="L1010" s="15">
        <v>125</v>
      </c>
    </row>
    <row r="1011" spans="1:12" x14ac:dyDescent="0.25">
      <c r="A1011" t="s">
        <v>1488</v>
      </c>
      <c r="B1011">
        <v>2018</v>
      </c>
      <c r="C1011">
        <v>1</v>
      </c>
      <c r="F1011" t="s">
        <v>1465</v>
      </c>
      <c r="K1011" s="40">
        <v>0.16666666666666666</v>
      </c>
      <c r="L1011" s="15">
        <v>200</v>
      </c>
    </row>
    <row r="1012" spans="1:12" x14ac:dyDescent="0.25">
      <c r="A1012" t="s">
        <v>1488</v>
      </c>
      <c r="B1012">
        <v>2018</v>
      </c>
      <c r="C1012">
        <v>305800</v>
      </c>
      <c r="F1012" t="s">
        <v>1465</v>
      </c>
      <c r="G1012" s="40">
        <v>6.25E-2</v>
      </c>
      <c r="H1012" s="15">
        <v>75</v>
      </c>
    </row>
    <row r="1013" spans="1:12" x14ac:dyDescent="0.25">
      <c r="A1013" t="s">
        <v>1488</v>
      </c>
      <c r="B1013">
        <v>2018</v>
      </c>
      <c r="C1013">
        <v>305800</v>
      </c>
      <c r="F1013" t="s">
        <v>1465</v>
      </c>
      <c r="G1013" s="40">
        <v>0.11458333333333333</v>
      </c>
      <c r="H1013" s="15">
        <v>137.5</v>
      </c>
    </row>
    <row r="1014" spans="1:12" x14ac:dyDescent="0.25">
      <c r="A1014" t="s">
        <v>1488</v>
      </c>
      <c r="B1014">
        <v>2018</v>
      </c>
      <c r="C1014">
        <v>305800</v>
      </c>
      <c r="F1014" t="s">
        <v>1465</v>
      </c>
      <c r="G1014" s="40">
        <v>0.15625</v>
      </c>
      <c r="H1014" s="15">
        <v>187.5</v>
      </c>
    </row>
    <row r="1015" spans="1:12" x14ac:dyDescent="0.25">
      <c r="A1015" t="s">
        <v>1488</v>
      </c>
      <c r="B1015">
        <v>2018</v>
      </c>
      <c r="C1015">
        <v>305800</v>
      </c>
      <c r="F1015" t="s">
        <v>1465</v>
      </c>
      <c r="G1015" s="40">
        <v>6.25E-2</v>
      </c>
      <c r="H1015" s="15">
        <v>75</v>
      </c>
    </row>
    <row r="1016" spans="1:12" x14ac:dyDescent="0.25">
      <c r="A1016" t="s">
        <v>1488</v>
      </c>
      <c r="B1016">
        <v>2018</v>
      </c>
      <c r="C1016">
        <v>305800</v>
      </c>
      <c r="F1016" t="s">
        <v>1465</v>
      </c>
      <c r="G1016" s="40">
        <v>0.125</v>
      </c>
      <c r="H1016" s="15">
        <v>150</v>
      </c>
    </row>
    <row r="1017" spans="1:12" x14ac:dyDescent="0.25">
      <c r="A1017" t="s">
        <v>1490</v>
      </c>
      <c r="B1017">
        <v>2018</v>
      </c>
      <c r="C1017">
        <v>307510</v>
      </c>
      <c r="D1017">
        <v>800310</v>
      </c>
      <c r="E1017">
        <v>8003</v>
      </c>
      <c r="F1017" t="s">
        <v>1465</v>
      </c>
      <c r="K1017" s="40">
        <v>2.0833333333333332E-2</v>
      </c>
      <c r="L1017" s="15">
        <v>32.5</v>
      </c>
    </row>
    <row r="1018" spans="1:12" x14ac:dyDescent="0.25">
      <c r="A1018" t="s">
        <v>1490</v>
      </c>
      <c r="B1018">
        <v>2018</v>
      </c>
      <c r="C1018">
        <v>310700</v>
      </c>
      <c r="D1018">
        <v>802400</v>
      </c>
      <c r="E1018">
        <v>8024</v>
      </c>
      <c r="F1018" t="s">
        <v>1465</v>
      </c>
      <c r="K1018" s="40">
        <v>1.0416666666666666E-2</v>
      </c>
      <c r="L1018" s="15">
        <v>16.25</v>
      </c>
    </row>
    <row r="1019" spans="1:12" x14ac:dyDescent="0.25">
      <c r="A1019" t="s">
        <v>1490</v>
      </c>
      <c r="B1019">
        <v>2018</v>
      </c>
      <c r="C1019">
        <v>305710</v>
      </c>
      <c r="D1019">
        <v>802010</v>
      </c>
      <c r="E1019">
        <v>8020</v>
      </c>
      <c r="F1019" t="s">
        <v>1465</v>
      </c>
      <c r="K1019" s="40">
        <v>8.3333333333333329E-2</v>
      </c>
      <c r="L1019" s="15">
        <v>130</v>
      </c>
    </row>
    <row r="1020" spans="1:12" x14ac:dyDescent="0.25">
      <c r="A1020" t="s">
        <v>1490</v>
      </c>
      <c r="B1020">
        <v>2018</v>
      </c>
      <c r="C1020">
        <v>309000</v>
      </c>
      <c r="F1020" t="s">
        <v>2853</v>
      </c>
      <c r="K1020" s="40">
        <v>0.21875</v>
      </c>
      <c r="L1020" s="15">
        <v>341.25</v>
      </c>
    </row>
    <row r="1021" spans="1:12" x14ac:dyDescent="0.25">
      <c r="A1021" t="s">
        <v>1490</v>
      </c>
      <c r="B1021">
        <v>2018</v>
      </c>
      <c r="C1021">
        <v>307510</v>
      </c>
      <c r="D1021">
        <v>800310</v>
      </c>
      <c r="E1021">
        <v>8003</v>
      </c>
      <c r="F1021" t="s">
        <v>1465</v>
      </c>
      <c r="K1021" s="40">
        <v>1.0416666666666666E-2</v>
      </c>
      <c r="L1021" s="15">
        <v>16.25</v>
      </c>
    </row>
    <row r="1022" spans="1:12" x14ac:dyDescent="0.25">
      <c r="A1022" t="s">
        <v>1490</v>
      </c>
      <c r="B1022">
        <v>2018</v>
      </c>
      <c r="C1022">
        <v>310700</v>
      </c>
      <c r="D1022">
        <v>802400</v>
      </c>
      <c r="E1022">
        <v>8024</v>
      </c>
      <c r="F1022" t="s">
        <v>1465</v>
      </c>
      <c r="K1022" s="40">
        <v>2.0833333333333332E-2</v>
      </c>
      <c r="L1022" s="15">
        <v>32.5</v>
      </c>
    </row>
    <row r="1023" spans="1:12" x14ac:dyDescent="0.25">
      <c r="A1023" t="s">
        <v>1490</v>
      </c>
      <c r="B1023">
        <v>2018</v>
      </c>
      <c r="C1023">
        <v>309000</v>
      </c>
      <c r="F1023" t="s">
        <v>2853</v>
      </c>
      <c r="K1023" s="40">
        <v>0.11458333333333333</v>
      </c>
      <c r="L1023" s="15">
        <v>178.75</v>
      </c>
    </row>
    <row r="1024" spans="1:12" x14ac:dyDescent="0.25">
      <c r="A1024" t="s">
        <v>1490</v>
      </c>
      <c r="B1024">
        <v>2018</v>
      </c>
      <c r="C1024">
        <v>302802</v>
      </c>
      <c r="D1024">
        <v>801320</v>
      </c>
      <c r="E1024">
        <v>8013</v>
      </c>
      <c r="F1024" t="s">
        <v>2853</v>
      </c>
      <c r="K1024" s="40">
        <v>2.0833333333333332E-2</v>
      </c>
      <c r="L1024" s="15">
        <v>32.5</v>
      </c>
    </row>
    <row r="1025" spans="1:12" x14ac:dyDescent="0.25">
      <c r="A1025" t="s">
        <v>1490</v>
      </c>
      <c r="B1025">
        <v>2018</v>
      </c>
      <c r="C1025">
        <v>300100</v>
      </c>
      <c r="D1025">
        <v>800100</v>
      </c>
      <c r="E1025">
        <v>8001</v>
      </c>
      <c r="F1025" t="s">
        <v>1467</v>
      </c>
      <c r="K1025" s="40">
        <v>8.3333333333333329E-2</v>
      </c>
      <c r="L1025" s="15">
        <v>130</v>
      </c>
    </row>
    <row r="1026" spans="1:12" x14ac:dyDescent="0.25">
      <c r="A1026" t="s">
        <v>1490</v>
      </c>
      <c r="B1026">
        <v>2018</v>
      </c>
      <c r="C1026">
        <v>300110</v>
      </c>
      <c r="D1026">
        <v>800110</v>
      </c>
      <c r="E1026">
        <v>8001</v>
      </c>
      <c r="K1026" s="40">
        <v>4.1666666666666664E-2</v>
      </c>
      <c r="L1026" s="15">
        <v>65</v>
      </c>
    </row>
    <row r="1027" spans="1:12" x14ac:dyDescent="0.25">
      <c r="A1027" t="s">
        <v>1490</v>
      </c>
      <c r="B1027">
        <v>2018</v>
      </c>
      <c r="C1027">
        <v>300111</v>
      </c>
      <c r="D1027">
        <v>800111</v>
      </c>
      <c r="E1027">
        <v>8001</v>
      </c>
      <c r="K1027" s="40">
        <v>4.1666666666666664E-2</v>
      </c>
      <c r="L1027" s="15">
        <v>65</v>
      </c>
    </row>
    <row r="1028" spans="1:12" x14ac:dyDescent="0.25">
      <c r="A1028" t="s">
        <v>1490</v>
      </c>
      <c r="B1028">
        <v>2018</v>
      </c>
      <c r="C1028">
        <v>310700</v>
      </c>
      <c r="D1028">
        <v>802400</v>
      </c>
      <c r="E1028">
        <v>8024</v>
      </c>
      <c r="F1028" t="s">
        <v>1465</v>
      </c>
      <c r="K1028" s="40">
        <v>1.0416666666666666E-2</v>
      </c>
      <c r="L1028" s="15">
        <v>16.25</v>
      </c>
    </row>
    <row r="1029" spans="1:12" x14ac:dyDescent="0.25">
      <c r="A1029" t="s">
        <v>1490</v>
      </c>
      <c r="B1029">
        <v>2018</v>
      </c>
      <c r="C1029">
        <v>302802</v>
      </c>
      <c r="D1029">
        <v>801320</v>
      </c>
      <c r="E1029">
        <v>8013</v>
      </c>
      <c r="F1029" t="s">
        <v>2853</v>
      </c>
      <c r="K1029" s="40">
        <v>8.3333333333333329E-2</v>
      </c>
      <c r="L1029" s="15">
        <v>130</v>
      </c>
    </row>
    <row r="1030" spans="1:12" x14ac:dyDescent="0.25">
      <c r="A1030" t="s">
        <v>1490</v>
      </c>
      <c r="B1030">
        <v>2018</v>
      </c>
      <c r="C1030">
        <v>305730</v>
      </c>
      <c r="F1030" t="s">
        <v>2853</v>
      </c>
      <c r="K1030" s="40">
        <v>8.3333333333333329E-2</v>
      </c>
      <c r="L1030" s="15">
        <v>130</v>
      </c>
    </row>
    <row r="1031" spans="1:12" x14ac:dyDescent="0.25">
      <c r="A1031" t="s">
        <v>1490</v>
      </c>
      <c r="B1031">
        <v>2018</v>
      </c>
      <c r="C1031">
        <v>307510</v>
      </c>
      <c r="D1031">
        <v>800310</v>
      </c>
      <c r="E1031">
        <v>8003</v>
      </c>
      <c r="F1031" t="s">
        <v>1465</v>
      </c>
      <c r="K1031" s="40">
        <v>0.15625</v>
      </c>
      <c r="L1031" s="15">
        <v>243.75</v>
      </c>
    </row>
    <row r="1032" spans="1:12" x14ac:dyDescent="0.25">
      <c r="A1032" t="s">
        <v>1503</v>
      </c>
      <c r="B1032">
        <v>2018</v>
      </c>
      <c r="C1032">
        <v>305710</v>
      </c>
      <c r="D1032">
        <v>802010</v>
      </c>
      <c r="E1032">
        <v>8020</v>
      </c>
      <c r="F1032" t="s">
        <v>1465</v>
      </c>
      <c r="G1032" s="40">
        <v>0.10416666666666667</v>
      </c>
      <c r="H1032" s="15">
        <v>162.5</v>
      </c>
    </row>
    <row r="1033" spans="1:12" x14ac:dyDescent="0.25">
      <c r="A1033" t="s">
        <v>1503</v>
      </c>
      <c r="B1033">
        <v>2018</v>
      </c>
      <c r="C1033">
        <v>305710</v>
      </c>
      <c r="D1033">
        <v>802010</v>
      </c>
      <c r="E1033">
        <v>8020</v>
      </c>
      <c r="F1033" t="s">
        <v>1514</v>
      </c>
      <c r="G1033" s="40">
        <v>2.0833333333333332E-2</v>
      </c>
      <c r="H1033" s="15">
        <v>32.5</v>
      </c>
    </row>
    <row r="1034" spans="1:12" x14ac:dyDescent="0.25">
      <c r="A1034" t="s">
        <v>1503</v>
      </c>
      <c r="B1034">
        <v>2018</v>
      </c>
      <c r="C1034">
        <v>305710</v>
      </c>
      <c r="D1034">
        <v>802010</v>
      </c>
      <c r="E1034">
        <v>8020</v>
      </c>
      <c r="F1034" t="s">
        <v>1465</v>
      </c>
      <c r="G1034" s="40">
        <v>8.3333333333333329E-2</v>
      </c>
      <c r="H1034" s="15">
        <v>130</v>
      </c>
    </row>
    <row r="1035" spans="1:12" x14ac:dyDescent="0.25">
      <c r="A1035" t="s">
        <v>1503</v>
      </c>
      <c r="B1035">
        <v>2018</v>
      </c>
      <c r="C1035">
        <v>305710</v>
      </c>
      <c r="D1035">
        <v>802010</v>
      </c>
      <c r="E1035">
        <v>8020</v>
      </c>
      <c r="F1035" t="s">
        <v>1514</v>
      </c>
      <c r="G1035" s="40">
        <v>2.0833333333333332E-2</v>
      </c>
      <c r="H1035" s="15">
        <v>32.5</v>
      </c>
    </row>
    <row r="1036" spans="1:12" x14ac:dyDescent="0.25">
      <c r="A1036" t="s">
        <v>1503</v>
      </c>
      <c r="B1036">
        <v>2018</v>
      </c>
      <c r="C1036">
        <v>1</v>
      </c>
      <c r="F1036" t="s">
        <v>2856</v>
      </c>
      <c r="K1036" s="40">
        <v>0.14583333333333334</v>
      </c>
      <c r="L1036" s="15">
        <v>227.50000000000003</v>
      </c>
    </row>
    <row r="1037" spans="1:12" x14ac:dyDescent="0.25">
      <c r="A1037" t="s">
        <v>1503</v>
      </c>
      <c r="B1037">
        <v>2018</v>
      </c>
      <c r="C1037">
        <v>1</v>
      </c>
      <c r="F1037" t="s">
        <v>2856</v>
      </c>
      <c r="K1037" s="40">
        <v>0.375</v>
      </c>
      <c r="L1037" s="15">
        <v>585</v>
      </c>
    </row>
    <row r="1038" spans="1:12" x14ac:dyDescent="0.25">
      <c r="A1038" t="s">
        <v>1503</v>
      </c>
      <c r="B1038">
        <v>2018</v>
      </c>
      <c r="C1038">
        <v>1</v>
      </c>
      <c r="F1038" t="s">
        <v>2856</v>
      </c>
      <c r="K1038" s="40">
        <v>0.35416666666666669</v>
      </c>
      <c r="L1038" s="15">
        <v>552.5</v>
      </c>
    </row>
    <row r="1039" spans="1:12" x14ac:dyDescent="0.25">
      <c r="A1039" t="s">
        <v>1503</v>
      </c>
      <c r="B1039">
        <v>2018</v>
      </c>
      <c r="C1039">
        <v>1</v>
      </c>
      <c r="F1039" t="s">
        <v>2856</v>
      </c>
      <c r="K1039" s="40">
        <v>4.1666666666666664E-2</v>
      </c>
      <c r="L1039" s="15">
        <v>65</v>
      </c>
    </row>
    <row r="1040" spans="1:12" x14ac:dyDescent="0.25">
      <c r="A1040" t="s">
        <v>1503</v>
      </c>
      <c r="B1040">
        <v>2018</v>
      </c>
      <c r="C1040">
        <v>305710</v>
      </c>
      <c r="D1040">
        <v>802010</v>
      </c>
      <c r="E1040">
        <v>8020</v>
      </c>
      <c r="F1040" t="s">
        <v>1465</v>
      </c>
      <c r="G1040" s="40">
        <v>6.25E-2</v>
      </c>
      <c r="H1040" s="15">
        <v>97.5</v>
      </c>
    </row>
    <row r="1041" spans="1:12" x14ac:dyDescent="0.25">
      <c r="A1041" t="s">
        <v>1503</v>
      </c>
      <c r="B1041">
        <v>2018</v>
      </c>
      <c r="C1041">
        <v>1</v>
      </c>
      <c r="F1041" t="s">
        <v>2856</v>
      </c>
      <c r="K1041" s="40">
        <v>0.10416666666666667</v>
      </c>
      <c r="L1041" s="15">
        <v>162.5</v>
      </c>
    </row>
    <row r="1042" spans="1:12" x14ac:dyDescent="0.25">
      <c r="A1042" t="s">
        <v>1659</v>
      </c>
      <c r="B1042">
        <v>2018</v>
      </c>
      <c r="C1042">
        <v>1</v>
      </c>
      <c r="F1042" t="s">
        <v>1467</v>
      </c>
      <c r="K1042" s="40">
        <v>5.2083333333333336E-2</v>
      </c>
      <c r="L1042" s="15">
        <v>81.25</v>
      </c>
    </row>
    <row r="1043" spans="1:12" x14ac:dyDescent="0.25">
      <c r="A1043" t="s">
        <v>1659</v>
      </c>
      <c r="B1043">
        <v>2018</v>
      </c>
      <c r="C1043">
        <v>1</v>
      </c>
      <c r="F1043" t="s">
        <v>1515</v>
      </c>
      <c r="K1043" s="40">
        <v>4.1666666666666664E-2</v>
      </c>
      <c r="L1043" s="15">
        <v>65</v>
      </c>
    </row>
    <row r="1044" spans="1:12" x14ac:dyDescent="0.25">
      <c r="A1044" t="s">
        <v>1659</v>
      </c>
      <c r="B1044">
        <v>2018</v>
      </c>
      <c r="C1044">
        <v>1</v>
      </c>
      <c r="F1044" t="s">
        <v>2846</v>
      </c>
      <c r="K1044" s="40">
        <v>2.0833333333333332E-2</v>
      </c>
      <c r="L1044" s="15">
        <v>32.5</v>
      </c>
    </row>
    <row r="1045" spans="1:12" x14ac:dyDescent="0.25">
      <c r="A1045" t="s">
        <v>1659</v>
      </c>
      <c r="B1045">
        <v>2018</v>
      </c>
      <c r="C1045">
        <v>1</v>
      </c>
      <c r="F1045" t="s">
        <v>1499</v>
      </c>
      <c r="K1045" s="40">
        <v>4.1666666666666664E-2</v>
      </c>
      <c r="L1045" s="15">
        <v>65</v>
      </c>
    </row>
    <row r="1046" spans="1:12" x14ac:dyDescent="0.25">
      <c r="A1046" t="s">
        <v>1659</v>
      </c>
      <c r="B1046">
        <v>2018</v>
      </c>
      <c r="C1046">
        <v>1</v>
      </c>
      <c r="F1046" t="s">
        <v>1467</v>
      </c>
      <c r="K1046" s="40">
        <v>6.25E-2</v>
      </c>
      <c r="L1046" s="15">
        <v>97.5</v>
      </c>
    </row>
    <row r="1047" spans="1:12" x14ac:dyDescent="0.25">
      <c r="A1047" t="s">
        <v>1659</v>
      </c>
      <c r="B1047">
        <v>2018</v>
      </c>
      <c r="C1047">
        <v>1</v>
      </c>
      <c r="F1047" t="s">
        <v>2846</v>
      </c>
      <c r="K1047" s="40">
        <v>3.125E-2</v>
      </c>
      <c r="L1047" s="15">
        <v>48.75</v>
      </c>
    </row>
    <row r="1048" spans="1:12" x14ac:dyDescent="0.25">
      <c r="A1048" t="s">
        <v>1659</v>
      </c>
      <c r="B1048">
        <v>2018</v>
      </c>
      <c r="C1048">
        <v>1</v>
      </c>
      <c r="F1048" t="s">
        <v>1467</v>
      </c>
      <c r="K1048" s="40">
        <v>0.16666666666666666</v>
      </c>
      <c r="L1048" s="15">
        <v>260</v>
      </c>
    </row>
    <row r="1049" spans="1:12" x14ac:dyDescent="0.25">
      <c r="A1049" t="s">
        <v>1659</v>
      </c>
      <c r="B1049">
        <v>2018</v>
      </c>
      <c r="C1049">
        <v>104700</v>
      </c>
      <c r="F1049" t="s">
        <v>1465</v>
      </c>
      <c r="K1049" s="40">
        <v>2.0833333333333332E-2</v>
      </c>
      <c r="L1049" s="15">
        <v>32.5</v>
      </c>
    </row>
    <row r="1050" spans="1:12" x14ac:dyDescent="0.25">
      <c r="A1050" t="s">
        <v>1659</v>
      </c>
      <c r="B1050">
        <v>2018</v>
      </c>
      <c r="C1050">
        <v>309000</v>
      </c>
      <c r="F1050" t="s">
        <v>1499</v>
      </c>
      <c r="K1050" s="40">
        <v>2.0833333333333332E-2</v>
      </c>
      <c r="L1050" s="15">
        <v>32.5</v>
      </c>
    </row>
    <row r="1051" spans="1:12" x14ac:dyDescent="0.25">
      <c r="A1051" t="s">
        <v>1659</v>
      </c>
      <c r="B1051">
        <v>2018</v>
      </c>
      <c r="C1051">
        <v>1</v>
      </c>
      <c r="F1051" t="s">
        <v>1467</v>
      </c>
      <c r="K1051" s="40">
        <v>5.2083333333333336E-2</v>
      </c>
      <c r="L1051" s="15">
        <v>81.25</v>
      </c>
    </row>
    <row r="1052" spans="1:12" x14ac:dyDescent="0.25">
      <c r="A1052" t="s">
        <v>1659</v>
      </c>
      <c r="B1052">
        <v>2018</v>
      </c>
      <c r="C1052">
        <v>1</v>
      </c>
      <c r="F1052" t="s">
        <v>2846</v>
      </c>
      <c r="K1052" s="40">
        <v>2.0833333333333332E-2</v>
      </c>
      <c r="L1052" s="15">
        <v>32.5</v>
      </c>
    </row>
    <row r="1053" spans="1:12" x14ac:dyDescent="0.25">
      <c r="A1053" t="s">
        <v>1659</v>
      </c>
      <c r="B1053">
        <v>2018</v>
      </c>
      <c r="C1053">
        <v>1</v>
      </c>
      <c r="F1053" t="s">
        <v>1499</v>
      </c>
      <c r="K1053" s="40">
        <v>1.0416666666666666E-2</v>
      </c>
      <c r="L1053" s="15">
        <v>16.25</v>
      </c>
    </row>
    <row r="1054" spans="1:12" x14ac:dyDescent="0.25">
      <c r="A1054" t="s">
        <v>1659</v>
      </c>
      <c r="B1054">
        <v>2018</v>
      </c>
      <c r="C1054">
        <v>1</v>
      </c>
      <c r="F1054" t="s">
        <v>2856</v>
      </c>
      <c r="K1054" s="40">
        <v>1.0416666666666666E-2</v>
      </c>
      <c r="L1054" s="15">
        <v>16.25</v>
      </c>
    </row>
    <row r="1055" spans="1:12" x14ac:dyDescent="0.25">
      <c r="A1055" t="s">
        <v>1659</v>
      </c>
      <c r="B1055">
        <v>2018</v>
      </c>
      <c r="C1055">
        <v>104700</v>
      </c>
      <c r="F1055" t="s">
        <v>1465</v>
      </c>
      <c r="K1055" s="40">
        <v>2.0833333333333332E-2</v>
      </c>
      <c r="L1055" s="15">
        <v>32.5</v>
      </c>
    </row>
    <row r="1056" spans="1:12" x14ac:dyDescent="0.25">
      <c r="A1056" t="s">
        <v>1659</v>
      </c>
      <c r="B1056">
        <v>2018</v>
      </c>
      <c r="C1056">
        <v>1</v>
      </c>
      <c r="F1056" t="s">
        <v>1499</v>
      </c>
      <c r="K1056" s="40">
        <v>3.125E-2</v>
      </c>
      <c r="L1056" s="15">
        <v>48.75</v>
      </c>
    </row>
    <row r="1057" spans="1:12" x14ac:dyDescent="0.25">
      <c r="A1057" t="s">
        <v>1659</v>
      </c>
      <c r="B1057">
        <v>2018</v>
      </c>
      <c r="C1057">
        <v>1</v>
      </c>
      <c r="F1057" t="s">
        <v>1465</v>
      </c>
      <c r="K1057" s="40">
        <v>3.125E-2</v>
      </c>
      <c r="L1057" s="15">
        <v>48.75</v>
      </c>
    </row>
    <row r="1058" spans="1:12" x14ac:dyDescent="0.25">
      <c r="A1058" t="s">
        <v>1659</v>
      </c>
      <c r="B1058">
        <v>2018</v>
      </c>
      <c r="C1058">
        <v>1</v>
      </c>
      <c r="F1058" t="s">
        <v>2846</v>
      </c>
      <c r="K1058" s="40">
        <v>3.125E-2</v>
      </c>
      <c r="L1058" s="15">
        <v>48.75</v>
      </c>
    </row>
    <row r="1059" spans="1:12" x14ac:dyDescent="0.25">
      <c r="A1059" t="s">
        <v>1659</v>
      </c>
      <c r="B1059">
        <v>2018</v>
      </c>
      <c r="C1059">
        <v>1</v>
      </c>
      <c r="F1059" t="s">
        <v>1467</v>
      </c>
      <c r="K1059" s="40">
        <v>5.2083333333333336E-2</v>
      </c>
      <c r="L1059" s="15">
        <v>81.25</v>
      </c>
    </row>
    <row r="1060" spans="1:12" x14ac:dyDescent="0.25">
      <c r="A1060" t="s">
        <v>1659</v>
      </c>
      <c r="B1060">
        <v>2018</v>
      </c>
      <c r="C1060">
        <v>1</v>
      </c>
      <c r="F1060" t="s">
        <v>1515</v>
      </c>
      <c r="K1060" s="40">
        <v>1.0416666666666666E-2</v>
      </c>
      <c r="L1060" s="15">
        <v>16.25</v>
      </c>
    </row>
    <row r="1061" spans="1:12" x14ac:dyDescent="0.25">
      <c r="A1061" t="s">
        <v>1659</v>
      </c>
      <c r="B1061">
        <v>2018</v>
      </c>
      <c r="C1061">
        <v>1</v>
      </c>
      <c r="F1061" t="s">
        <v>1515</v>
      </c>
      <c r="K1061" s="40">
        <v>2.0833333333333332E-2</v>
      </c>
      <c r="L1061" s="15">
        <v>32.5</v>
      </c>
    </row>
    <row r="1062" spans="1:12" x14ac:dyDescent="0.25">
      <c r="A1062" t="s">
        <v>1659</v>
      </c>
      <c r="B1062">
        <v>2018</v>
      </c>
      <c r="C1062">
        <v>1</v>
      </c>
      <c r="F1062" t="s">
        <v>1515</v>
      </c>
      <c r="K1062" s="40">
        <v>5.2083333333333336E-2</v>
      </c>
      <c r="L1062" s="15">
        <v>81.25</v>
      </c>
    </row>
    <row r="1063" spans="1:12" x14ac:dyDescent="0.25">
      <c r="A1063" t="s">
        <v>1659</v>
      </c>
      <c r="B1063">
        <v>2018</v>
      </c>
      <c r="C1063">
        <v>1</v>
      </c>
      <c r="F1063" t="s">
        <v>1514</v>
      </c>
      <c r="K1063" s="40">
        <v>2.0833333333333332E-2</v>
      </c>
      <c r="L1063" s="15">
        <v>32.5</v>
      </c>
    </row>
    <row r="1064" spans="1:12" x14ac:dyDescent="0.25">
      <c r="A1064" t="s">
        <v>1659</v>
      </c>
      <c r="B1064">
        <v>2018</v>
      </c>
      <c r="C1064">
        <v>305710</v>
      </c>
      <c r="D1064">
        <v>802010</v>
      </c>
      <c r="E1064">
        <v>8020</v>
      </c>
      <c r="F1064" t="s">
        <v>1465</v>
      </c>
      <c r="G1064" s="40">
        <v>0.13541666666666666</v>
      </c>
      <c r="H1064" s="15">
        <v>211.24999999999997</v>
      </c>
    </row>
    <row r="1065" spans="1:12" x14ac:dyDescent="0.25">
      <c r="A1065" t="s">
        <v>1659</v>
      </c>
      <c r="B1065">
        <v>2018</v>
      </c>
      <c r="C1065">
        <v>305710</v>
      </c>
      <c r="D1065">
        <v>802010</v>
      </c>
      <c r="E1065">
        <v>8020</v>
      </c>
      <c r="F1065" t="s">
        <v>1515</v>
      </c>
      <c r="G1065" s="40">
        <v>5.2083333333333336E-2</v>
      </c>
      <c r="H1065" s="15">
        <v>81.25</v>
      </c>
    </row>
    <row r="1066" spans="1:12" x14ac:dyDescent="0.25">
      <c r="A1066" t="s">
        <v>1659</v>
      </c>
      <c r="B1066">
        <v>2018</v>
      </c>
      <c r="C1066">
        <v>1</v>
      </c>
      <c r="F1066" t="s">
        <v>2846</v>
      </c>
      <c r="K1066" s="40">
        <v>2.0833333333333332E-2</v>
      </c>
      <c r="L1066" s="15">
        <v>32.5</v>
      </c>
    </row>
    <row r="1067" spans="1:12" x14ac:dyDescent="0.25">
      <c r="A1067" t="s">
        <v>1659</v>
      </c>
      <c r="B1067">
        <v>2018</v>
      </c>
      <c r="C1067">
        <v>305710</v>
      </c>
      <c r="D1067">
        <v>802010</v>
      </c>
      <c r="E1067">
        <v>8020</v>
      </c>
      <c r="F1067" t="s">
        <v>1515</v>
      </c>
      <c r="G1067" s="40">
        <v>3.125E-2</v>
      </c>
      <c r="H1067" s="15">
        <v>48.75</v>
      </c>
    </row>
    <row r="1068" spans="1:12" x14ac:dyDescent="0.25">
      <c r="A1068" t="s">
        <v>1659</v>
      </c>
      <c r="B1068">
        <v>2018</v>
      </c>
      <c r="C1068">
        <v>305710</v>
      </c>
      <c r="D1068">
        <v>802010</v>
      </c>
      <c r="E1068">
        <v>8020</v>
      </c>
      <c r="F1068" t="s">
        <v>1465</v>
      </c>
      <c r="G1068" s="40">
        <v>6.25E-2</v>
      </c>
      <c r="H1068" s="15">
        <v>97.5</v>
      </c>
    </row>
    <row r="1069" spans="1:12" x14ac:dyDescent="0.25">
      <c r="A1069" t="s">
        <v>1659</v>
      </c>
      <c r="B1069">
        <v>2018</v>
      </c>
      <c r="C1069">
        <v>305710</v>
      </c>
      <c r="D1069">
        <v>802010</v>
      </c>
      <c r="E1069">
        <v>8020</v>
      </c>
      <c r="F1069" t="s">
        <v>1465</v>
      </c>
      <c r="G1069" s="40">
        <v>5.2083333333333336E-2</v>
      </c>
      <c r="H1069" s="15">
        <v>81.25</v>
      </c>
    </row>
    <row r="1070" spans="1:12" x14ac:dyDescent="0.25">
      <c r="A1070" t="s">
        <v>1659</v>
      </c>
      <c r="B1070">
        <v>2018</v>
      </c>
      <c r="C1070">
        <v>1</v>
      </c>
      <c r="F1070" t="s">
        <v>1514</v>
      </c>
      <c r="K1070" s="40">
        <v>2.0833333333333332E-2</v>
      </c>
      <c r="L1070" s="15">
        <v>32.5</v>
      </c>
    </row>
    <row r="1071" spans="1:12" x14ac:dyDescent="0.25">
      <c r="A1071" t="s">
        <v>1659</v>
      </c>
      <c r="B1071">
        <v>2018</v>
      </c>
      <c r="C1071">
        <v>1</v>
      </c>
      <c r="F1071" t="s">
        <v>1465</v>
      </c>
      <c r="K1071" s="40">
        <v>7.2916666666666671E-2</v>
      </c>
      <c r="L1071" s="15">
        <v>113.75000000000001</v>
      </c>
    </row>
    <row r="1072" spans="1:12" x14ac:dyDescent="0.25">
      <c r="A1072" t="s">
        <v>1659</v>
      </c>
      <c r="B1072">
        <v>2018</v>
      </c>
      <c r="C1072">
        <v>1</v>
      </c>
      <c r="F1072" t="s">
        <v>1515</v>
      </c>
      <c r="K1072" s="40">
        <v>1.0416666666666666E-2</v>
      </c>
      <c r="L1072" s="15">
        <v>16.25</v>
      </c>
    </row>
    <row r="1073" spans="1:12" x14ac:dyDescent="0.25">
      <c r="A1073" t="s">
        <v>1659</v>
      </c>
      <c r="B1073">
        <v>2018</v>
      </c>
      <c r="C1073">
        <v>309000</v>
      </c>
      <c r="F1073" t="s">
        <v>1465</v>
      </c>
      <c r="K1073" s="40">
        <v>1.0416666666666666E-2</v>
      </c>
      <c r="L1073" s="15">
        <v>16.25</v>
      </c>
    </row>
    <row r="1074" spans="1:12" x14ac:dyDescent="0.25">
      <c r="A1074" t="s">
        <v>1659</v>
      </c>
      <c r="B1074">
        <v>2018</v>
      </c>
      <c r="C1074">
        <v>1</v>
      </c>
      <c r="F1074" t="s">
        <v>2846</v>
      </c>
      <c r="K1074" s="40">
        <v>2.0833333333333332E-2</v>
      </c>
      <c r="L1074" s="15">
        <v>32.5</v>
      </c>
    </row>
    <row r="1075" spans="1:12" x14ac:dyDescent="0.25">
      <c r="A1075" t="s">
        <v>1659</v>
      </c>
      <c r="B1075">
        <v>2018</v>
      </c>
      <c r="C1075">
        <v>1</v>
      </c>
      <c r="F1075" t="s">
        <v>1515</v>
      </c>
      <c r="K1075" s="40">
        <v>2.0833333333333332E-2</v>
      </c>
      <c r="L1075" s="15">
        <v>32.5</v>
      </c>
    </row>
    <row r="1076" spans="1:12" x14ac:dyDescent="0.25">
      <c r="A1076" t="s">
        <v>1659</v>
      </c>
      <c r="B1076">
        <v>2018</v>
      </c>
      <c r="C1076">
        <v>1</v>
      </c>
      <c r="F1076" t="s">
        <v>1467</v>
      </c>
      <c r="K1076" s="40">
        <v>1.0416666666666666E-2</v>
      </c>
      <c r="L1076" s="15">
        <v>16.25</v>
      </c>
    </row>
    <row r="1077" spans="1:12" x14ac:dyDescent="0.25">
      <c r="A1077" t="s">
        <v>1659</v>
      </c>
      <c r="B1077">
        <v>2018</v>
      </c>
      <c r="C1077">
        <v>300700</v>
      </c>
      <c r="D1077">
        <v>800700</v>
      </c>
      <c r="E1077">
        <v>8007</v>
      </c>
      <c r="F1077" t="s">
        <v>1465</v>
      </c>
      <c r="K1077" s="40">
        <v>2.0833333333333332E-2</v>
      </c>
      <c r="L1077" s="15">
        <v>32.5</v>
      </c>
    </row>
    <row r="1078" spans="1:12" x14ac:dyDescent="0.25">
      <c r="A1078" t="s">
        <v>1659</v>
      </c>
      <c r="B1078">
        <v>2018</v>
      </c>
      <c r="C1078">
        <v>1</v>
      </c>
      <c r="F1078" t="s">
        <v>1467</v>
      </c>
      <c r="K1078" s="40">
        <v>1.0416666666666666E-2</v>
      </c>
      <c r="L1078" s="15">
        <v>16.25</v>
      </c>
    </row>
    <row r="1079" spans="1:12" x14ac:dyDescent="0.25">
      <c r="A1079" t="s">
        <v>1659</v>
      </c>
      <c r="B1079">
        <v>2018</v>
      </c>
      <c r="C1079">
        <v>1</v>
      </c>
      <c r="F1079" t="s">
        <v>1465</v>
      </c>
      <c r="K1079" s="40">
        <v>2.0833333333333332E-2</v>
      </c>
      <c r="L1079" s="15">
        <v>32.5</v>
      </c>
    </row>
    <row r="1080" spans="1:12" x14ac:dyDescent="0.25">
      <c r="A1080" t="s">
        <v>1659</v>
      </c>
      <c r="B1080">
        <v>2018</v>
      </c>
      <c r="C1080">
        <v>1</v>
      </c>
      <c r="F1080" t="s">
        <v>1465</v>
      </c>
      <c r="K1080" s="40">
        <v>2.0833333333333332E-2</v>
      </c>
      <c r="L1080" s="15">
        <v>32.5</v>
      </c>
    </row>
    <row r="1081" spans="1:12" x14ac:dyDescent="0.25">
      <c r="A1081" t="s">
        <v>1659</v>
      </c>
      <c r="B1081">
        <v>2018</v>
      </c>
      <c r="C1081">
        <v>1</v>
      </c>
      <c r="F1081" t="s">
        <v>2846</v>
      </c>
      <c r="K1081" s="40">
        <v>3.125E-2</v>
      </c>
      <c r="L1081" s="15">
        <v>48.75</v>
      </c>
    </row>
    <row r="1082" spans="1:12" x14ac:dyDescent="0.25">
      <c r="A1082" t="s">
        <v>1659</v>
      </c>
      <c r="B1082">
        <v>2018</v>
      </c>
      <c r="C1082">
        <v>1</v>
      </c>
      <c r="F1082" t="s">
        <v>1515</v>
      </c>
      <c r="K1082" s="40">
        <v>5.2083333333333336E-2</v>
      </c>
      <c r="L1082" s="15">
        <v>81.25</v>
      </c>
    </row>
    <row r="1083" spans="1:12" x14ac:dyDescent="0.25">
      <c r="A1083" t="s">
        <v>1659</v>
      </c>
      <c r="B1083">
        <v>2018</v>
      </c>
      <c r="C1083">
        <v>1</v>
      </c>
      <c r="F1083" t="s">
        <v>1515</v>
      </c>
      <c r="K1083" s="40">
        <v>2.0833333333333332E-2</v>
      </c>
      <c r="L1083" s="15">
        <v>32.5</v>
      </c>
    </row>
    <row r="1084" spans="1:12" x14ac:dyDescent="0.25">
      <c r="A1084" t="s">
        <v>1659</v>
      </c>
      <c r="B1084">
        <v>2018</v>
      </c>
      <c r="C1084">
        <v>1</v>
      </c>
      <c r="F1084" t="s">
        <v>1467</v>
      </c>
      <c r="K1084" s="40">
        <v>2.0833333333333332E-2</v>
      </c>
      <c r="L1084" s="15">
        <v>32.5</v>
      </c>
    </row>
    <row r="1085" spans="1:12" x14ac:dyDescent="0.25">
      <c r="A1085" t="s">
        <v>1659</v>
      </c>
      <c r="B1085">
        <v>2018</v>
      </c>
      <c r="C1085">
        <v>1</v>
      </c>
      <c r="F1085" t="s">
        <v>1465</v>
      </c>
      <c r="K1085" s="40">
        <v>3.125E-2</v>
      </c>
      <c r="L1085" s="15">
        <v>48.75</v>
      </c>
    </row>
    <row r="1086" spans="1:12" x14ac:dyDescent="0.25">
      <c r="A1086" t="s">
        <v>1659</v>
      </c>
      <c r="B1086">
        <v>2018</v>
      </c>
      <c r="C1086">
        <v>1</v>
      </c>
      <c r="F1086" t="s">
        <v>1467</v>
      </c>
      <c r="K1086" s="40">
        <v>1.0416666666666666E-2</v>
      </c>
      <c r="L1086" s="15">
        <v>16.25</v>
      </c>
    </row>
    <row r="1087" spans="1:12" x14ac:dyDescent="0.25">
      <c r="A1087" t="s">
        <v>1659</v>
      </c>
      <c r="B1087">
        <v>2018</v>
      </c>
      <c r="C1087">
        <v>1</v>
      </c>
      <c r="F1087" t="s">
        <v>1465</v>
      </c>
      <c r="K1087" s="40">
        <v>6.25E-2</v>
      </c>
      <c r="L1087" s="15">
        <v>97.5</v>
      </c>
    </row>
    <row r="1088" spans="1:12" x14ac:dyDescent="0.25">
      <c r="A1088" t="s">
        <v>1659</v>
      </c>
      <c r="B1088">
        <v>2018</v>
      </c>
      <c r="C1088">
        <v>1</v>
      </c>
      <c r="F1088" t="s">
        <v>1465</v>
      </c>
      <c r="K1088" s="40">
        <v>4.1666666666666664E-2</v>
      </c>
      <c r="L1088" s="15">
        <v>65</v>
      </c>
    </row>
    <row r="1089" spans="1:12" x14ac:dyDescent="0.25">
      <c r="A1089" t="s">
        <v>1659</v>
      </c>
      <c r="B1089">
        <v>2018</v>
      </c>
      <c r="C1089">
        <v>1</v>
      </c>
      <c r="F1089" t="s">
        <v>2846</v>
      </c>
      <c r="K1089" s="40">
        <v>2.0833333333333332E-2</v>
      </c>
      <c r="L1089" s="15">
        <v>32.5</v>
      </c>
    </row>
    <row r="1090" spans="1:12" x14ac:dyDescent="0.25">
      <c r="A1090" t="s">
        <v>1659</v>
      </c>
      <c r="B1090">
        <v>2018</v>
      </c>
      <c r="C1090">
        <v>1</v>
      </c>
      <c r="F1090" t="s">
        <v>1465</v>
      </c>
      <c r="K1090" s="40">
        <v>1.0416666666666666E-2</v>
      </c>
      <c r="L1090" s="15">
        <v>16.25</v>
      </c>
    </row>
    <row r="1091" spans="1:12" x14ac:dyDescent="0.25">
      <c r="A1091" t="s">
        <v>1659</v>
      </c>
      <c r="B1091">
        <v>2018</v>
      </c>
      <c r="C1091">
        <v>1</v>
      </c>
      <c r="F1091" t="s">
        <v>1465</v>
      </c>
      <c r="K1091" s="40">
        <v>0.10416666666666667</v>
      </c>
      <c r="L1091" s="15">
        <v>162.5</v>
      </c>
    </row>
    <row r="1092" spans="1:12" x14ac:dyDescent="0.25">
      <c r="A1092" t="s">
        <v>1659</v>
      </c>
      <c r="B1092">
        <v>2018</v>
      </c>
      <c r="C1092">
        <v>1</v>
      </c>
      <c r="F1092" t="s">
        <v>1515</v>
      </c>
      <c r="K1092" s="40">
        <v>2.0833333333333332E-2</v>
      </c>
      <c r="L1092" s="15">
        <v>32.5</v>
      </c>
    </row>
    <row r="1093" spans="1:12" x14ac:dyDescent="0.25">
      <c r="A1093" t="s">
        <v>1548</v>
      </c>
      <c r="B1093">
        <v>2018</v>
      </c>
      <c r="C1093">
        <v>1</v>
      </c>
      <c r="F1093" t="s">
        <v>1467</v>
      </c>
      <c r="K1093" s="40">
        <v>0.16666666666666666</v>
      </c>
      <c r="L1093" s="15">
        <v>180</v>
      </c>
    </row>
    <row r="1094" spans="1:12" x14ac:dyDescent="0.25">
      <c r="A1094" t="s">
        <v>1548</v>
      </c>
      <c r="B1094">
        <v>2018</v>
      </c>
      <c r="C1094">
        <v>1</v>
      </c>
      <c r="F1094" t="s">
        <v>2846</v>
      </c>
      <c r="K1094" s="40">
        <v>4.1666666666666664E-2</v>
      </c>
      <c r="L1094" s="15">
        <v>45</v>
      </c>
    </row>
    <row r="1095" spans="1:12" x14ac:dyDescent="0.25">
      <c r="A1095" t="s">
        <v>1548</v>
      </c>
      <c r="B1095">
        <v>2018</v>
      </c>
      <c r="C1095">
        <v>1</v>
      </c>
      <c r="F1095" t="s">
        <v>1467</v>
      </c>
      <c r="K1095" s="40">
        <v>0.16666666666666666</v>
      </c>
      <c r="L1095" s="15">
        <v>180</v>
      </c>
    </row>
    <row r="1096" spans="1:12" x14ac:dyDescent="0.25">
      <c r="A1096" t="s">
        <v>1548</v>
      </c>
      <c r="B1096">
        <v>2018</v>
      </c>
      <c r="C1096">
        <v>1</v>
      </c>
      <c r="F1096" t="s">
        <v>1467</v>
      </c>
      <c r="K1096" s="40">
        <v>0.16666666666666666</v>
      </c>
      <c r="L1096" s="15">
        <v>180</v>
      </c>
    </row>
    <row r="1097" spans="1:12" x14ac:dyDescent="0.25">
      <c r="A1097" t="s">
        <v>1548</v>
      </c>
      <c r="B1097">
        <v>2018</v>
      </c>
      <c r="C1097">
        <v>1</v>
      </c>
      <c r="F1097" t="s">
        <v>1467</v>
      </c>
      <c r="K1097" s="40">
        <v>0.16666666666666666</v>
      </c>
      <c r="L1097" s="15">
        <v>180</v>
      </c>
    </row>
    <row r="1098" spans="1:12" x14ac:dyDescent="0.25">
      <c r="A1098" t="s">
        <v>1486</v>
      </c>
      <c r="B1098">
        <v>2018</v>
      </c>
      <c r="C1098">
        <v>305710</v>
      </c>
      <c r="D1098">
        <v>802010</v>
      </c>
      <c r="E1098">
        <v>8020</v>
      </c>
      <c r="F1098" t="s">
        <v>1499</v>
      </c>
      <c r="G1098" s="40">
        <v>0.20833333333333334</v>
      </c>
      <c r="H1098" s="15">
        <v>325</v>
      </c>
    </row>
    <row r="1099" spans="1:12" x14ac:dyDescent="0.25">
      <c r="A1099" t="s">
        <v>1486</v>
      </c>
      <c r="B1099">
        <v>2018</v>
      </c>
      <c r="C1099">
        <v>305710</v>
      </c>
      <c r="D1099">
        <v>802010</v>
      </c>
      <c r="E1099">
        <v>8020</v>
      </c>
      <c r="F1099" t="s">
        <v>1499</v>
      </c>
      <c r="G1099" s="40">
        <v>4.1666666666666664E-2</v>
      </c>
      <c r="H1099" s="15">
        <v>65</v>
      </c>
    </row>
    <row r="1100" spans="1:12" x14ac:dyDescent="0.25">
      <c r="A1100" t="s">
        <v>1486</v>
      </c>
      <c r="B1100">
        <v>2018</v>
      </c>
      <c r="C1100">
        <v>305711</v>
      </c>
      <c r="D1100">
        <v>802011</v>
      </c>
      <c r="E1100">
        <v>8020</v>
      </c>
      <c r="F1100" t="s">
        <v>2853</v>
      </c>
      <c r="G1100" s="40">
        <v>8.3333333333333329E-2</v>
      </c>
      <c r="H1100" s="15">
        <v>130</v>
      </c>
    </row>
    <row r="1101" spans="1:12" x14ac:dyDescent="0.25">
      <c r="A1101" t="s">
        <v>1486</v>
      </c>
      <c r="B1101">
        <v>2018</v>
      </c>
      <c r="C1101">
        <v>305711</v>
      </c>
      <c r="D1101">
        <v>802011</v>
      </c>
      <c r="E1101">
        <v>8020</v>
      </c>
      <c r="F1101" t="s">
        <v>1499</v>
      </c>
      <c r="G1101" s="40">
        <v>6.25E-2</v>
      </c>
      <c r="H1101" s="15">
        <v>97.5</v>
      </c>
    </row>
    <row r="1102" spans="1:12" x14ac:dyDescent="0.25">
      <c r="A1102" t="s">
        <v>1486</v>
      </c>
      <c r="B1102">
        <v>2018</v>
      </c>
      <c r="C1102">
        <v>305711</v>
      </c>
      <c r="D1102">
        <v>802011</v>
      </c>
      <c r="E1102">
        <v>8020</v>
      </c>
      <c r="F1102" t="s">
        <v>2853</v>
      </c>
      <c r="G1102" s="40">
        <v>8.3333333333333329E-2</v>
      </c>
      <c r="H1102" s="15">
        <v>130</v>
      </c>
    </row>
    <row r="1103" spans="1:12" x14ac:dyDescent="0.25">
      <c r="A1103" t="s">
        <v>1486</v>
      </c>
      <c r="B1103">
        <v>2018</v>
      </c>
      <c r="C1103">
        <v>305711</v>
      </c>
      <c r="D1103">
        <v>802011</v>
      </c>
      <c r="E1103">
        <v>8020</v>
      </c>
      <c r="F1103" t="s">
        <v>2853</v>
      </c>
      <c r="G1103" s="40">
        <v>4.1666666666666664E-2</v>
      </c>
      <c r="H1103" s="15">
        <v>65</v>
      </c>
    </row>
    <row r="1104" spans="1:12" x14ac:dyDescent="0.25">
      <c r="A1104" t="s">
        <v>1486</v>
      </c>
      <c r="B1104">
        <v>2018</v>
      </c>
      <c r="C1104">
        <v>305710</v>
      </c>
      <c r="D1104">
        <v>802010</v>
      </c>
      <c r="E1104">
        <v>8020</v>
      </c>
      <c r="F1104" t="s">
        <v>1499</v>
      </c>
      <c r="K1104" s="40">
        <v>4.1666666666666664E-2</v>
      </c>
      <c r="L1104" s="15">
        <v>65</v>
      </c>
    </row>
    <row r="1105" spans="1:12" x14ac:dyDescent="0.25">
      <c r="A1105" t="s">
        <v>1488</v>
      </c>
      <c r="B1105">
        <v>2018</v>
      </c>
      <c r="C1105">
        <v>305800</v>
      </c>
      <c r="F1105" t="s">
        <v>1465</v>
      </c>
      <c r="G1105" s="40">
        <v>4.1666666666666664E-2</v>
      </c>
      <c r="H1105" s="15">
        <v>50</v>
      </c>
    </row>
    <row r="1106" spans="1:12" x14ac:dyDescent="0.25">
      <c r="A1106" t="s">
        <v>1488</v>
      </c>
      <c r="B1106">
        <v>2018</v>
      </c>
      <c r="C1106">
        <v>305800</v>
      </c>
      <c r="F1106" t="s">
        <v>1465</v>
      </c>
      <c r="G1106" s="40">
        <v>1.0416666666666666E-2</v>
      </c>
      <c r="H1106" s="15">
        <v>12.5</v>
      </c>
    </row>
    <row r="1107" spans="1:12" x14ac:dyDescent="0.25">
      <c r="A1107" t="s">
        <v>1488</v>
      </c>
      <c r="B1107">
        <v>2018</v>
      </c>
      <c r="C1107">
        <v>1</v>
      </c>
      <c r="F1107" t="s">
        <v>1465</v>
      </c>
      <c r="K1107" s="40">
        <v>0.16666666666666666</v>
      </c>
      <c r="L1107" s="15">
        <v>200</v>
      </c>
    </row>
    <row r="1108" spans="1:12" x14ac:dyDescent="0.25">
      <c r="A1108" t="s">
        <v>1488</v>
      </c>
      <c r="B1108">
        <v>2018</v>
      </c>
      <c r="C1108">
        <v>1</v>
      </c>
      <c r="F1108" t="s">
        <v>1465</v>
      </c>
      <c r="K1108" s="40">
        <v>5.2083333333333336E-2</v>
      </c>
      <c r="L1108" s="15">
        <v>62.5</v>
      </c>
    </row>
    <row r="1109" spans="1:12" x14ac:dyDescent="0.25">
      <c r="A1109" t="s">
        <v>1488</v>
      </c>
      <c r="B1109">
        <v>2018</v>
      </c>
      <c r="C1109">
        <v>1</v>
      </c>
      <c r="F1109" t="s">
        <v>1465</v>
      </c>
      <c r="K1109" s="40">
        <v>0.10416666666666667</v>
      </c>
      <c r="L1109" s="15">
        <v>125</v>
      </c>
    </row>
    <row r="1110" spans="1:12" x14ac:dyDescent="0.25">
      <c r="A1110" t="s">
        <v>1488</v>
      </c>
      <c r="B1110">
        <v>2018</v>
      </c>
      <c r="C1110">
        <v>1</v>
      </c>
      <c r="F1110" t="s">
        <v>1465</v>
      </c>
      <c r="K1110" s="40">
        <v>0.15625</v>
      </c>
      <c r="L1110" s="15">
        <v>187.5</v>
      </c>
    </row>
    <row r="1111" spans="1:12" x14ac:dyDescent="0.25">
      <c r="A1111" t="s">
        <v>1488</v>
      </c>
      <c r="B1111">
        <v>2018</v>
      </c>
      <c r="C1111">
        <v>305800</v>
      </c>
      <c r="F1111" t="s">
        <v>1465</v>
      </c>
      <c r="G1111" s="40">
        <v>7.2916666666666671E-2</v>
      </c>
      <c r="H1111" s="15">
        <v>87.5</v>
      </c>
    </row>
    <row r="1112" spans="1:12" x14ac:dyDescent="0.25">
      <c r="A1112" t="s">
        <v>1488</v>
      </c>
      <c r="B1112">
        <v>2018</v>
      </c>
      <c r="C1112">
        <v>305800</v>
      </c>
      <c r="F1112" t="s">
        <v>1465</v>
      </c>
      <c r="G1112" s="40">
        <v>9.375E-2</v>
      </c>
      <c r="H1112" s="15">
        <v>112.5</v>
      </c>
    </row>
    <row r="1113" spans="1:12" x14ac:dyDescent="0.25">
      <c r="A1113" t="s">
        <v>1488</v>
      </c>
      <c r="B1113">
        <v>2018</v>
      </c>
      <c r="C1113">
        <v>305800</v>
      </c>
      <c r="F1113" t="s">
        <v>1465</v>
      </c>
      <c r="G1113" s="40">
        <v>0.16666666666666666</v>
      </c>
      <c r="H1113" s="15">
        <v>200</v>
      </c>
    </row>
    <row r="1114" spans="1:12" x14ac:dyDescent="0.25">
      <c r="A1114" t="s">
        <v>1488</v>
      </c>
      <c r="B1114">
        <v>2018</v>
      </c>
      <c r="C1114">
        <v>305800</v>
      </c>
      <c r="F1114" t="s">
        <v>1465</v>
      </c>
      <c r="G1114" s="40">
        <v>7.2916666666666671E-2</v>
      </c>
      <c r="H1114" s="15">
        <v>87.5</v>
      </c>
    </row>
    <row r="1115" spans="1:12" x14ac:dyDescent="0.25">
      <c r="A1115" t="s">
        <v>1490</v>
      </c>
      <c r="B1115">
        <v>2018</v>
      </c>
      <c r="C1115">
        <v>307510</v>
      </c>
      <c r="D1115">
        <v>800310</v>
      </c>
      <c r="E1115">
        <v>8003</v>
      </c>
      <c r="F1115" t="s">
        <v>1465</v>
      </c>
      <c r="K1115" s="40">
        <v>4.1666666666666664E-2</v>
      </c>
      <c r="L1115" s="15">
        <v>65</v>
      </c>
    </row>
    <row r="1116" spans="1:12" x14ac:dyDescent="0.25">
      <c r="A1116" t="s">
        <v>1490</v>
      </c>
      <c r="B1116">
        <v>2018</v>
      </c>
      <c r="C1116">
        <v>310700</v>
      </c>
      <c r="D1116">
        <v>802400</v>
      </c>
      <c r="E1116">
        <v>8024</v>
      </c>
      <c r="F1116" t="s">
        <v>1465</v>
      </c>
      <c r="K1116" s="40">
        <v>2.0833333333333332E-2</v>
      </c>
      <c r="L1116" s="15">
        <v>32.5</v>
      </c>
    </row>
    <row r="1117" spans="1:12" x14ac:dyDescent="0.25">
      <c r="A1117" t="s">
        <v>1490</v>
      </c>
      <c r="B1117">
        <v>2018</v>
      </c>
      <c r="C1117">
        <v>305710</v>
      </c>
      <c r="D1117">
        <v>802010</v>
      </c>
      <c r="E1117">
        <v>8020</v>
      </c>
      <c r="F1117" t="s">
        <v>2853</v>
      </c>
      <c r="K1117" s="40">
        <v>0.27083333333333331</v>
      </c>
      <c r="L1117" s="15">
        <v>422.49999999999994</v>
      </c>
    </row>
    <row r="1118" spans="1:12" x14ac:dyDescent="0.25">
      <c r="A1118" t="s">
        <v>1490</v>
      </c>
      <c r="B1118">
        <v>2018</v>
      </c>
      <c r="C1118">
        <v>307510</v>
      </c>
      <c r="D1118">
        <v>800310</v>
      </c>
      <c r="E1118">
        <v>8003</v>
      </c>
      <c r="F1118" t="s">
        <v>1465</v>
      </c>
      <c r="K1118" s="40">
        <v>1.0416666666666666E-2</v>
      </c>
      <c r="L1118" s="15">
        <v>16.25</v>
      </c>
    </row>
    <row r="1119" spans="1:12" x14ac:dyDescent="0.25">
      <c r="A1119" t="s">
        <v>1490</v>
      </c>
      <c r="B1119">
        <v>2018</v>
      </c>
      <c r="C1119">
        <v>305710</v>
      </c>
      <c r="D1119">
        <v>802010</v>
      </c>
      <c r="E1119">
        <v>8020</v>
      </c>
      <c r="F1119" t="s">
        <v>2853</v>
      </c>
      <c r="K1119" s="40">
        <v>0.32291666666666669</v>
      </c>
      <c r="L1119" s="15">
        <v>503.75000000000006</v>
      </c>
    </row>
    <row r="1120" spans="1:12" x14ac:dyDescent="0.25">
      <c r="A1120" t="s">
        <v>1490</v>
      </c>
      <c r="B1120">
        <v>2018</v>
      </c>
      <c r="C1120">
        <v>307510</v>
      </c>
      <c r="D1120">
        <v>800310</v>
      </c>
      <c r="E1120">
        <v>8003</v>
      </c>
      <c r="F1120" t="s">
        <v>2853</v>
      </c>
      <c r="K1120" s="40">
        <v>4.1666666666666664E-2</v>
      </c>
      <c r="L1120" s="15">
        <v>65</v>
      </c>
    </row>
    <row r="1121" spans="1:12" x14ac:dyDescent="0.25">
      <c r="A1121" t="s">
        <v>1490</v>
      </c>
      <c r="B1121">
        <v>2018</v>
      </c>
      <c r="C1121">
        <v>310700</v>
      </c>
      <c r="D1121">
        <v>802400</v>
      </c>
      <c r="E1121">
        <v>8024</v>
      </c>
      <c r="F1121" t="s">
        <v>1465</v>
      </c>
      <c r="K1121" s="40">
        <v>4.1666666666666664E-2</v>
      </c>
      <c r="L1121" s="15">
        <v>65</v>
      </c>
    </row>
    <row r="1122" spans="1:12" x14ac:dyDescent="0.25">
      <c r="A1122" t="s">
        <v>1490</v>
      </c>
      <c r="B1122">
        <v>2018</v>
      </c>
      <c r="C1122">
        <v>106300</v>
      </c>
      <c r="F1122" t="s">
        <v>2853</v>
      </c>
      <c r="K1122" s="40">
        <v>0.20833333333333334</v>
      </c>
      <c r="L1122" s="15">
        <v>325</v>
      </c>
    </row>
    <row r="1123" spans="1:12" x14ac:dyDescent="0.25">
      <c r="A1123" t="s">
        <v>1490</v>
      </c>
      <c r="B1123">
        <v>2018</v>
      </c>
      <c r="C1123">
        <v>300100</v>
      </c>
      <c r="D1123">
        <v>800100</v>
      </c>
      <c r="E1123">
        <v>8001</v>
      </c>
      <c r="F1123" t="s">
        <v>2853</v>
      </c>
      <c r="K1123" s="40">
        <v>4.1666666666666664E-2</v>
      </c>
      <c r="L1123" s="15">
        <v>65</v>
      </c>
    </row>
    <row r="1124" spans="1:12" x14ac:dyDescent="0.25">
      <c r="A1124" t="s">
        <v>1503</v>
      </c>
      <c r="B1124">
        <v>2018</v>
      </c>
      <c r="C1124">
        <v>1</v>
      </c>
      <c r="F1124" t="s">
        <v>2856</v>
      </c>
      <c r="K1124" s="40">
        <v>0.29166666666666669</v>
      </c>
      <c r="L1124" s="15">
        <v>455.00000000000006</v>
      </c>
    </row>
    <row r="1125" spans="1:12" x14ac:dyDescent="0.25">
      <c r="A1125" t="s">
        <v>1503</v>
      </c>
      <c r="B1125">
        <v>2018</v>
      </c>
      <c r="C1125">
        <v>305710</v>
      </c>
      <c r="D1125">
        <v>802010</v>
      </c>
      <c r="E1125">
        <v>8020</v>
      </c>
      <c r="F1125" t="s">
        <v>1465</v>
      </c>
      <c r="G1125" s="40">
        <v>0.125</v>
      </c>
      <c r="H1125" s="15">
        <v>195</v>
      </c>
    </row>
    <row r="1126" spans="1:12" x14ac:dyDescent="0.25">
      <c r="A1126" t="s">
        <v>1503</v>
      </c>
      <c r="B1126">
        <v>2018</v>
      </c>
      <c r="C1126">
        <v>1</v>
      </c>
      <c r="F1126" t="s">
        <v>2856</v>
      </c>
      <c r="K1126" s="40">
        <v>0.40625</v>
      </c>
      <c r="L1126" s="15">
        <v>633.75</v>
      </c>
    </row>
    <row r="1127" spans="1:12" x14ac:dyDescent="0.25">
      <c r="A1127" t="s">
        <v>1503</v>
      </c>
      <c r="B1127">
        <v>2018</v>
      </c>
      <c r="C1127">
        <v>305710</v>
      </c>
      <c r="D1127">
        <v>802010</v>
      </c>
      <c r="E1127">
        <v>8020</v>
      </c>
      <c r="F1127" t="s">
        <v>1465</v>
      </c>
      <c r="G1127" s="40">
        <v>5.2083333333333336E-2</v>
      </c>
      <c r="H1127" s="15">
        <v>81.25</v>
      </c>
    </row>
    <row r="1128" spans="1:12" x14ac:dyDescent="0.25">
      <c r="A1128" t="s">
        <v>1659</v>
      </c>
      <c r="B1128">
        <v>2018</v>
      </c>
      <c r="C1128">
        <v>1</v>
      </c>
      <c r="F1128" t="s">
        <v>1515</v>
      </c>
      <c r="K1128" s="40">
        <v>1.0416666666666666E-2</v>
      </c>
      <c r="L1128" s="15">
        <v>16.25</v>
      </c>
    </row>
    <row r="1129" spans="1:12" x14ac:dyDescent="0.25">
      <c r="A1129" t="s">
        <v>1659</v>
      </c>
      <c r="B1129">
        <v>2018</v>
      </c>
      <c r="C1129">
        <v>305710</v>
      </c>
      <c r="D1129">
        <v>802010</v>
      </c>
      <c r="E1129">
        <v>8020</v>
      </c>
      <c r="F1129" t="s">
        <v>1465</v>
      </c>
      <c r="G1129" s="40">
        <v>8.3333333333333329E-2</v>
      </c>
      <c r="H1129" s="15">
        <v>130</v>
      </c>
    </row>
    <row r="1130" spans="1:12" x14ac:dyDescent="0.25">
      <c r="A1130" t="s">
        <v>1659</v>
      </c>
      <c r="B1130">
        <v>2018</v>
      </c>
      <c r="C1130">
        <v>1</v>
      </c>
      <c r="F1130" t="s">
        <v>2846</v>
      </c>
      <c r="K1130" s="40">
        <v>2.0833333333333332E-2</v>
      </c>
      <c r="L1130" s="15">
        <v>32.5</v>
      </c>
    </row>
    <row r="1131" spans="1:12" x14ac:dyDescent="0.25">
      <c r="A1131" t="s">
        <v>1659</v>
      </c>
      <c r="B1131">
        <v>2018</v>
      </c>
      <c r="C1131">
        <v>1</v>
      </c>
      <c r="F1131" t="s">
        <v>1499</v>
      </c>
      <c r="K1131" s="40">
        <v>4.1666666666666664E-2</v>
      </c>
      <c r="L1131" s="15">
        <v>65</v>
      </c>
    </row>
    <row r="1132" spans="1:12" x14ac:dyDescent="0.25">
      <c r="A1132" t="s">
        <v>1659</v>
      </c>
      <c r="B1132">
        <v>2018</v>
      </c>
      <c r="C1132">
        <v>1</v>
      </c>
      <c r="F1132" t="s">
        <v>1515</v>
      </c>
      <c r="K1132" s="40">
        <v>2.0833333333333332E-2</v>
      </c>
      <c r="L1132" s="15">
        <v>32.5</v>
      </c>
    </row>
    <row r="1133" spans="1:12" x14ac:dyDescent="0.25">
      <c r="A1133" t="s">
        <v>1659</v>
      </c>
      <c r="B1133">
        <v>2018</v>
      </c>
      <c r="C1133">
        <v>305710</v>
      </c>
      <c r="D1133">
        <v>802010</v>
      </c>
      <c r="E1133">
        <v>8020</v>
      </c>
      <c r="F1133" t="s">
        <v>1465</v>
      </c>
      <c r="G1133" s="40">
        <v>4.1666666666666664E-2</v>
      </c>
      <c r="H1133" s="15">
        <v>65</v>
      </c>
    </row>
    <row r="1134" spans="1:12" x14ac:dyDescent="0.25">
      <c r="A1134" t="s">
        <v>1659</v>
      </c>
      <c r="B1134">
        <v>2018</v>
      </c>
      <c r="C1134">
        <v>1</v>
      </c>
      <c r="K1134" s="40">
        <v>3.125E-2</v>
      </c>
      <c r="L1134" s="15">
        <v>48.75</v>
      </c>
    </row>
    <row r="1135" spans="1:12" x14ac:dyDescent="0.25">
      <c r="A1135" t="s">
        <v>1659</v>
      </c>
      <c r="B1135">
        <v>2018</v>
      </c>
      <c r="C1135">
        <v>1</v>
      </c>
      <c r="F1135" t="s">
        <v>1467</v>
      </c>
      <c r="K1135" s="40">
        <v>1.0416666666666666E-2</v>
      </c>
      <c r="L1135" s="15">
        <v>16.25</v>
      </c>
    </row>
    <row r="1136" spans="1:12" x14ac:dyDescent="0.25">
      <c r="A1136" t="s">
        <v>1659</v>
      </c>
      <c r="B1136">
        <v>2018</v>
      </c>
      <c r="C1136">
        <v>1</v>
      </c>
      <c r="F1136" t="s">
        <v>1515</v>
      </c>
      <c r="K1136" s="40">
        <v>2.0833333333333332E-2</v>
      </c>
      <c r="L1136" s="15">
        <v>32.5</v>
      </c>
    </row>
    <row r="1137" spans="1:12" x14ac:dyDescent="0.25">
      <c r="A1137" t="s">
        <v>1659</v>
      </c>
      <c r="B1137">
        <v>2018</v>
      </c>
      <c r="C1137">
        <v>305710</v>
      </c>
      <c r="D1137">
        <v>802010</v>
      </c>
      <c r="E1137">
        <v>8020</v>
      </c>
      <c r="F1137" t="s">
        <v>1465</v>
      </c>
      <c r="G1137" s="40">
        <v>0.10416666666666667</v>
      </c>
      <c r="H1137" s="15">
        <v>162.5</v>
      </c>
    </row>
    <row r="1138" spans="1:12" x14ac:dyDescent="0.25">
      <c r="A1138" t="s">
        <v>1659</v>
      </c>
      <c r="B1138">
        <v>2018</v>
      </c>
      <c r="C1138">
        <v>1</v>
      </c>
      <c r="F1138" t="s">
        <v>1467</v>
      </c>
      <c r="K1138" s="40">
        <v>3.125E-2</v>
      </c>
      <c r="L1138" s="15">
        <v>48.75</v>
      </c>
    </row>
    <row r="1139" spans="1:12" x14ac:dyDescent="0.25">
      <c r="A1139" t="s">
        <v>1659</v>
      </c>
      <c r="B1139">
        <v>2018</v>
      </c>
      <c r="C1139">
        <v>1</v>
      </c>
      <c r="F1139" t="s">
        <v>1467</v>
      </c>
      <c r="K1139" s="40">
        <v>3.125E-2</v>
      </c>
      <c r="L1139" s="15">
        <v>48.75</v>
      </c>
    </row>
    <row r="1140" spans="1:12" x14ac:dyDescent="0.25">
      <c r="A1140" t="s">
        <v>1659</v>
      </c>
      <c r="B1140">
        <v>2018</v>
      </c>
      <c r="C1140">
        <v>305710</v>
      </c>
      <c r="D1140">
        <v>802010</v>
      </c>
      <c r="E1140">
        <v>8020</v>
      </c>
      <c r="F1140" t="s">
        <v>1465</v>
      </c>
      <c r="G1140" s="40">
        <v>6.25E-2</v>
      </c>
      <c r="H1140" s="15">
        <v>97.5</v>
      </c>
    </row>
    <row r="1141" spans="1:12" x14ac:dyDescent="0.25">
      <c r="A1141" t="s">
        <v>1659</v>
      </c>
      <c r="B1141">
        <v>2018</v>
      </c>
      <c r="C1141">
        <v>1</v>
      </c>
      <c r="F1141" t="s">
        <v>2846</v>
      </c>
      <c r="K1141" s="40">
        <v>2.0833333333333332E-2</v>
      </c>
      <c r="L1141" s="15">
        <v>32.5</v>
      </c>
    </row>
    <row r="1142" spans="1:12" x14ac:dyDescent="0.25">
      <c r="A1142" t="s">
        <v>1659</v>
      </c>
      <c r="B1142">
        <v>2018</v>
      </c>
      <c r="C1142">
        <v>305710</v>
      </c>
      <c r="D1142">
        <v>802010</v>
      </c>
      <c r="E1142">
        <v>8020</v>
      </c>
      <c r="F1142" t="s">
        <v>1465</v>
      </c>
      <c r="G1142" s="40">
        <v>0.10416666666666667</v>
      </c>
      <c r="H1142" s="15">
        <v>162.5</v>
      </c>
    </row>
    <row r="1143" spans="1:12" x14ac:dyDescent="0.25">
      <c r="A1143" t="s">
        <v>1659</v>
      </c>
      <c r="B1143">
        <v>2018</v>
      </c>
      <c r="C1143">
        <v>1</v>
      </c>
      <c r="F1143" t="s">
        <v>2846</v>
      </c>
      <c r="K1143" s="40">
        <v>3.125E-2</v>
      </c>
      <c r="L1143" s="15">
        <v>48.75</v>
      </c>
    </row>
    <row r="1144" spans="1:12" x14ac:dyDescent="0.25">
      <c r="A1144" t="s">
        <v>1659</v>
      </c>
      <c r="B1144">
        <v>2018</v>
      </c>
      <c r="C1144">
        <v>1</v>
      </c>
      <c r="F1144" t="s">
        <v>1515</v>
      </c>
      <c r="K1144" s="40">
        <v>8.3333333333333329E-2</v>
      </c>
      <c r="L1144" s="15">
        <v>130</v>
      </c>
    </row>
    <row r="1145" spans="1:12" x14ac:dyDescent="0.25">
      <c r="A1145" t="s">
        <v>1659</v>
      </c>
      <c r="B1145">
        <v>2018</v>
      </c>
      <c r="C1145">
        <v>1</v>
      </c>
      <c r="F1145" t="s">
        <v>1467</v>
      </c>
      <c r="K1145" s="40">
        <v>1.0416666666666666E-2</v>
      </c>
      <c r="L1145" s="15">
        <v>16.25</v>
      </c>
    </row>
    <row r="1146" spans="1:12" x14ac:dyDescent="0.25">
      <c r="A1146" t="s">
        <v>1659</v>
      </c>
      <c r="B1146">
        <v>2018</v>
      </c>
      <c r="C1146">
        <v>1</v>
      </c>
      <c r="F1146" t="s">
        <v>1514</v>
      </c>
      <c r="K1146" s="40">
        <v>2.0833333333333332E-2</v>
      </c>
      <c r="L1146" s="15">
        <v>32.5</v>
      </c>
    </row>
    <row r="1147" spans="1:12" x14ac:dyDescent="0.25">
      <c r="A1147" t="s">
        <v>1659</v>
      </c>
      <c r="B1147">
        <v>2018</v>
      </c>
      <c r="C1147">
        <v>305710</v>
      </c>
      <c r="D1147">
        <v>802010</v>
      </c>
      <c r="E1147">
        <v>8020</v>
      </c>
      <c r="F1147" t="s">
        <v>1465</v>
      </c>
      <c r="G1147" s="40">
        <v>9.375E-2</v>
      </c>
      <c r="H1147" s="15">
        <v>146.25</v>
      </c>
    </row>
    <row r="1148" spans="1:12" x14ac:dyDescent="0.25">
      <c r="A1148" t="s">
        <v>1659</v>
      </c>
      <c r="B1148">
        <v>2018</v>
      </c>
      <c r="C1148">
        <v>305710</v>
      </c>
      <c r="D1148">
        <v>802010</v>
      </c>
      <c r="E1148">
        <v>8020</v>
      </c>
      <c r="F1148" t="s">
        <v>1465</v>
      </c>
      <c r="G1148" s="40">
        <v>5.2083333333333336E-2</v>
      </c>
      <c r="H1148" s="15">
        <v>81.25</v>
      </c>
    </row>
    <row r="1149" spans="1:12" x14ac:dyDescent="0.25">
      <c r="A1149" t="s">
        <v>1659</v>
      </c>
      <c r="B1149">
        <v>2018</v>
      </c>
      <c r="C1149">
        <v>13075</v>
      </c>
      <c r="F1149" t="s">
        <v>1467</v>
      </c>
      <c r="K1149" s="40">
        <v>1.0416666666666666E-2</v>
      </c>
      <c r="L1149" s="15">
        <v>16.25</v>
      </c>
    </row>
    <row r="1150" spans="1:12" x14ac:dyDescent="0.25">
      <c r="A1150" t="s">
        <v>1659</v>
      </c>
      <c r="B1150">
        <v>2018</v>
      </c>
      <c r="C1150">
        <v>309000</v>
      </c>
      <c r="F1150" t="s">
        <v>1515</v>
      </c>
      <c r="K1150" s="40">
        <v>1.0416666666666666E-2</v>
      </c>
      <c r="L1150" s="15">
        <v>16.25</v>
      </c>
    </row>
    <row r="1151" spans="1:12" x14ac:dyDescent="0.25">
      <c r="A1151" t="s">
        <v>1659</v>
      </c>
      <c r="B1151">
        <v>2018</v>
      </c>
      <c r="C1151">
        <v>305710</v>
      </c>
      <c r="D1151">
        <v>802010</v>
      </c>
      <c r="E1151">
        <v>8020</v>
      </c>
      <c r="F1151" t="s">
        <v>1465</v>
      </c>
      <c r="G1151" s="40">
        <v>2.0833333333333332E-2</v>
      </c>
      <c r="H1151" s="15">
        <v>32.5</v>
      </c>
    </row>
    <row r="1152" spans="1:12" x14ac:dyDescent="0.25">
      <c r="A1152" t="s">
        <v>1659</v>
      </c>
      <c r="B1152">
        <v>2018</v>
      </c>
      <c r="C1152">
        <v>1</v>
      </c>
      <c r="F1152" t="s">
        <v>2846</v>
      </c>
      <c r="K1152" s="40">
        <v>2.0833333333333332E-2</v>
      </c>
      <c r="L1152" s="15">
        <v>32.5</v>
      </c>
    </row>
    <row r="1153" spans="1:12" x14ac:dyDescent="0.25">
      <c r="A1153" t="s">
        <v>1659</v>
      </c>
      <c r="B1153">
        <v>2018</v>
      </c>
      <c r="C1153">
        <v>305710</v>
      </c>
      <c r="D1153">
        <v>802010</v>
      </c>
      <c r="E1153">
        <v>8020</v>
      </c>
      <c r="F1153" t="s">
        <v>1465</v>
      </c>
      <c r="G1153" s="40">
        <v>7.2916666666666671E-2</v>
      </c>
      <c r="H1153" s="15">
        <v>113.75000000000001</v>
      </c>
    </row>
    <row r="1154" spans="1:12" x14ac:dyDescent="0.25">
      <c r="A1154" t="s">
        <v>1659</v>
      </c>
      <c r="B1154">
        <v>2018</v>
      </c>
      <c r="C1154">
        <v>1</v>
      </c>
      <c r="F1154" t="s">
        <v>1467</v>
      </c>
      <c r="K1154" s="40">
        <v>2.0833333333333332E-2</v>
      </c>
      <c r="L1154" s="15">
        <v>32.5</v>
      </c>
    </row>
    <row r="1155" spans="1:12" x14ac:dyDescent="0.25">
      <c r="A1155" t="s">
        <v>1659</v>
      </c>
      <c r="B1155">
        <v>2018</v>
      </c>
      <c r="C1155">
        <v>305710</v>
      </c>
      <c r="D1155">
        <v>802010</v>
      </c>
      <c r="E1155">
        <v>8020</v>
      </c>
      <c r="F1155" t="s">
        <v>1465</v>
      </c>
      <c r="G1155" s="40">
        <v>7.2916666666666671E-2</v>
      </c>
      <c r="H1155" s="15">
        <v>113.75000000000001</v>
      </c>
    </row>
    <row r="1156" spans="1:12" x14ac:dyDescent="0.25">
      <c r="A1156" t="s">
        <v>1659</v>
      </c>
      <c r="B1156">
        <v>2018</v>
      </c>
      <c r="C1156">
        <v>1</v>
      </c>
      <c r="F1156" t="s">
        <v>1514</v>
      </c>
      <c r="K1156" s="40">
        <v>2.0833333333333332E-2</v>
      </c>
      <c r="L1156" s="15">
        <v>32.5</v>
      </c>
    </row>
    <row r="1157" spans="1:12" x14ac:dyDescent="0.25">
      <c r="A1157" t="s">
        <v>1659</v>
      </c>
      <c r="B1157">
        <v>2018</v>
      </c>
      <c r="C1157">
        <v>1</v>
      </c>
      <c r="F1157" t="s">
        <v>1467</v>
      </c>
      <c r="K1157" s="40">
        <v>5.2083333333333336E-2</v>
      </c>
      <c r="L1157" s="15">
        <v>81.25</v>
      </c>
    </row>
    <row r="1158" spans="1:12" x14ac:dyDescent="0.25">
      <c r="A1158" t="s">
        <v>1659</v>
      </c>
      <c r="B1158">
        <v>2018</v>
      </c>
      <c r="C1158">
        <v>1</v>
      </c>
      <c r="F1158" t="s">
        <v>1515</v>
      </c>
      <c r="K1158" s="40">
        <v>2.0833333333333332E-2</v>
      </c>
      <c r="L1158" s="15">
        <v>32.5</v>
      </c>
    </row>
    <row r="1159" spans="1:12" x14ac:dyDescent="0.25">
      <c r="A1159" t="s">
        <v>1659</v>
      </c>
      <c r="B1159">
        <v>2018</v>
      </c>
      <c r="C1159">
        <v>300700</v>
      </c>
      <c r="D1159">
        <v>800700</v>
      </c>
      <c r="E1159">
        <v>8007</v>
      </c>
      <c r="F1159" t="s">
        <v>1465</v>
      </c>
      <c r="K1159" s="40">
        <v>2.0833333333333332E-2</v>
      </c>
      <c r="L1159" s="15">
        <v>32.5</v>
      </c>
    </row>
    <row r="1160" spans="1:12" x14ac:dyDescent="0.25">
      <c r="A1160" t="s">
        <v>1659</v>
      </c>
      <c r="B1160">
        <v>2018</v>
      </c>
      <c r="C1160">
        <v>1</v>
      </c>
      <c r="F1160" t="s">
        <v>2846</v>
      </c>
      <c r="K1160" s="40">
        <v>2.0833333333333332E-2</v>
      </c>
      <c r="L1160" s="15">
        <v>32.5</v>
      </c>
    </row>
    <row r="1161" spans="1:12" x14ac:dyDescent="0.25">
      <c r="A1161" t="s">
        <v>1659</v>
      </c>
      <c r="B1161">
        <v>2018</v>
      </c>
      <c r="C1161">
        <v>1</v>
      </c>
      <c r="F1161" t="s">
        <v>1467</v>
      </c>
      <c r="K1161" s="40">
        <v>3.125E-2</v>
      </c>
      <c r="L1161" s="15">
        <v>48.75</v>
      </c>
    </row>
    <row r="1162" spans="1:12" x14ac:dyDescent="0.25">
      <c r="A1162" t="s">
        <v>1659</v>
      </c>
      <c r="B1162">
        <v>2018</v>
      </c>
      <c r="C1162">
        <v>305710</v>
      </c>
      <c r="D1162">
        <v>802010</v>
      </c>
      <c r="E1162">
        <v>8020</v>
      </c>
      <c r="F1162" t="s">
        <v>1465</v>
      </c>
      <c r="G1162" s="40">
        <v>7.2916666666666671E-2</v>
      </c>
      <c r="H1162" s="15">
        <v>113.75000000000001</v>
      </c>
    </row>
    <row r="1163" spans="1:12" x14ac:dyDescent="0.25">
      <c r="A1163" t="s">
        <v>1659</v>
      </c>
      <c r="B1163">
        <v>2018</v>
      </c>
      <c r="C1163">
        <v>1</v>
      </c>
      <c r="F1163" t="s">
        <v>2846</v>
      </c>
      <c r="K1163" s="40">
        <v>3.125E-2</v>
      </c>
      <c r="L1163" s="15">
        <v>48.75</v>
      </c>
    </row>
    <row r="1164" spans="1:12" x14ac:dyDescent="0.25">
      <c r="A1164" t="s">
        <v>1659</v>
      </c>
      <c r="B1164">
        <v>2018</v>
      </c>
      <c r="C1164">
        <v>1</v>
      </c>
      <c r="F1164" t="s">
        <v>1467</v>
      </c>
      <c r="K1164" s="40">
        <v>0.13541666666666666</v>
      </c>
      <c r="L1164" s="15">
        <v>211.24999999999997</v>
      </c>
    </row>
    <row r="1165" spans="1:12" x14ac:dyDescent="0.25">
      <c r="A1165" t="s">
        <v>1659</v>
      </c>
      <c r="B1165">
        <v>2018</v>
      </c>
      <c r="C1165">
        <v>1</v>
      </c>
      <c r="F1165" t="s">
        <v>1465</v>
      </c>
      <c r="K1165" s="40">
        <v>9.375E-2</v>
      </c>
      <c r="L1165" s="15">
        <v>146.25</v>
      </c>
    </row>
    <row r="1166" spans="1:12" x14ac:dyDescent="0.25">
      <c r="A1166" t="s">
        <v>1659</v>
      </c>
      <c r="B1166">
        <v>2018</v>
      </c>
      <c r="C1166">
        <v>1</v>
      </c>
      <c r="F1166" t="s">
        <v>2846</v>
      </c>
      <c r="K1166" s="40">
        <v>2.0833333333333332E-2</v>
      </c>
      <c r="L1166" s="15">
        <v>32.5</v>
      </c>
    </row>
    <row r="1167" spans="1:12" x14ac:dyDescent="0.25">
      <c r="A1167" t="s">
        <v>1659</v>
      </c>
      <c r="B1167">
        <v>2018</v>
      </c>
      <c r="C1167">
        <v>1</v>
      </c>
      <c r="F1167" t="s">
        <v>1465</v>
      </c>
      <c r="K1167" s="40">
        <v>0.14583333333333334</v>
      </c>
      <c r="L1167" s="15">
        <v>227.50000000000003</v>
      </c>
    </row>
    <row r="1168" spans="1:12" x14ac:dyDescent="0.25">
      <c r="A1168" t="s">
        <v>1548</v>
      </c>
      <c r="B1168">
        <v>2018</v>
      </c>
      <c r="C1168">
        <v>1</v>
      </c>
      <c r="F1168" t="s">
        <v>1467</v>
      </c>
      <c r="K1168" s="40">
        <v>0.125</v>
      </c>
      <c r="L1168" s="15">
        <v>135</v>
      </c>
    </row>
    <row r="1169" spans="1:12" x14ac:dyDescent="0.25">
      <c r="A1169" t="s">
        <v>1548</v>
      </c>
      <c r="B1169">
        <v>2018</v>
      </c>
      <c r="C1169">
        <v>510090</v>
      </c>
      <c r="F1169" t="s">
        <v>1465</v>
      </c>
      <c r="K1169" s="40">
        <v>4.1666666666666664E-2</v>
      </c>
      <c r="L1169" s="15">
        <v>45</v>
      </c>
    </row>
    <row r="1170" spans="1:12" x14ac:dyDescent="0.25">
      <c r="A1170" t="s">
        <v>1548</v>
      </c>
      <c r="B1170">
        <v>2018</v>
      </c>
      <c r="C1170">
        <v>1</v>
      </c>
      <c r="F1170" t="s">
        <v>2846</v>
      </c>
      <c r="K1170" s="40">
        <v>4.1666666666666664E-2</v>
      </c>
      <c r="L1170" s="15">
        <v>45</v>
      </c>
    </row>
    <row r="1171" spans="1:12" x14ac:dyDescent="0.25">
      <c r="A1171" t="s">
        <v>1548</v>
      </c>
      <c r="B1171">
        <v>2018</v>
      </c>
      <c r="C1171">
        <v>1</v>
      </c>
      <c r="F1171" t="s">
        <v>1467</v>
      </c>
      <c r="K1171" s="40">
        <v>0.16666666666666666</v>
      </c>
      <c r="L1171" s="15">
        <v>180</v>
      </c>
    </row>
    <row r="1172" spans="1:12" x14ac:dyDescent="0.25">
      <c r="A1172" t="s">
        <v>1486</v>
      </c>
      <c r="B1172">
        <v>2018</v>
      </c>
      <c r="C1172">
        <v>10040</v>
      </c>
      <c r="F1172" t="s">
        <v>1499</v>
      </c>
      <c r="G1172" s="40">
        <v>4.1666666666666664E-2</v>
      </c>
      <c r="H1172" s="15">
        <v>65</v>
      </c>
    </row>
    <row r="1173" spans="1:12" x14ac:dyDescent="0.25">
      <c r="A1173" t="s">
        <v>1486</v>
      </c>
      <c r="B1173">
        <v>2018</v>
      </c>
      <c r="C1173">
        <v>305710</v>
      </c>
      <c r="D1173">
        <v>802010</v>
      </c>
      <c r="E1173">
        <v>8020</v>
      </c>
      <c r="F1173" t="s">
        <v>1499</v>
      </c>
      <c r="G1173" s="40">
        <v>0.125</v>
      </c>
      <c r="H1173" s="15">
        <v>195</v>
      </c>
    </row>
    <row r="1174" spans="1:12" x14ac:dyDescent="0.25">
      <c r="A1174" t="s">
        <v>1486</v>
      </c>
      <c r="B1174">
        <v>2018</v>
      </c>
      <c r="C1174">
        <v>305710</v>
      </c>
      <c r="D1174">
        <v>802010</v>
      </c>
      <c r="E1174">
        <v>8020</v>
      </c>
      <c r="F1174" t="s">
        <v>1499</v>
      </c>
      <c r="G1174" s="40">
        <v>8.3333333333333329E-2</v>
      </c>
      <c r="H1174" s="15">
        <v>130</v>
      </c>
    </row>
    <row r="1175" spans="1:12" x14ac:dyDescent="0.25">
      <c r="A1175" t="s">
        <v>1486</v>
      </c>
      <c r="B1175">
        <v>2018</v>
      </c>
      <c r="C1175">
        <v>305710</v>
      </c>
      <c r="D1175">
        <v>802010</v>
      </c>
      <c r="E1175">
        <v>8020</v>
      </c>
      <c r="F1175" t="s">
        <v>1499</v>
      </c>
      <c r="G1175" s="40">
        <v>8.3333333333333329E-2</v>
      </c>
      <c r="H1175" s="15">
        <v>130</v>
      </c>
    </row>
    <row r="1176" spans="1:12" x14ac:dyDescent="0.25">
      <c r="A1176" t="s">
        <v>1486</v>
      </c>
      <c r="B1176">
        <v>2018</v>
      </c>
      <c r="C1176">
        <v>305710</v>
      </c>
      <c r="D1176">
        <v>802010</v>
      </c>
      <c r="E1176">
        <v>8020</v>
      </c>
      <c r="F1176" t="s">
        <v>1499</v>
      </c>
      <c r="G1176" s="40">
        <v>0.125</v>
      </c>
      <c r="H1176" s="15">
        <v>195</v>
      </c>
    </row>
    <row r="1177" spans="1:12" x14ac:dyDescent="0.25">
      <c r="A1177" t="s">
        <v>1486</v>
      </c>
      <c r="B1177">
        <v>2018</v>
      </c>
      <c r="C1177">
        <v>305710</v>
      </c>
      <c r="D1177">
        <v>802010</v>
      </c>
      <c r="E1177">
        <v>8020</v>
      </c>
      <c r="F1177" t="s">
        <v>1465</v>
      </c>
      <c r="G1177" s="40">
        <v>0.125</v>
      </c>
      <c r="H1177" s="15">
        <v>195</v>
      </c>
    </row>
    <row r="1178" spans="1:12" x14ac:dyDescent="0.25">
      <c r="A1178" t="s">
        <v>1486</v>
      </c>
      <c r="B1178">
        <v>2018</v>
      </c>
      <c r="C1178">
        <v>305711</v>
      </c>
      <c r="D1178">
        <v>802011</v>
      </c>
      <c r="E1178">
        <v>8020</v>
      </c>
      <c r="F1178" t="s">
        <v>1465</v>
      </c>
      <c r="G1178" s="40">
        <v>4.1666666666666664E-2</v>
      </c>
      <c r="H1178" s="15">
        <v>65</v>
      </c>
    </row>
    <row r="1179" spans="1:12" x14ac:dyDescent="0.25">
      <c r="A1179" t="s">
        <v>1488</v>
      </c>
      <c r="B1179">
        <v>2018</v>
      </c>
      <c r="C1179">
        <v>305300</v>
      </c>
      <c r="F1179" t="s">
        <v>1465</v>
      </c>
      <c r="G1179" s="40">
        <v>9.375E-2</v>
      </c>
      <c r="H1179" s="15">
        <v>112.5</v>
      </c>
    </row>
    <row r="1180" spans="1:12" x14ac:dyDescent="0.25">
      <c r="A1180" t="s">
        <v>1488</v>
      </c>
      <c r="B1180">
        <v>2018</v>
      </c>
      <c r="C1180">
        <v>202600</v>
      </c>
      <c r="D1180">
        <v>802580</v>
      </c>
      <c r="E1180">
        <v>8025</v>
      </c>
      <c r="F1180" t="s">
        <v>1465</v>
      </c>
      <c r="G1180" s="40">
        <v>7.2916666666666671E-2</v>
      </c>
      <c r="H1180" s="15">
        <v>87.5</v>
      </c>
    </row>
    <row r="1181" spans="1:12" x14ac:dyDescent="0.25">
      <c r="A1181" t="s">
        <v>1488</v>
      </c>
      <c r="B1181">
        <v>2018</v>
      </c>
      <c r="C1181">
        <v>1</v>
      </c>
      <c r="F1181" t="s">
        <v>1465</v>
      </c>
      <c r="K1181" s="40">
        <v>0.14583333333333334</v>
      </c>
      <c r="L1181" s="15">
        <v>175</v>
      </c>
    </row>
    <row r="1182" spans="1:12" x14ac:dyDescent="0.25">
      <c r="A1182" t="s">
        <v>1488</v>
      </c>
      <c r="B1182">
        <v>2018</v>
      </c>
      <c r="C1182">
        <v>305800</v>
      </c>
      <c r="F1182" t="s">
        <v>1465</v>
      </c>
      <c r="G1182" s="40">
        <v>4.1666666666666664E-2</v>
      </c>
      <c r="H1182" s="15">
        <v>50</v>
      </c>
    </row>
    <row r="1183" spans="1:12" x14ac:dyDescent="0.25">
      <c r="A1183" t="s">
        <v>1488</v>
      </c>
      <c r="B1183">
        <v>2018</v>
      </c>
      <c r="C1183">
        <v>305800</v>
      </c>
      <c r="F1183" t="s">
        <v>1465</v>
      </c>
      <c r="G1183" s="40">
        <v>6.25E-2</v>
      </c>
      <c r="H1183" s="15">
        <v>75</v>
      </c>
    </row>
    <row r="1184" spans="1:12" x14ac:dyDescent="0.25">
      <c r="A1184" t="s">
        <v>1488</v>
      </c>
      <c r="B1184">
        <v>2018</v>
      </c>
      <c r="C1184">
        <v>1</v>
      </c>
      <c r="F1184" t="s">
        <v>1465</v>
      </c>
      <c r="K1184" s="40">
        <v>4.1666666666666664E-2</v>
      </c>
      <c r="L1184" s="15">
        <v>50</v>
      </c>
    </row>
    <row r="1185" spans="1:12" x14ac:dyDescent="0.25">
      <c r="A1185" t="s">
        <v>1488</v>
      </c>
      <c r="B1185">
        <v>2018</v>
      </c>
      <c r="C1185">
        <v>1</v>
      </c>
      <c r="F1185" t="s">
        <v>1465</v>
      </c>
      <c r="K1185" s="40">
        <v>0.16666666666666666</v>
      </c>
      <c r="L1185" s="15">
        <v>200</v>
      </c>
    </row>
    <row r="1186" spans="1:12" x14ac:dyDescent="0.25">
      <c r="A1186" t="s">
        <v>1488</v>
      </c>
      <c r="B1186">
        <v>2018</v>
      </c>
      <c r="C1186">
        <v>305300</v>
      </c>
      <c r="F1186" t="s">
        <v>1465</v>
      </c>
      <c r="K1186" s="40">
        <v>5.2083333333333336E-2</v>
      </c>
      <c r="L1186" s="15">
        <v>62.5</v>
      </c>
    </row>
    <row r="1187" spans="1:12" x14ac:dyDescent="0.25">
      <c r="A1187" t="s">
        <v>1488</v>
      </c>
      <c r="B1187">
        <v>2018</v>
      </c>
      <c r="C1187">
        <v>305800</v>
      </c>
      <c r="F1187" t="s">
        <v>1465</v>
      </c>
      <c r="G1187" s="40">
        <v>5.2083333333333336E-2</v>
      </c>
      <c r="H1187" s="15">
        <v>62.5</v>
      </c>
    </row>
    <row r="1188" spans="1:12" x14ac:dyDescent="0.25">
      <c r="A1188" t="s">
        <v>1488</v>
      </c>
      <c r="B1188">
        <v>2018</v>
      </c>
      <c r="C1188">
        <v>305800</v>
      </c>
      <c r="F1188" t="s">
        <v>1465</v>
      </c>
      <c r="G1188" s="40">
        <v>0.16666666666666666</v>
      </c>
      <c r="H1188" s="15">
        <v>200</v>
      </c>
    </row>
    <row r="1189" spans="1:12" x14ac:dyDescent="0.25">
      <c r="A1189" t="s">
        <v>1488</v>
      </c>
      <c r="B1189">
        <v>2018</v>
      </c>
      <c r="C1189">
        <v>1</v>
      </c>
      <c r="F1189" t="s">
        <v>1465</v>
      </c>
      <c r="K1189" s="40">
        <v>0.11458333333333333</v>
      </c>
      <c r="L1189" s="15">
        <v>137.5</v>
      </c>
    </row>
    <row r="1190" spans="1:12" x14ac:dyDescent="0.25">
      <c r="A1190" t="s">
        <v>1488</v>
      </c>
      <c r="B1190">
        <v>2018</v>
      </c>
      <c r="C1190">
        <v>305800</v>
      </c>
      <c r="F1190" t="s">
        <v>1465</v>
      </c>
      <c r="G1190" s="40">
        <v>6.9444444444444441E-3</v>
      </c>
      <c r="H1190" s="15">
        <v>8.3333333333333321</v>
      </c>
    </row>
    <row r="1191" spans="1:12" x14ac:dyDescent="0.25">
      <c r="A1191" t="s">
        <v>1488</v>
      </c>
      <c r="B1191">
        <v>2018</v>
      </c>
      <c r="C1191">
        <v>1</v>
      </c>
      <c r="F1191" t="s">
        <v>1465</v>
      </c>
      <c r="K1191" s="40">
        <v>7.5694444444444439E-2</v>
      </c>
      <c r="L1191" s="15">
        <v>90.833333333333329</v>
      </c>
    </row>
    <row r="1192" spans="1:12" x14ac:dyDescent="0.25">
      <c r="A1192" t="s">
        <v>1490</v>
      </c>
      <c r="B1192">
        <v>2018</v>
      </c>
      <c r="C1192">
        <v>307510</v>
      </c>
      <c r="D1192">
        <v>800310</v>
      </c>
      <c r="E1192">
        <v>8003</v>
      </c>
      <c r="F1192" t="s">
        <v>1465</v>
      </c>
      <c r="K1192" s="40">
        <v>0.1875</v>
      </c>
      <c r="L1192" s="15">
        <v>292.5</v>
      </c>
    </row>
    <row r="1193" spans="1:12" x14ac:dyDescent="0.25">
      <c r="A1193" t="s">
        <v>1490</v>
      </c>
      <c r="B1193">
        <v>2018</v>
      </c>
      <c r="C1193">
        <v>310700</v>
      </c>
      <c r="D1193">
        <v>802400</v>
      </c>
      <c r="E1193">
        <v>8024</v>
      </c>
      <c r="F1193" t="s">
        <v>1465</v>
      </c>
      <c r="K1193" s="40">
        <v>4.1666666666666664E-2</v>
      </c>
      <c r="L1193" s="15">
        <v>65</v>
      </c>
    </row>
    <row r="1194" spans="1:12" x14ac:dyDescent="0.25">
      <c r="A1194" t="s">
        <v>1490</v>
      </c>
      <c r="B1194">
        <v>2018</v>
      </c>
      <c r="C1194">
        <v>300411</v>
      </c>
      <c r="D1194">
        <v>800511</v>
      </c>
      <c r="E1194">
        <v>8005</v>
      </c>
      <c r="F1194" t="s">
        <v>1465</v>
      </c>
      <c r="K1194" s="40">
        <v>0.10416666666666667</v>
      </c>
      <c r="L1194" s="15">
        <v>162.5</v>
      </c>
    </row>
    <row r="1195" spans="1:12" x14ac:dyDescent="0.25">
      <c r="A1195" t="s">
        <v>1490</v>
      </c>
      <c r="B1195">
        <v>2018</v>
      </c>
      <c r="C1195">
        <v>300411</v>
      </c>
      <c r="D1195">
        <v>800511</v>
      </c>
      <c r="E1195">
        <v>8005</v>
      </c>
      <c r="F1195" t="s">
        <v>1465</v>
      </c>
      <c r="K1195" s="40">
        <v>0.33333333333333331</v>
      </c>
      <c r="L1195" s="15">
        <v>520</v>
      </c>
    </row>
    <row r="1196" spans="1:12" x14ac:dyDescent="0.25">
      <c r="A1196" t="s">
        <v>1490</v>
      </c>
      <c r="B1196">
        <v>2018</v>
      </c>
      <c r="C1196">
        <v>300100</v>
      </c>
      <c r="D1196">
        <v>800100</v>
      </c>
      <c r="E1196">
        <v>8001</v>
      </c>
      <c r="F1196" t="s">
        <v>2853</v>
      </c>
      <c r="K1196" s="40">
        <v>6.25E-2</v>
      </c>
      <c r="L1196" s="15">
        <v>97.5</v>
      </c>
    </row>
    <row r="1197" spans="1:12" x14ac:dyDescent="0.25">
      <c r="A1197" t="s">
        <v>1490</v>
      </c>
      <c r="B1197">
        <v>2018</v>
      </c>
      <c r="C1197">
        <v>307510</v>
      </c>
      <c r="D1197">
        <v>800310</v>
      </c>
      <c r="E1197">
        <v>8003</v>
      </c>
      <c r="F1197" t="s">
        <v>1465</v>
      </c>
      <c r="K1197" s="40">
        <v>2.0833333333333332E-2</v>
      </c>
      <c r="L1197" s="15">
        <v>32.5</v>
      </c>
    </row>
    <row r="1198" spans="1:12" x14ac:dyDescent="0.25">
      <c r="A1198" t="s">
        <v>1490</v>
      </c>
      <c r="B1198">
        <v>2018</v>
      </c>
      <c r="C1198">
        <v>310700</v>
      </c>
      <c r="D1198">
        <v>802400</v>
      </c>
      <c r="E1198">
        <v>8024</v>
      </c>
      <c r="F1198" t="s">
        <v>1465</v>
      </c>
      <c r="K1198" s="40">
        <v>2.0833333333333332E-2</v>
      </c>
      <c r="L1198" s="15">
        <v>32.5</v>
      </c>
    </row>
    <row r="1199" spans="1:12" x14ac:dyDescent="0.25">
      <c r="A1199" t="s">
        <v>1490</v>
      </c>
      <c r="B1199">
        <v>2018</v>
      </c>
      <c r="C1199">
        <v>300411</v>
      </c>
      <c r="D1199">
        <v>800511</v>
      </c>
      <c r="E1199">
        <v>8005</v>
      </c>
      <c r="F1199" t="s">
        <v>1465</v>
      </c>
      <c r="K1199" s="40">
        <v>4.1666666666666664E-2</v>
      </c>
      <c r="L1199" s="15">
        <v>65</v>
      </c>
    </row>
    <row r="1200" spans="1:12" x14ac:dyDescent="0.25">
      <c r="A1200" t="s">
        <v>1490</v>
      </c>
      <c r="B1200">
        <v>2018</v>
      </c>
      <c r="C1200">
        <v>305800</v>
      </c>
      <c r="F1200" t="s">
        <v>2853</v>
      </c>
      <c r="K1200" s="40">
        <v>0.1875</v>
      </c>
      <c r="L1200" s="15">
        <v>292.5</v>
      </c>
    </row>
    <row r="1201" spans="1:12" x14ac:dyDescent="0.25">
      <c r="A1201" t="s">
        <v>1503</v>
      </c>
      <c r="B1201">
        <v>2018</v>
      </c>
      <c r="C1201">
        <v>1</v>
      </c>
      <c r="F1201" t="s">
        <v>1467</v>
      </c>
      <c r="K1201" s="40">
        <v>8.3333333333333329E-2</v>
      </c>
      <c r="L1201" s="15">
        <v>130</v>
      </c>
    </row>
    <row r="1202" spans="1:12" x14ac:dyDescent="0.25">
      <c r="A1202" t="s">
        <v>1503</v>
      </c>
      <c r="B1202">
        <v>2018</v>
      </c>
      <c r="C1202">
        <v>305710</v>
      </c>
      <c r="D1202">
        <v>802010</v>
      </c>
      <c r="E1202">
        <v>8020</v>
      </c>
      <c r="F1202" t="s">
        <v>1465</v>
      </c>
      <c r="G1202" s="40">
        <v>4.1666666666666664E-2</v>
      </c>
      <c r="H1202" s="15">
        <v>65</v>
      </c>
    </row>
    <row r="1203" spans="1:12" x14ac:dyDescent="0.25">
      <c r="A1203" t="s">
        <v>1503</v>
      </c>
      <c r="B1203">
        <v>2018</v>
      </c>
      <c r="C1203">
        <v>1</v>
      </c>
      <c r="F1203" t="s">
        <v>2856</v>
      </c>
      <c r="K1203" s="40">
        <v>0.25</v>
      </c>
      <c r="L1203" s="15">
        <v>390</v>
      </c>
    </row>
    <row r="1204" spans="1:12" x14ac:dyDescent="0.25">
      <c r="A1204" t="s">
        <v>1503</v>
      </c>
      <c r="B1204">
        <v>2018</v>
      </c>
      <c r="C1204">
        <v>1</v>
      </c>
      <c r="F1204" t="s">
        <v>2856</v>
      </c>
      <c r="K1204" s="40">
        <v>0.41666666666666669</v>
      </c>
      <c r="L1204" s="15">
        <v>650</v>
      </c>
    </row>
    <row r="1205" spans="1:12" x14ac:dyDescent="0.25">
      <c r="A1205" t="s">
        <v>1503</v>
      </c>
      <c r="B1205">
        <v>2018</v>
      </c>
      <c r="C1205">
        <v>1</v>
      </c>
      <c r="F1205" t="s">
        <v>2856</v>
      </c>
      <c r="K1205" s="40">
        <v>0.375</v>
      </c>
      <c r="L1205" s="15">
        <v>585</v>
      </c>
    </row>
    <row r="1206" spans="1:12" x14ac:dyDescent="0.25">
      <c r="A1206" t="s">
        <v>1503</v>
      </c>
      <c r="B1206">
        <v>2018</v>
      </c>
      <c r="C1206">
        <v>1</v>
      </c>
      <c r="F1206" t="s">
        <v>2856</v>
      </c>
      <c r="K1206" s="40">
        <v>0.22916666666666666</v>
      </c>
      <c r="L1206" s="15">
        <v>357.5</v>
      </c>
    </row>
    <row r="1207" spans="1:12" x14ac:dyDescent="0.25">
      <c r="A1207" t="s">
        <v>1503</v>
      </c>
      <c r="B1207">
        <v>2018</v>
      </c>
      <c r="C1207">
        <v>305710</v>
      </c>
      <c r="D1207">
        <v>802010</v>
      </c>
      <c r="E1207">
        <v>8020</v>
      </c>
      <c r="F1207" t="s">
        <v>1465</v>
      </c>
      <c r="G1207" s="40">
        <v>0.125</v>
      </c>
      <c r="H1207" s="15">
        <v>195</v>
      </c>
    </row>
    <row r="1208" spans="1:12" x14ac:dyDescent="0.25">
      <c r="A1208" t="s">
        <v>1659</v>
      </c>
      <c r="B1208">
        <v>2018</v>
      </c>
      <c r="C1208">
        <v>1</v>
      </c>
      <c r="F1208" t="s">
        <v>1467</v>
      </c>
      <c r="K1208" s="40">
        <v>4.1666666666666664E-2</v>
      </c>
      <c r="L1208" s="15">
        <v>65</v>
      </c>
    </row>
    <row r="1209" spans="1:12" x14ac:dyDescent="0.25">
      <c r="A1209" t="s">
        <v>1659</v>
      </c>
      <c r="B1209">
        <v>2018</v>
      </c>
      <c r="C1209">
        <v>1</v>
      </c>
      <c r="F1209" t="s">
        <v>1467</v>
      </c>
      <c r="K1209" s="40">
        <v>5.2083333333333336E-2</v>
      </c>
      <c r="L1209" s="15">
        <v>81.25</v>
      </c>
    </row>
    <row r="1210" spans="1:12" x14ac:dyDescent="0.25">
      <c r="A1210" t="s">
        <v>1659</v>
      </c>
      <c r="B1210">
        <v>2018</v>
      </c>
      <c r="C1210">
        <v>1</v>
      </c>
      <c r="F1210" t="s">
        <v>2846</v>
      </c>
      <c r="K1210" s="40">
        <v>2.0833333333333332E-2</v>
      </c>
      <c r="L1210" s="15">
        <v>32.5</v>
      </c>
    </row>
    <row r="1211" spans="1:12" x14ac:dyDescent="0.25">
      <c r="A1211" t="s">
        <v>1659</v>
      </c>
      <c r="B1211">
        <v>2018</v>
      </c>
      <c r="C1211">
        <v>1</v>
      </c>
      <c r="F1211" t="s">
        <v>1465</v>
      </c>
      <c r="K1211" s="40">
        <v>5.2083333333333336E-2</v>
      </c>
      <c r="L1211" s="15">
        <v>81.25</v>
      </c>
    </row>
    <row r="1212" spans="1:12" x14ac:dyDescent="0.25">
      <c r="A1212" t="s">
        <v>1659</v>
      </c>
      <c r="B1212">
        <v>2018</v>
      </c>
      <c r="C1212">
        <v>13075</v>
      </c>
      <c r="F1212" t="s">
        <v>1515</v>
      </c>
      <c r="K1212" s="40">
        <v>2.0833333333333332E-2</v>
      </c>
      <c r="L1212" s="15">
        <v>32.5</v>
      </c>
    </row>
    <row r="1213" spans="1:12" x14ac:dyDescent="0.25">
      <c r="A1213" t="s">
        <v>1659</v>
      </c>
      <c r="B1213">
        <v>2018</v>
      </c>
      <c r="C1213">
        <v>1</v>
      </c>
      <c r="F1213" t="s">
        <v>1465</v>
      </c>
      <c r="K1213" s="40">
        <v>3.125E-2</v>
      </c>
      <c r="L1213" s="15">
        <v>48.75</v>
      </c>
    </row>
    <row r="1214" spans="1:12" x14ac:dyDescent="0.25">
      <c r="A1214" t="s">
        <v>1659</v>
      </c>
      <c r="B1214">
        <v>2018</v>
      </c>
      <c r="C1214">
        <v>1</v>
      </c>
      <c r="F1214" t="s">
        <v>2846</v>
      </c>
      <c r="K1214" s="40">
        <v>3.125E-2</v>
      </c>
      <c r="L1214" s="15">
        <v>48.75</v>
      </c>
    </row>
    <row r="1215" spans="1:12" x14ac:dyDescent="0.25">
      <c r="A1215" t="s">
        <v>1659</v>
      </c>
      <c r="B1215">
        <v>2018</v>
      </c>
      <c r="C1215">
        <v>1</v>
      </c>
      <c r="F1215" t="s">
        <v>1465</v>
      </c>
      <c r="K1215" s="40">
        <v>7.2916666666666671E-2</v>
      </c>
      <c r="L1215" s="15">
        <v>113.75000000000001</v>
      </c>
    </row>
    <row r="1216" spans="1:12" x14ac:dyDescent="0.25">
      <c r="A1216" t="s">
        <v>1659</v>
      </c>
      <c r="B1216">
        <v>2018</v>
      </c>
      <c r="C1216">
        <v>300700</v>
      </c>
      <c r="D1216">
        <v>800700</v>
      </c>
      <c r="E1216">
        <v>8007</v>
      </c>
      <c r="F1216" t="s">
        <v>1465</v>
      </c>
      <c r="K1216" s="40">
        <v>6.25E-2</v>
      </c>
      <c r="L1216" s="15">
        <v>97.5</v>
      </c>
    </row>
    <row r="1217" spans="1:12" x14ac:dyDescent="0.25">
      <c r="A1217" t="s">
        <v>1659</v>
      </c>
      <c r="B1217">
        <v>2018</v>
      </c>
      <c r="C1217">
        <v>1</v>
      </c>
      <c r="F1217" t="s">
        <v>1515</v>
      </c>
      <c r="K1217" s="40">
        <v>3.125E-2</v>
      </c>
      <c r="L1217" s="15">
        <v>48.75</v>
      </c>
    </row>
    <row r="1218" spans="1:12" x14ac:dyDescent="0.25">
      <c r="A1218" t="s">
        <v>1659</v>
      </c>
      <c r="B1218">
        <v>2018</v>
      </c>
      <c r="C1218">
        <v>1</v>
      </c>
      <c r="F1218" t="s">
        <v>1465</v>
      </c>
      <c r="K1218" s="40">
        <v>5.2083333333333336E-2</v>
      </c>
      <c r="L1218" s="15">
        <v>81.25</v>
      </c>
    </row>
    <row r="1219" spans="1:12" x14ac:dyDescent="0.25">
      <c r="A1219" t="s">
        <v>1659</v>
      </c>
      <c r="B1219">
        <v>2018</v>
      </c>
      <c r="C1219">
        <v>305710</v>
      </c>
      <c r="D1219">
        <v>802010</v>
      </c>
      <c r="E1219">
        <v>8020</v>
      </c>
      <c r="F1219" t="s">
        <v>1515</v>
      </c>
      <c r="K1219" s="40">
        <v>4.1666666666666664E-2</v>
      </c>
      <c r="L1219" s="15">
        <v>65</v>
      </c>
    </row>
    <row r="1220" spans="1:12" x14ac:dyDescent="0.25">
      <c r="A1220" t="s">
        <v>1659</v>
      </c>
      <c r="B1220">
        <v>2018</v>
      </c>
      <c r="C1220">
        <v>1</v>
      </c>
      <c r="F1220" t="s">
        <v>2846</v>
      </c>
      <c r="K1220" s="40">
        <v>2.0833333333333332E-2</v>
      </c>
      <c r="L1220" s="15">
        <v>32.5</v>
      </c>
    </row>
    <row r="1221" spans="1:12" x14ac:dyDescent="0.25">
      <c r="A1221" t="s">
        <v>1659</v>
      </c>
      <c r="B1221">
        <v>2018</v>
      </c>
      <c r="C1221">
        <v>1</v>
      </c>
      <c r="F1221" t="s">
        <v>1465</v>
      </c>
      <c r="K1221" s="40">
        <v>9.375E-2</v>
      </c>
      <c r="L1221" s="15">
        <v>146.25</v>
      </c>
    </row>
    <row r="1222" spans="1:12" x14ac:dyDescent="0.25">
      <c r="A1222" t="s">
        <v>1659</v>
      </c>
      <c r="B1222">
        <v>2018</v>
      </c>
      <c r="C1222">
        <v>1</v>
      </c>
      <c r="F1222" t="s">
        <v>2846</v>
      </c>
      <c r="K1222" s="40">
        <v>1.0416666666666666E-2</v>
      </c>
      <c r="L1222" s="15">
        <v>16.25</v>
      </c>
    </row>
    <row r="1223" spans="1:12" x14ac:dyDescent="0.25">
      <c r="A1223" t="s">
        <v>1659</v>
      </c>
      <c r="B1223">
        <v>2018</v>
      </c>
      <c r="C1223">
        <v>305710</v>
      </c>
      <c r="D1223">
        <v>802010</v>
      </c>
      <c r="E1223">
        <v>8020</v>
      </c>
      <c r="F1223" t="s">
        <v>1515</v>
      </c>
      <c r="K1223" s="40">
        <v>2.0833333333333332E-2</v>
      </c>
      <c r="L1223" s="15">
        <v>32.5</v>
      </c>
    </row>
    <row r="1224" spans="1:12" x14ac:dyDescent="0.25">
      <c r="A1224" t="s">
        <v>1659</v>
      </c>
      <c r="B1224">
        <v>2018</v>
      </c>
      <c r="C1224">
        <v>1</v>
      </c>
      <c r="F1224" t="s">
        <v>1465</v>
      </c>
      <c r="K1224" s="40">
        <v>4.1666666666666664E-2</v>
      </c>
      <c r="L1224" s="15">
        <v>65</v>
      </c>
    </row>
    <row r="1225" spans="1:12" x14ac:dyDescent="0.25">
      <c r="A1225" t="s">
        <v>1659</v>
      </c>
      <c r="B1225">
        <v>2018</v>
      </c>
      <c r="C1225">
        <v>1</v>
      </c>
      <c r="F1225" t="s">
        <v>1514</v>
      </c>
      <c r="K1225" s="40">
        <v>2.0833333333333332E-2</v>
      </c>
      <c r="L1225" s="15">
        <v>32.5</v>
      </c>
    </row>
    <row r="1226" spans="1:12" x14ac:dyDescent="0.25">
      <c r="A1226" t="s">
        <v>1659</v>
      </c>
      <c r="B1226">
        <v>2018</v>
      </c>
      <c r="C1226">
        <v>305710</v>
      </c>
      <c r="D1226">
        <v>802010</v>
      </c>
      <c r="E1226">
        <v>8020</v>
      </c>
      <c r="F1226" t="s">
        <v>1465</v>
      </c>
      <c r="G1226" s="40">
        <v>0.1875</v>
      </c>
      <c r="H1226" s="15">
        <v>292.5</v>
      </c>
    </row>
    <row r="1227" spans="1:12" x14ac:dyDescent="0.25">
      <c r="A1227" t="s">
        <v>1659</v>
      </c>
      <c r="B1227">
        <v>2018</v>
      </c>
      <c r="C1227">
        <v>1</v>
      </c>
      <c r="F1227" t="s">
        <v>2846</v>
      </c>
      <c r="K1227" s="40">
        <v>2.0833333333333332E-2</v>
      </c>
      <c r="L1227" s="15">
        <v>32.5</v>
      </c>
    </row>
    <row r="1228" spans="1:12" x14ac:dyDescent="0.25">
      <c r="A1228" t="s">
        <v>1659</v>
      </c>
      <c r="B1228">
        <v>2018</v>
      </c>
      <c r="C1228">
        <v>305710</v>
      </c>
      <c r="D1228">
        <v>802010</v>
      </c>
      <c r="E1228">
        <v>8020</v>
      </c>
      <c r="F1228" t="s">
        <v>1465</v>
      </c>
      <c r="G1228" s="40">
        <v>0.16666666666666666</v>
      </c>
      <c r="H1228" s="15">
        <v>260</v>
      </c>
    </row>
    <row r="1229" spans="1:12" x14ac:dyDescent="0.25">
      <c r="A1229" t="s">
        <v>1659</v>
      </c>
      <c r="B1229">
        <v>2018</v>
      </c>
      <c r="C1229">
        <v>1</v>
      </c>
      <c r="F1229" t="s">
        <v>1514</v>
      </c>
      <c r="K1229" s="40">
        <v>2.0833333333333332E-2</v>
      </c>
      <c r="L1229" s="15">
        <v>32.5</v>
      </c>
    </row>
    <row r="1230" spans="1:12" x14ac:dyDescent="0.25">
      <c r="A1230" t="s">
        <v>1659</v>
      </c>
      <c r="B1230">
        <v>2018</v>
      </c>
      <c r="C1230">
        <v>305710</v>
      </c>
      <c r="D1230">
        <v>802010</v>
      </c>
      <c r="E1230">
        <v>8020</v>
      </c>
      <c r="F1230" t="s">
        <v>1465</v>
      </c>
      <c r="G1230" s="40">
        <v>4.1666666666666664E-2</v>
      </c>
      <c r="H1230" s="15">
        <v>65</v>
      </c>
    </row>
    <row r="1231" spans="1:12" x14ac:dyDescent="0.25">
      <c r="A1231" t="s">
        <v>1548</v>
      </c>
      <c r="B1231">
        <v>2018</v>
      </c>
      <c r="C1231">
        <v>11791</v>
      </c>
      <c r="F1231" t="s">
        <v>1465</v>
      </c>
      <c r="K1231" s="40">
        <v>7.2916666666666671E-2</v>
      </c>
      <c r="L1231" s="15">
        <v>78.75</v>
      </c>
    </row>
    <row r="1232" spans="1:12" x14ac:dyDescent="0.25">
      <c r="A1232" t="s">
        <v>1548</v>
      </c>
      <c r="B1232">
        <v>2018</v>
      </c>
      <c r="C1232">
        <v>14310</v>
      </c>
      <c r="F1232" t="s">
        <v>1465</v>
      </c>
      <c r="K1232" s="40">
        <v>3.125E-2</v>
      </c>
      <c r="L1232" s="15">
        <v>33.75</v>
      </c>
    </row>
    <row r="1233" spans="1:12" x14ac:dyDescent="0.25">
      <c r="A1233" t="s">
        <v>1548</v>
      </c>
      <c r="B1233">
        <v>2018</v>
      </c>
      <c r="C1233">
        <v>1</v>
      </c>
      <c r="F1233" t="s">
        <v>2846</v>
      </c>
      <c r="K1233" s="40">
        <v>1.0416666666666666E-2</v>
      </c>
      <c r="L1233" s="15">
        <v>11.25</v>
      </c>
    </row>
    <row r="1234" spans="1:12" x14ac:dyDescent="0.25">
      <c r="A1234" t="s">
        <v>1548</v>
      </c>
      <c r="B1234">
        <v>2018</v>
      </c>
      <c r="C1234">
        <v>14310</v>
      </c>
      <c r="F1234" t="s">
        <v>1465</v>
      </c>
      <c r="K1234" s="40">
        <v>1.0416666666666666E-2</v>
      </c>
      <c r="L1234" s="15">
        <v>11.25</v>
      </c>
    </row>
    <row r="1235" spans="1:12" x14ac:dyDescent="0.25">
      <c r="A1235" t="s">
        <v>1548</v>
      </c>
      <c r="B1235">
        <v>2018</v>
      </c>
      <c r="C1235">
        <v>1</v>
      </c>
      <c r="F1235" t="s">
        <v>1467</v>
      </c>
      <c r="K1235" s="40">
        <v>2.0833333333333332E-2</v>
      </c>
      <c r="L1235" s="15">
        <v>22.5</v>
      </c>
    </row>
    <row r="1236" spans="1:12" x14ac:dyDescent="0.25">
      <c r="A1236" t="s">
        <v>1548</v>
      </c>
      <c r="B1236">
        <v>2018</v>
      </c>
      <c r="C1236">
        <v>19401</v>
      </c>
      <c r="F1236" t="s">
        <v>1465</v>
      </c>
      <c r="K1236" s="40">
        <v>1.0416666666666666E-2</v>
      </c>
      <c r="L1236" s="15">
        <v>11.25</v>
      </c>
    </row>
    <row r="1237" spans="1:12" x14ac:dyDescent="0.25">
      <c r="A1237" t="s">
        <v>1548</v>
      </c>
      <c r="B1237">
        <v>2018</v>
      </c>
      <c r="C1237">
        <v>1</v>
      </c>
      <c r="F1237" t="s">
        <v>1467</v>
      </c>
      <c r="K1237" s="40">
        <v>5.2083333333333336E-2</v>
      </c>
      <c r="L1237" s="15">
        <v>56.25</v>
      </c>
    </row>
    <row r="1238" spans="1:12" x14ac:dyDescent="0.25">
      <c r="A1238" t="s">
        <v>1548</v>
      </c>
      <c r="B1238">
        <v>2018</v>
      </c>
      <c r="C1238">
        <v>1</v>
      </c>
      <c r="F1238" t="s">
        <v>1467</v>
      </c>
      <c r="K1238" s="40">
        <v>0.19791666666666666</v>
      </c>
      <c r="L1238" s="15">
        <v>213.75</v>
      </c>
    </row>
    <row r="1239" spans="1:12" x14ac:dyDescent="0.25">
      <c r="A1239" t="s">
        <v>1548</v>
      </c>
      <c r="B1239">
        <v>2018</v>
      </c>
      <c r="C1239">
        <v>1</v>
      </c>
      <c r="F1239" t="s">
        <v>2846</v>
      </c>
      <c r="K1239" s="40">
        <v>4.1666666666666664E-2</v>
      </c>
      <c r="L1239" s="15">
        <v>45</v>
      </c>
    </row>
    <row r="1240" spans="1:12" x14ac:dyDescent="0.25">
      <c r="A1240" t="s">
        <v>1548</v>
      </c>
      <c r="B1240">
        <v>2018</v>
      </c>
      <c r="C1240">
        <v>1</v>
      </c>
      <c r="F1240" t="s">
        <v>1467</v>
      </c>
      <c r="K1240" s="40">
        <v>0.16666666666666666</v>
      </c>
      <c r="L1240" s="15">
        <v>180</v>
      </c>
    </row>
    <row r="1241" spans="1:12" x14ac:dyDescent="0.25">
      <c r="A1241" t="s">
        <v>1548</v>
      </c>
      <c r="B1241">
        <v>2018</v>
      </c>
      <c r="C1241">
        <v>1</v>
      </c>
      <c r="F1241" t="s">
        <v>1467</v>
      </c>
      <c r="K1241" s="40">
        <v>0.20833333333333334</v>
      </c>
      <c r="L1241" s="15">
        <v>225</v>
      </c>
    </row>
    <row r="1242" spans="1:12" x14ac:dyDescent="0.25">
      <c r="A1242" t="s">
        <v>1548</v>
      </c>
      <c r="B1242">
        <v>2018</v>
      </c>
      <c r="C1242">
        <v>1</v>
      </c>
      <c r="F1242" t="s">
        <v>2846</v>
      </c>
      <c r="K1242" s="40">
        <v>4.1666666666666664E-2</v>
      </c>
      <c r="L1242" s="15">
        <v>45</v>
      </c>
    </row>
    <row r="1243" spans="1:12" x14ac:dyDescent="0.25">
      <c r="A1243" t="s">
        <v>1548</v>
      </c>
      <c r="B1243">
        <v>2018</v>
      </c>
      <c r="C1243">
        <v>1</v>
      </c>
      <c r="F1243" t="s">
        <v>1467</v>
      </c>
      <c r="K1243" s="40">
        <v>0.16666666666666666</v>
      </c>
      <c r="L1243" s="15">
        <v>180</v>
      </c>
    </row>
    <row r="1244" spans="1:12" x14ac:dyDescent="0.25">
      <c r="A1244" t="s">
        <v>1548</v>
      </c>
      <c r="B1244">
        <v>2018</v>
      </c>
      <c r="C1244">
        <v>1</v>
      </c>
      <c r="F1244" t="s">
        <v>1467</v>
      </c>
      <c r="K1244" s="40">
        <v>0.125</v>
      </c>
      <c r="L1244" s="15">
        <v>135</v>
      </c>
    </row>
    <row r="1245" spans="1:12" x14ac:dyDescent="0.25">
      <c r="A1245" t="s">
        <v>1548</v>
      </c>
      <c r="B1245">
        <v>2018</v>
      </c>
      <c r="C1245">
        <v>1</v>
      </c>
      <c r="F1245" t="s">
        <v>1467</v>
      </c>
      <c r="K1245" s="40">
        <v>8.3333333333333329E-2</v>
      </c>
      <c r="L1245" s="15">
        <v>90</v>
      </c>
    </row>
    <row r="1246" spans="1:12" x14ac:dyDescent="0.25">
      <c r="A1246" t="s">
        <v>1486</v>
      </c>
      <c r="B1246">
        <v>2018</v>
      </c>
      <c r="C1246">
        <v>305710</v>
      </c>
      <c r="D1246">
        <v>802010</v>
      </c>
      <c r="E1246">
        <v>8020</v>
      </c>
      <c r="F1246" t="s">
        <v>1465</v>
      </c>
      <c r="G1246" s="40">
        <v>0.22916666666666666</v>
      </c>
      <c r="H1246" s="15">
        <v>357.5</v>
      </c>
    </row>
    <row r="1247" spans="1:12" x14ac:dyDescent="0.25">
      <c r="A1247" t="s">
        <v>1486</v>
      </c>
      <c r="B1247">
        <v>2018</v>
      </c>
      <c r="C1247">
        <v>305710</v>
      </c>
      <c r="D1247">
        <v>802010</v>
      </c>
      <c r="E1247">
        <v>8020</v>
      </c>
      <c r="F1247" t="s">
        <v>1499</v>
      </c>
      <c r="G1247" s="40">
        <v>4.1666666666666664E-2</v>
      </c>
      <c r="H1247" s="15">
        <v>65</v>
      </c>
    </row>
    <row r="1248" spans="1:12" x14ac:dyDescent="0.25">
      <c r="A1248" t="s">
        <v>1486</v>
      </c>
      <c r="B1248">
        <v>2018</v>
      </c>
      <c r="C1248">
        <v>305710</v>
      </c>
      <c r="D1248">
        <v>802010</v>
      </c>
      <c r="E1248">
        <v>8020</v>
      </c>
      <c r="F1248" t="s">
        <v>1499</v>
      </c>
      <c r="G1248" s="40">
        <v>4.1666666666666664E-2</v>
      </c>
      <c r="H1248" s="15">
        <v>65</v>
      </c>
    </row>
    <row r="1249" spans="1:12" x14ac:dyDescent="0.25">
      <c r="A1249" t="s">
        <v>1486</v>
      </c>
      <c r="B1249">
        <v>2018</v>
      </c>
      <c r="C1249">
        <v>305710</v>
      </c>
      <c r="D1249">
        <v>802010</v>
      </c>
      <c r="E1249">
        <v>8020</v>
      </c>
      <c r="F1249" t="s">
        <v>1465</v>
      </c>
      <c r="G1249" s="40">
        <v>8.3333333333333329E-2</v>
      </c>
      <c r="H1249" s="15">
        <v>130</v>
      </c>
    </row>
    <row r="1250" spans="1:12" x14ac:dyDescent="0.25">
      <c r="A1250" t="s">
        <v>1486</v>
      </c>
      <c r="B1250">
        <v>2018</v>
      </c>
      <c r="C1250">
        <v>305710</v>
      </c>
      <c r="D1250">
        <v>802010</v>
      </c>
      <c r="E1250">
        <v>8020</v>
      </c>
      <c r="F1250" t="s">
        <v>1499</v>
      </c>
      <c r="G1250" s="40">
        <v>6.25E-2</v>
      </c>
      <c r="H1250" s="15">
        <v>97.5</v>
      </c>
    </row>
    <row r="1251" spans="1:12" x14ac:dyDescent="0.25">
      <c r="A1251" t="s">
        <v>1486</v>
      </c>
      <c r="B1251">
        <v>2018</v>
      </c>
      <c r="C1251">
        <v>305710</v>
      </c>
      <c r="D1251">
        <v>802010</v>
      </c>
      <c r="E1251">
        <v>8020</v>
      </c>
      <c r="F1251" t="s">
        <v>1499</v>
      </c>
      <c r="G1251" s="40">
        <v>4.1666666666666664E-2</v>
      </c>
      <c r="H1251" s="15">
        <v>65</v>
      </c>
    </row>
    <row r="1252" spans="1:12" x14ac:dyDescent="0.25">
      <c r="A1252" t="s">
        <v>1486</v>
      </c>
      <c r="B1252">
        <v>2018</v>
      </c>
      <c r="C1252">
        <v>305710</v>
      </c>
      <c r="D1252">
        <v>802010</v>
      </c>
      <c r="E1252">
        <v>8020</v>
      </c>
      <c r="F1252" t="s">
        <v>1499</v>
      </c>
      <c r="G1252" s="40">
        <v>4.1666666666666664E-2</v>
      </c>
      <c r="H1252" s="15">
        <v>65</v>
      </c>
    </row>
    <row r="1253" spans="1:12" x14ac:dyDescent="0.25">
      <c r="A1253" t="s">
        <v>1488</v>
      </c>
      <c r="B1253">
        <v>2018</v>
      </c>
      <c r="C1253">
        <v>305800</v>
      </c>
      <c r="F1253" t="s">
        <v>1465</v>
      </c>
      <c r="K1253" s="40">
        <v>2.0833333333333332E-2</v>
      </c>
      <c r="L1253" s="15">
        <v>25</v>
      </c>
    </row>
    <row r="1254" spans="1:12" x14ac:dyDescent="0.25">
      <c r="A1254" t="s">
        <v>1488</v>
      </c>
      <c r="B1254">
        <v>2018</v>
      </c>
      <c r="C1254">
        <v>1</v>
      </c>
      <c r="F1254" t="s">
        <v>1465</v>
      </c>
      <c r="K1254" s="40">
        <v>0.14583333333333334</v>
      </c>
      <c r="L1254" s="15">
        <v>175</v>
      </c>
    </row>
    <row r="1255" spans="1:12" x14ac:dyDescent="0.25">
      <c r="A1255" t="s">
        <v>1488</v>
      </c>
      <c r="B1255">
        <v>2018</v>
      </c>
      <c r="C1255">
        <v>305800</v>
      </c>
      <c r="F1255" t="s">
        <v>1465</v>
      </c>
      <c r="G1255" s="40">
        <v>1.0416666666666666E-2</v>
      </c>
      <c r="H1255" s="15">
        <v>12.5</v>
      </c>
    </row>
    <row r="1256" spans="1:12" x14ac:dyDescent="0.25">
      <c r="A1256" t="s">
        <v>1488</v>
      </c>
      <c r="B1256">
        <v>2018</v>
      </c>
      <c r="C1256">
        <v>1</v>
      </c>
      <c r="F1256" t="s">
        <v>1465</v>
      </c>
      <c r="K1256" s="40">
        <v>5.2083333333333336E-2</v>
      </c>
      <c r="L1256" s="15">
        <v>62.5</v>
      </c>
    </row>
    <row r="1257" spans="1:12" x14ac:dyDescent="0.25">
      <c r="A1257" t="s">
        <v>1488</v>
      </c>
      <c r="B1257">
        <v>2018</v>
      </c>
      <c r="C1257">
        <v>1</v>
      </c>
      <c r="F1257" t="s">
        <v>1465</v>
      </c>
      <c r="K1257" s="40">
        <v>9.375E-2</v>
      </c>
      <c r="L1257" s="15">
        <v>112.5</v>
      </c>
    </row>
    <row r="1258" spans="1:12" x14ac:dyDescent="0.25">
      <c r="A1258" t="s">
        <v>1488</v>
      </c>
      <c r="B1258">
        <v>2018</v>
      </c>
      <c r="C1258">
        <v>1</v>
      </c>
      <c r="F1258" t="s">
        <v>1465</v>
      </c>
      <c r="K1258" s="40">
        <v>0.10416666666666667</v>
      </c>
      <c r="L1258" s="15">
        <v>125</v>
      </c>
    </row>
    <row r="1259" spans="1:12" x14ac:dyDescent="0.25">
      <c r="A1259" t="s">
        <v>1488</v>
      </c>
      <c r="B1259">
        <v>2018</v>
      </c>
      <c r="C1259">
        <v>1</v>
      </c>
      <c r="F1259" t="s">
        <v>1465</v>
      </c>
      <c r="K1259" s="40">
        <v>6.25E-2</v>
      </c>
      <c r="L1259" s="15">
        <v>75</v>
      </c>
    </row>
    <row r="1260" spans="1:12" x14ac:dyDescent="0.25">
      <c r="A1260" t="s">
        <v>1488</v>
      </c>
      <c r="B1260">
        <v>2018</v>
      </c>
      <c r="C1260">
        <v>1</v>
      </c>
      <c r="F1260" t="s">
        <v>1465</v>
      </c>
      <c r="K1260" s="40">
        <v>0.11458333333333333</v>
      </c>
      <c r="L1260" s="15">
        <v>137.5</v>
      </c>
    </row>
    <row r="1261" spans="1:12" x14ac:dyDescent="0.25">
      <c r="A1261" t="s">
        <v>1488</v>
      </c>
      <c r="B1261">
        <v>2018</v>
      </c>
      <c r="C1261">
        <v>305800</v>
      </c>
      <c r="F1261" t="s">
        <v>1465</v>
      </c>
      <c r="G1261" s="40">
        <v>3.125E-2</v>
      </c>
      <c r="H1261" s="15">
        <v>37.5</v>
      </c>
    </row>
    <row r="1262" spans="1:12" x14ac:dyDescent="0.25">
      <c r="A1262" t="s">
        <v>1488</v>
      </c>
      <c r="B1262">
        <v>2018</v>
      </c>
      <c r="C1262">
        <v>1</v>
      </c>
      <c r="F1262" t="s">
        <v>1465</v>
      </c>
      <c r="K1262" s="40">
        <v>0.13541666666666666</v>
      </c>
      <c r="L1262" s="15">
        <v>162.5</v>
      </c>
    </row>
    <row r="1263" spans="1:12" x14ac:dyDescent="0.25">
      <c r="A1263" t="s">
        <v>1488</v>
      </c>
      <c r="B1263">
        <v>2018</v>
      </c>
      <c r="C1263">
        <v>1</v>
      </c>
      <c r="F1263" t="s">
        <v>1465</v>
      </c>
      <c r="K1263" s="40">
        <v>4.1666666666666664E-2</v>
      </c>
      <c r="L1263" s="15">
        <v>50</v>
      </c>
    </row>
    <row r="1264" spans="1:12" x14ac:dyDescent="0.25">
      <c r="A1264" t="s">
        <v>1488</v>
      </c>
      <c r="B1264">
        <v>2018</v>
      </c>
      <c r="C1264">
        <v>1</v>
      </c>
      <c r="F1264" t="s">
        <v>1465</v>
      </c>
      <c r="K1264" s="40">
        <v>6.25E-2</v>
      </c>
      <c r="L1264" s="15">
        <v>75</v>
      </c>
    </row>
    <row r="1265" spans="1:12" x14ac:dyDescent="0.25">
      <c r="A1265" t="s">
        <v>1488</v>
      </c>
      <c r="B1265">
        <v>2018</v>
      </c>
      <c r="C1265">
        <v>1</v>
      </c>
      <c r="F1265" t="s">
        <v>1465</v>
      </c>
      <c r="K1265" s="40">
        <v>2.0833333333333332E-2</v>
      </c>
      <c r="L1265" s="15">
        <v>25</v>
      </c>
    </row>
    <row r="1266" spans="1:12" x14ac:dyDescent="0.25">
      <c r="A1266" t="s">
        <v>1488</v>
      </c>
      <c r="B1266">
        <v>2018</v>
      </c>
      <c r="C1266">
        <v>305800</v>
      </c>
      <c r="F1266" t="s">
        <v>1465</v>
      </c>
      <c r="G1266" s="40">
        <v>0.23958333333333334</v>
      </c>
      <c r="H1266" s="15">
        <v>287.5</v>
      </c>
    </row>
    <row r="1267" spans="1:12" x14ac:dyDescent="0.25">
      <c r="A1267" t="s">
        <v>1490</v>
      </c>
      <c r="B1267">
        <v>2018</v>
      </c>
      <c r="C1267">
        <v>307510</v>
      </c>
      <c r="D1267">
        <v>800310</v>
      </c>
      <c r="E1267">
        <v>8003</v>
      </c>
      <c r="F1267" t="s">
        <v>1465</v>
      </c>
      <c r="K1267" s="40">
        <v>1.0416666666666666E-2</v>
      </c>
      <c r="L1267" s="15">
        <v>16.25</v>
      </c>
    </row>
    <row r="1268" spans="1:12" x14ac:dyDescent="0.25">
      <c r="A1268" t="s">
        <v>1490</v>
      </c>
      <c r="B1268">
        <v>2018</v>
      </c>
      <c r="C1268">
        <v>310700</v>
      </c>
      <c r="D1268">
        <v>802400</v>
      </c>
      <c r="E1268">
        <v>8024</v>
      </c>
      <c r="F1268" t="s">
        <v>1465</v>
      </c>
      <c r="K1268" s="40">
        <v>8.3333333333333329E-2</v>
      </c>
      <c r="L1268" s="15">
        <v>130</v>
      </c>
    </row>
    <row r="1269" spans="1:12" x14ac:dyDescent="0.25">
      <c r="A1269" t="s">
        <v>1490</v>
      </c>
      <c r="B1269">
        <v>2018</v>
      </c>
      <c r="C1269">
        <v>300100</v>
      </c>
      <c r="D1269">
        <v>800100</v>
      </c>
      <c r="E1269">
        <v>8001</v>
      </c>
      <c r="F1269" t="s">
        <v>1465</v>
      </c>
      <c r="K1269" s="40">
        <v>8.3333333333333329E-2</v>
      </c>
      <c r="L1269" s="15">
        <v>130</v>
      </c>
    </row>
    <row r="1270" spans="1:12" x14ac:dyDescent="0.25">
      <c r="A1270" t="s">
        <v>1490</v>
      </c>
      <c r="B1270">
        <v>2018</v>
      </c>
      <c r="C1270">
        <v>305800</v>
      </c>
      <c r="F1270" t="s">
        <v>2853</v>
      </c>
      <c r="K1270" s="40">
        <v>0.125</v>
      </c>
      <c r="L1270" s="15">
        <v>195</v>
      </c>
    </row>
    <row r="1271" spans="1:12" x14ac:dyDescent="0.25">
      <c r="A1271" t="s">
        <v>1490</v>
      </c>
      <c r="B1271">
        <v>2018</v>
      </c>
      <c r="C1271">
        <v>300410</v>
      </c>
      <c r="D1271">
        <v>800510</v>
      </c>
      <c r="E1271">
        <v>8005</v>
      </c>
      <c r="F1271" t="s">
        <v>1465</v>
      </c>
      <c r="K1271" s="40">
        <v>3.125E-2</v>
      </c>
      <c r="L1271" s="15">
        <v>48.75</v>
      </c>
    </row>
    <row r="1272" spans="1:12" x14ac:dyDescent="0.25">
      <c r="A1272" t="s">
        <v>1490</v>
      </c>
      <c r="B1272">
        <v>2018</v>
      </c>
      <c r="C1272">
        <v>307510</v>
      </c>
      <c r="D1272">
        <v>800310</v>
      </c>
      <c r="E1272">
        <v>8003</v>
      </c>
      <c r="F1272" t="s">
        <v>1465</v>
      </c>
      <c r="K1272" s="40">
        <v>1.0416666666666666E-2</v>
      </c>
      <c r="L1272" s="15">
        <v>16.25</v>
      </c>
    </row>
    <row r="1273" spans="1:12" x14ac:dyDescent="0.25">
      <c r="A1273" t="s">
        <v>1490</v>
      </c>
      <c r="B1273">
        <v>2018</v>
      </c>
      <c r="C1273">
        <v>310700</v>
      </c>
      <c r="D1273">
        <v>802400</v>
      </c>
      <c r="E1273">
        <v>8024</v>
      </c>
      <c r="F1273" t="s">
        <v>1465</v>
      </c>
      <c r="K1273" s="40">
        <v>1.0416666666666666E-2</v>
      </c>
      <c r="L1273" s="15">
        <v>16.25</v>
      </c>
    </row>
    <row r="1274" spans="1:12" x14ac:dyDescent="0.25">
      <c r="A1274" t="s">
        <v>1490</v>
      </c>
      <c r="B1274">
        <v>2018</v>
      </c>
      <c r="C1274">
        <v>300410</v>
      </c>
      <c r="D1274">
        <v>800510</v>
      </c>
      <c r="E1274">
        <v>8005</v>
      </c>
      <c r="F1274" t="s">
        <v>1465</v>
      </c>
      <c r="K1274" s="40">
        <v>0.16666666666666666</v>
      </c>
      <c r="L1274" s="15">
        <v>260</v>
      </c>
    </row>
    <row r="1275" spans="1:12" x14ac:dyDescent="0.25">
      <c r="A1275" t="s">
        <v>1490</v>
      </c>
      <c r="B1275">
        <v>2018</v>
      </c>
      <c r="C1275">
        <v>305710</v>
      </c>
      <c r="D1275">
        <v>802010</v>
      </c>
      <c r="E1275">
        <v>8020</v>
      </c>
      <c r="F1275" t="s">
        <v>1465</v>
      </c>
      <c r="K1275" s="40">
        <v>0.14583333333333334</v>
      </c>
      <c r="L1275" s="15">
        <v>227.50000000000003</v>
      </c>
    </row>
    <row r="1276" spans="1:12" x14ac:dyDescent="0.25">
      <c r="A1276" t="s">
        <v>1490</v>
      </c>
      <c r="B1276">
        <v>2018</v>
      </c>
      <c r="C1276">
        <v>307510</v>
      </c>
      <c r="D1276">
        <v>800310</v>
      </c>
      <c r="E1276">
        <v>8003</v>
      </c>
      <c r="F1276" t="s">
        <v>1465</v>
      </c>
      <c r="K1276" s="40">
        <v>2.0833333333333332E-2</v>
      </c>
      <c r="L1276" s="15">
        <v>32.5</v>
      </c>
    </row>
    <row r="1277" spans="1:12" x14ac:dyDescent="0.25">
      <c r="A1277" t="s">
        <v>1490</v>
      </c>
      <c r="B1277">
        <v>2018</v>
      </c>
      <c r="C1277">
        <v>310700</v>
      </c>
      <c r="D1277">
        <v>802400</v>
      </c>
      <c r="E1277">
        <v>8024</v>
      </c>
      <c r="F1277" t="s">
        <v>1465</v>
      </c>
      <c r="K1277" s="40">
        <v>2.0833333333333332E-2</v>
      </c>
      <c r="L1277" s="15">
        <v>32.5</v>
      </c>
    </row>
    <row r="1278" spans="1:12" x14ac:dyDescent="0.25">
      <c r="A1278" t="s">
        <v>1490</v>
      </c>
      <c r="B1278">
        <v>2018</v>
      </c>
      <c r="C1278">
        <v>100500</v>
      </c>
      <c r="D1278">
        <v>803190</v>
      </c>
      <c r="E1278">
        <v>8031</v>
      </c>
      <c r="F1278" t="s">
        <v>2853</v>
      </c>
      <c r="K1278" s="40">
        <v>6.25E-2</v>
      </c>
      <c r="L1278" s="15">
        <v>97.5</v>
      </c>
    </row>
    <row r="1279" spans="1:12" x14ac:dyDescent="0.25">
      <c r="A1279" t="s">
        <v>1490</v>
      </c>
      <c r="B1279">
        <v>2018</v>
      </c>
      <c r="C1279">
        <v>300100</v>
      </c>
      <c r="D1279">
        <v>800100</v>
      </c>
      <c r="E1279">
        <v>8001</v>
      </c>
      <c r="F1279" t="s">
        <v>1465</v>
      </c>
      <c r="K1279" s="40">
        <v>0.25</v>
      </c>
      <c r="L1279" s="15">
        <v>390</v>
      </c>
    </row>
    <row r="1280" spans="1:12" x14ac:dyDescent="0.25">
      <c r="A1280" t="s">
        <v>1496</v>
      </c>
      <c r="B1280">
        <v>2018</v>
      </c>
      <c r="C1280">
        <v>1</v>
      </c>
      <c r="F1280" t="s">
        <v>2856</v>
      </c>
      <c r="K1280" s="40">
        <v>0.36458333333333331</v>
      </c>
      <c r="L1280" s="15">
        <v>568.75</v>
      </c>
    </row>
    <row r="1281" spans="1:12" x14ac:dyDescent="0.25">
      <c r="A1281" t="s">
        <v>1496</v>
      </c>
      <c r="B1281">
        <v>2018</v>
      </c>
      <c r="C1281">
        <v>1</v>
      </c>
      <c r="F1281" t="s">
        <v>2856</v>
      </c>
      <c r="K1281" s="40">
        <v>0.1875</v>
      </c>
      <c r="L1281" s="15">
        <v>292.5</v>
      </c>
    </row>
    <row r="1282" spans="1:12" x14ac:dyDescent="0.25">
      <c r="A1282" t="s">
        <v>1496</v>
      </c>
      <c r="B1282">
        <v>2018</v>
      </c>
      <c r="C1282">
        <v>1</v>
      </c>
      <c r="F1282" t="s">
        <v>2858</v>
      </c>
      <c r="K1282" s="40">
        <v>5.2083333333333336E-2</v>
      </c>
      <c r="L1282" s="15">
        <v>81.25</v>
      </c>
    </row>
    <row r="1283" spans="1:12" x14ac:dyDescent="0.25">
      <c r="A1283" t="s">
        <v>1496</v>
      </c>
      <c r="B1283">
        <v>2018</v>
      </c>
      <c r="C1283">
        <v>1</v>
      </c>
      <c r="F1283" t="s">
        <v>2856</v>
      </c>
      <c r="K1283" s="40">
        <v>0.15625</v>
      </c>
      <c r="L1283" s="15">
        <v>243.75</v>
      </c>
    </row>
    <row r="1284" spans="1:12" x14ac:dyDescent="0.25">
      <c r="A1284" t="s">
        <v>1496</v>
      </c>
      <c r="B1284">
        <v>2018</v>
      </c>
      <c r="C1284">
        <v>1</v>
      </c>
      <c r="F1284" t="s">
        <v>2858</v>
      </c>
      <c r="K1284" s="40">
        <v>2.0833333333333332E-2</v>
      </c>
      <c r="L1284" s="15">
        <v>32.5</v>
      </c>
    </row>
    <row r="1285" spans="1:12" x14ac:dyDescent="0.25">
      <c r="A1285" t="s">
        <v>1496</v>
      </c>
      <c r="B1285">
        <v>2018</v>
      </c>
      <c r="C1285">
        <v>10144</v>
      </c>
      <c r="F1285" t="s">
        <v>2856</v>
      </c>
      <c r="K1285" s="40">
        <v>0.11458333333333333</v>
      </c>
      <c r="L1285" s="15">
        <v>178.75</v>
      </c>
    </row>
    <row r="1286" spans="1:12" x14ac:dyDescent="0.25">
      <c r="A1286" t="s">
        <v>1496</v>
      </c>
      <c r="B1286">
        <v>2018</v>
      </c>
      <c r="C1286">
        <v>1</v>
      </c>
      <c r="F1286" t="s">
        <v>2856</v>
      </c>
      <c r="K1286" s="40">
        <v>0.36458333333333331</v>
      </c>
      <c r="L1286" s="15">
        <v>568.75</v>
      </c>
    </row>
    <row r="1287" spans="1:12" x14ac:dyDescent="0.25">
      <c r="A1287" t="s">
        <v>1496</v>
      </c>
      <c r="B1287">
        <v>2018</v>
      </c>
      <c r="C1287">
        <v>1</v>
      </c>
      <c r="F1287" t="s">
        <v>1499</v>
      </c>
      <c r="K1287" s="40">
        <v>0.42708333333333331</v>
      </c>
      <c r="L1287" s="15">
        <v>666.25</v>
      </c>
    </row>
    <row r="1288" spans="1:12" x14ac:dyDescent="0.25">
      <c r="A1288" t="s">
        <v>1496</v>
      </c>
      <c r="B1288">
        <v>2018</v>
      </c>
      <c r="C1288">
        <v>1</v>
      </c>
      <c r="F1288" t="s">
        <v>2856</v>
      </c>
      <c r="K1288" s="40">
        <v>5.2083333333333336E-2</v>
      </c>
      <c r="L1288" s="15">
        <v>81.25</v>
      </c>
    </row>
    <row r="1289" spans="1:12" x14ac:dyDescent="0.25">
      <c r="A1289" t="s">
        <v>1496</v>
      </c>
      <c r="B1289">
        <v>2018</v>
      </c>
      <c r="C1289">
        <v>1</v>
      </c>
      <c r="F1289" t="s">
        <v>1499</v>
      </c>
      <c r="K1289" s="40">
        <v>0.10416666666666667</v>
      </c>
      <c r="L1289" s="15">
        <v>162.5</v>
      </c>
    </row>
    <row r="1290" spans="1:12" x14ac:dyDescent="0.25">
      <c r="A1290" t="s">
        <v>1496</v>
      </c>
      <c r="B1290">
        <v>2018</v>
      </c>
      <c r="C1290">
        <v>1</v>
      </c>
      <c r="F1290" t="s">
        <v>2858</v>
      </c>
      <c r="K1290" s="40">
        <v>2.0833333333333332E-2</v>
      </c>
      <c r="L1290" s="15">
        <v>32.5</v>
      </c>
    </row>
    <row r="1291" spans="1:12" x14ac:dyDescent="0.25">
      <c r="A1291" t="s">
        <v>1496</v>
      </c>
      <c r="B1291">
        <v>2018</v>
      </c>
      <c r="C1291">
        <v>1</v>
      </c>
      <c r="F1291" t="s">
        <v>2856</v>
      </c>
      <c r="K1291" s="40">
        <v>0.1875</v>
      </c>
      <c r="L1291" s="15">
        <v>292.5</v>
      </c>
    </row>
    <row r="1292" spans="1:12" x14ac:dyDescent="0.25">
      <c r="A1292" t="s">
        <v>1496</v>
      </c>
      <c r="B1292">
        <v>2018</v>
      </c>
      <c r="C1292">
        <v>1</v>
      </c>
      <c r="F1292" t="s">
        <v>2856</v>
      </c>
      <c r="K1292" s="40">
        <v>0.375</v>
      </c>
      <c r="L1292" s="15">
        <v>585</v>
      </c>
    </row>
    <row r="1293" spans="1:12" x14ac:dyDescent="0.25">
      <c r="A1293" t="s">
        <v>1496</v>
      </c>
      <c r="B1293">
        <v>2018</v>
      </c>
      <c r="C1293">
        <v>1</v>
      </c>
      <c r="F1293" t="s">
        <v>2856</v>
      </c>
      <c r="K1293" s="40">
        <v>3.125E-2</v>
      </c>
      <c r="L1293" s="15">
        <v>48.75</v>
      </c>
    </row>
    <row r="1294" spans="1:12" x14ac:dyDescent="0.25">
      <c r="A1294" t="s">
        <v>1496</v>
      </c>
      <c r="B1294">
        <v>2018</v>
      </c>
      <c r="C1294">
        <v>10144</v>
      </c>
      <c r="F1294" t="s">
        <v>2856</v>
      </c>
      <c r="G1294" s="40">
        <v>0.14583333333333334</v>
      </c>
      <c r="H1294" s="15">
        <v>227.50000000000003</v>
      </c>
    </row>
    <row r="1295" spans="1:12" x14ac:dyDescent="0.25">
      <c r="A1295" t="s">
        <v>1496</v>
      </c>
      <c r="B1295">
        <v>2018</v>
      </c>
      <c r="C1295">
        <v>1</v>
      </c>
      <c r="F1295" t="s">
        <v>2856</v>
      </c>
      <c r="K1295" s="40">
        <v>2.0833333333333332E-2</v>
      </c>
      <c r="L1295" s="15">
        <v>32.5</v>
      </c>
    </row>
    <row r="1296" spans="1:12" x14ac:dyDescent="0.25">
      <c r="A1296" t="s">
        <v>1496</v>
      </c>
      <c r="B1296">
        <v>2018</v>
      </c>
      <c r="C1296">
        <v>1</v>
      </c>
      <c r="F1296" t="s">
        <v>2856</v>
      </c>
      <c r="K1296" s="40">
        <v>0.1875</v>
      </c>
      <c r="L1296" s="15">
        <v>292.5</v>
      </c>
    </row>
    <row r="1297" spans="1:12" x14ac:dyDescent="0.25">
      <c r="A1297" t="s">
        <v>1496</v>
      </c>
      <c r="B1297">
        <v>2018</v>
      </c>
      <c r="C1297">
        <v>1</v>
      </c>
      <c r="F1297" t="s">
        <v>2856</v>
      </c>
      <c r="K1297" s="40">
        <v>0.375</v>
      </c>
      <c r="L1297" s="15">
        <v>585</v>
      </c>
    </row>
    <row r="1298" spans="1:12" x14ac:dyDescent="0.25">
      <c r="A1298" t="s">
        <v>1496</v>
      </c>
      <c r="B1298">
        <v>2018</v>
      </c>
      <c r="C1298">
        <v>10090</v>
      </c>
      <c r="F1298" t="s">
        <v>2856</v>
      </c>
      <c r="G1298" s="40">
        <v>2.0833333333333332E-2</v>
      </c>
      <c r="H1298" s="15">
        <v>32.5</v>
      </c>
    </row>
    <row r="1299" spans="1:12" x14ac:dyDescent="0.25">
      <c r="A1299" t="s">
        <v>1496</v>
      </c>
      <c r="B1299">
        <v>2018</v>
      </c>
      <c r="C1299">
        <v>10151</v>
      </c>
      <c r="F1299" t="s">
        <v>2856</v>
      </c>
      <c r="G1299" s="40">
        <v>2.0833333333333332E-2</v>
      </c>
      <c r="H1299" s="15">
        <v>32.5</v>
      </c>
    </row>
    <row r="1300" spans="1:12" x14ac:dyDescent="0.25">
      <c r="A1300" t="s">
        <v>1496</v>
      </c>
      <c r="B1300">
        <v>2018</v>
      </c>
      <c r="C1300">
        <v>1</v>
      </c>
      <c r="F1300" t="s">
        <v>2856</v>
      </c>
      <c r="K1300" s="40">
        <v>0.13541666666666666</v>
      </c>
      <c r="L1300" s="15">
        <v>211.24999999999997</v>
      </c>
    </row>
    <row r="1301" spans="1:12" x14ac:dyDescent="0.25">
      <c r="A1301" t="s">
        <v>1496</v>
      </c>
      <c r="B1301">
        <v>2018</v>
      </c>
      <c r="C1301">
        <v>10090</v>
      </c>
      <c r="F1301" t="s">
        <v>2856</v>
      </c>
      <c r="G1301" s="40">
        <v>4.1666666666666664E-2</v>
      </c>
      <c r="H1301" s="15">
        <v>65</v>
      </c>
    </row>
    <row r="1302" spans="1:12" x14ac:dyDescent="0.25">
      <c r="A1302" t="s">
        <v>1496</v>
      </c>
      <c r="B1302">
        <v>2018</v>
      </c>
      <c r="C1302">
        <v>1</v>
      </c>
      <c r="F1302" t="s">
        <v>2856</v>
      </c>
      <c r="K1302" s="40">
        <v>0.1875</v>
      </c>
      <c r="L1302" s="15">
        <v>292.5</v>
      </c>
    </row>
    <row r="1303" spans="1:12" x14ac:dyDescent="0.25">
      <c r="A1303" t="s">
        <v>1496</v>
      </c>
      <c r="B1303">
        <v>2018</v>
      </c>
      <c r="C1303">
        <v>10144</v>
      </c>
      <c r="F1303" t="s">
        <v>2856</v>
      </c>
      <c r="K1303" s="40">
        <v>0.16666666666666666</v>
      </c>
      <c r="L1303" s="15">
        <v>260</v>
      </c>
    </row>
    <row r="1304" spans="1:12" x14ac:dyDescent="0.25">
      <c r="A1304" t="s">
        <v>1496</v>
      </c>
      <c r="B1304">
        <v>2018</v>
      </c>
      <c r="C1304">
        <v>1</v>
      </c>
      <c r="F1304" t="s">
        <v>2856</v>
      </c>
      <c r="K1304" s="40">
        <v>0.16666666666666666</v>
      </c>
      <c r="L1304" s="15">
        <v>260</v>
      </c>
    </row>
    <row r="1305" spans="1:12" x14ac:dyDescent="0.25">
      <c r="A1305" t="s">
        <v>1496</v>
      </c>
      <c r="B1305">
        <v>2018</v>
      </c>
      <c r="C1305">
        <v>10156</v>
      </c>
      <c r="F1305" t="s">
        <v>2856</v>
      </c>
      <c r="G1305" s="40">
        <v>2.0833333333333332E-2</v>
      </c>
      <c r="H1305" s="15">
        <v>32.5</v>
      </c>
    </row>
    <row r="1306" spans="1:12" x14ac:dyDescent="0.25">
      <c r="A1306" t="s">
        <v>1496</v>
      </c>
      <c r="B1306">
        <v>2018</v>
      </c>
      <c r="C1306">
        <v>1</v>
      </c>
      <c r="F1306" t="s">
        <v>2856</v>
      </c>
      <c r="K1306" s="40">
        <v>0.16666666666666666</v>
      </c>
      <c r="L1306" s="15">
        <v>260</v>
      </c>
    </row>
    <row r="1307" spans="1:12" x14ac:dyDescent="0.25">
      <c r="A1307" t="s">
        <v>1496</v>
      </c>
      <c r="B1307">
        <v>2018</v>
      </c>
      <c r="C1307">
        <v>1</v>
      </c>
      <c r="F1307" t="s">
        <v>2846</v>
      </c>
      <c r="K1307" s="40">
        <v>2.0833333333333332E-2</v>
      </c>
      <c r="L1307" s="15">
        <v>32.5</v>
      </c>
    </row>
    <row r="1308" spans="1:12" x14ac:dyDescent="0.25">
      <c r="A1308" t="s">
        <v>1496</v>
      </c>
      <c r="B1308">
        <v>2018</v>
      </c>
      <c r="C1308">
        <v>10041</v>
      </c>
      <c r="F1308" t="s">
        <v>2856</v>
      </c>
      <c r="K1308" s="40">
        <v>4.1666666666666664E-2</v>
      </c>
      <c r="L1308" s="15">
        <v>65</v>
      </c>
    </row>
    <row r="1309" spans="1:12" x14ac:dyDescent="0.25">
      <c r="A1309" t="s">
        <v>1496</v>
      </c>
      <c r="B1309">
        <v>2018</v>
      </c>
      <c r="C1309">
        <v>1</v>
      </c>
      <c r="K1309" s="40">
        <v>0.14583333333333334</v>
      </c>
      <c r="L1309" s="15">
        <v>227.50000000000003</v>
      </c>
    </row>
    <row r="1310" spans="1:12" x14ac:dyDescent="0.25">
      <c r="A1310" t="s">
        <v>1496</v>
      </c>
      <c r="B1310">
        <v>2018</v>
      </c>
      <c r="C1310">
        <v>1</v>
      </c>
      <c r="K1310" s="40">
        <v>0.17708333333333334</v>
      </c>
      <c r="L1310" s="15">
        <v>276.25</v>
      </c>
    </row>
    <row r="1311" spans="1:12" x14ac:dyDescent="0.25">
      <c r="A1311" t="s">
        <v>1496</v>
      </c>
      <c r="B1311">
        <v>2018</v>
      </c>
      <c r="C1311">
        <v>1</v>
      </c>
      <c r="F1311" t="s">
        <v>2858</v>
      </c>
      <c r="K1311" s="40">
        <v>2.0833333333333332E-2</v>
      </c>
      <c r="L1311" s="15">
        <v>32.5</v>
      </c>
    </row>
    <row r="1312" spans="1:12" x14ac:dyDescent="0.25">
      <c r="A1312" t="s">
        <v>1496</v>
      </c>
      <c r="B1312">
        <v>2018</v>
      </c>
      <c r="C1312">
        <v>1</v>
      </c>
      <c r="K1312" s="40">
        <v>6.25E-2</v>
      </c>
      <c r="L1312" s="15">
        <v>97.5</v>
      </c>
    </row>
    <row r="1313" spans="1:12" x14ac:dyDescent="0.25">
      <c r="A1313" t="s">
        <v>1496</v>
      </c>
      <c r="B1313">
        <v>2018</v>
      </c>
      <c r="C1313">
        <v>10041</v>
      </c>
      <c r="F1313" t="s">
        <v>1499</v>
      </c>
      <c r="K1313" s="40">
        <v>2.0833333333333332E-2</v>
      </c>
      <c r="L1313" s="15">
        <v>32.5</v>
      </c>
    </row>
    <row r="1314" spans="1:12" x14ac:dyDescent="0.25">
      <c r="A1314" t="s">
        <v>1496</v>
      </c>
      <c r="B1314">
        <v>2018</v>
      </c>
      <c r="C1314">
        <v>10144</v>
      </c>
      <c r="K1314" s="40">
        <v>8.3333333333333329E-2</v>
      </c>
      <c r="L1314" s="15">
        <v>130</v>
      </c>
    </row>
    <row r="1315" spans="1:12" x14ac:dyDescent="0.25">
      <c r="A1315" t="s">
        <v>1496</v>
      </c>
      <c r="B1315">
        <v>2018</v>
      </c>
      <c r="C1315">
        <v>10041</v>
      </c>
      <c r="F1315" t="s">
        <v>2856</v>
      </c>
      <c r="K1315" s="40">
        <v>6.25E-2</v>
      </c>
      <c r="L1315" s="15">
        <v>97.5</v>
      </c>
    </row>
    <row r="1316" spans="1:12" x14ac:dyDescent="0.25">
      <c r="A1316" t="s">
        <v>1496</v>
      </c>
      <c r="B1316">
        <v>2018</v>
      </c>
      <c r="C1316">
        <v>1</v>
      </c>
      <c r="F1316" t="s">
        <v>2856</v>
      </c>
      <c r="K1316" s="40">
        <v>0.125</v>
      </c>
      <c r="L1316" s="15">
        <v>195</v>
      </c>
    </row>
    <row r="1317" spans="1:12" x14ac:dyDescent="0.25">
      <c r="A1317" t="s">
        <v>1496</v>
      </c>
      <c r="B1317">
        <v>2018</v>
      </c>
      <c r="C1317">
        <v>1</v>
      </c>
      <c r="F1317" t="s">
        <v>2846</v>
      </c>
      <c r="K1317" s="40">
        <v>2.0833333333333332E-2</v>
      </c>
      <c r="L1317" s="15">
        <v>32.5</v>
      </c>
    </row>
    <row r="1318" spans="1:12" x14ac:dyDescent="0.25">
      <c r="A1318" t="s">
        <v>1496</v>
      </c>
      <c r="B1318">
        <v>2018</v>
      </c>
      <c r="C1318">
        <v>10201</v>
      </c>
      <c r="F1318" t="s">
        <v>2856</v>
      </c>
      <c r="G1318" s="40">
        <v>6.25E-2</v>
      </c>
      <c r="H1318" s="15">
        <v>97.5</v>
      </c>
    </row>
    <row r="1319" spans="1:12" x14ac:dyDescent="0.25">
      <c r="A1319" t="s">
        <v>1496</v>
      </c>
      <c r="B1319">
        <v>2018</v>
      </c>
      <c r="C1319">
        <v>1</v>
      </c>
      <c r="F1319" t="s">
        <v>2856</v>
      </c>
      <c r="K1319" s="40">
        <v>0.125</v>
      </c>
      <c r="L1319" s="15">
        <v>195</v>
      </c>
    </row>
    <row r="1320" spans="1:12" x14ac:dyDescent="0.25">
      <c r="A1320" t="s">
        <v>1496</v>
      </c>
      <c r="B1320">
        <v>2018</v>
      </c>
      <c r="C1320">
        <v>1</v>
      </c>
      <c r="F1320" t="s">
        <v>2856</v>
      </c>
      <c r="K1320" s="40">
        <v>9.375E-2</v>
      </c>
      <c r="L1320" s="15">
        <v>146.25</v>
      </c>
    </row>
    <row r="1321" spans="1:12" x14ac:dyDescent="0.25">
      <c r="A1321" t="s">
        <v>1496</v>
      </c>
      <c r="B1321">
        <v>2018</v>
      </c>
      <c r="C1321">
        <v>10040</v>
      </c>
      <c r="F1321" t="s">
        <v>2856</v>
      </c>
      <c r="G1321" s="40">
        <v>2.0833333333333332E-2</v>
      </c>
      <c r="H1321" s="15">
        <v>32.5</v>
      </c>
    </row>
    <row r="1322" spans="1:12" x14ac:dyDescent="0.25">
      <c r="A1322" t="s">
        <v>1496</v>
      </c>
      <c r="B1322">
        <v>2018</v>
      </c>
      <c r="C1322">
        <v>10041</v>
      </c>
      <c r="F1322" t="s">
        <v>1514</v>
      </c>
      <c r="K1322" s="40">
        <v>2.0833333333333332E-2</v>
      </c>
      <c r="L1322" s="15">
        <v>32.5</v>
      </c>
    </row>
    <row r="1323" spans="1:12" x14ac:dyDescent="0.25">
      <c r="A1323" t="s">
        <v>1496</v>
      </c>
      <c r="B1323">
        <v>2018</v>
      </c>
      <c r="C1323">
        <v>10041</v>
      </c>
      <c r="F1323" t="s">
        <v>2856</v>
      </c>
      <c r="K1323" s="40">
        <v>8.3333333333333329E-2</v>
      </c>
      <c r="L1323" s="15">
        <v>130</v>
      </c>
    </row>
    <row r="1324" spans="1:12" x14ac:dyDescent="0.25">
      <c r="A1324" t="s">
        <v>1496</v>
      </c>
      <c r="B1324">
        <v>2018</v>
      </c>
      <c r="C1324">
        <v>10201</v>
      </c>
      <c r="F1324" t="s">
        <v>2856</v>
      </c>
      <c r="G1324" s="40">
        <v>2.0833333333333332E-2</v>
      </c>
      <c r="H1324" s="15">
        <v>32.5</v>
      </c>
    </row>
    <row r="1325" spans="1:12" x14ac:dyDescent="0.25">
      <c r="A1325" t="s">
        <v>1496</v>
      </c>
      <c r="B1325">
        <v>2018</v>
      </c>
      <c r="C1325">
        <v>1</v>
      </c>
      <c r="K1325" s="40">
        <v>0.125</v>
      </c>
      <c r="L1325" s="15">
        <v>195</v>
      </c>
    </row>
    <row r="1326" spans="1:12" x14ac:dyDescent="0.25">
      <c r="A1326" t="s">
        <v>1496</v>
      </c>
      <c r="B1326">
        <v>2018</v>
      </c>
      <c r="C1326">
        <v>1</v>
      </c>
      <c r="F1326" t="s">
        <v>2856</v>
      </c>
      <c r="K1326" s="40">
        <v>0.35416666666666669</v>
      </c>
      <c r="L1326" s="15">
        <v>552.5</v>
      </c>
    </row>
    <row r="1327" spans="1:12" x14ac:dyDescent="0.25">
      <c r="A1327" t="s">
        <v>1503</v>
      </c>
      <c r="B1327">
        <v>2018</v>
      </c>
      <c r="C1327">
        <v>1</v>
      </c>
      <c r="F1327" t="s">
        <v>2856</v>
      </c>
      <c r="K1327" s="40">
        <v>4.1666666666666664E-2</v>
      </c>
      <c r="L1327" s="15">
        <v>65</v>
      </c>
    </row>
    <row r="1328" spans="1:12" x14ac:dyDescent="0.25">
      <c r="A1328" t="s">
        <v>1503</v>
      </c>
      <c r="B1328">
        <v>2018</v>
      </c>
      <c r="C1328">
        <v>305710</v>
      </c>
      <c r="D1328">
        <v>802010</v>
      </c>
      <c r="E1328">
        <v>8020</v>
      </c>
      <c r="F1328" t="s">
        <v>1465</v>
      </c>
      <c r="G1328" s="40">
        <v>6.25E-2</v>
      </c>
      <c r="H1328" s="15">
        <v>97.5</v>
      </c>
    </row>
    <row r="1329" spans="1:12" x14ac:dyDescent="0.25">
      <c r="A1329" t="s">
        <v>1503</v>
      </c>
      <c r="B1329">
        <v>2018</v>
      </c>
      <c r="C1329">
        <v>305710</v>
      </c>
      <c r="D1329">
        <v>802010</v>
      </c>
      <c r="E1329">
        <v>8020</v>
      </c>
      <c r="F1329" t="s">
        <v>1514</v>
      </c>
      <c r="G1329" s="40">
        <v>2.0833333333333332E-2</v>
      </c>
      <c r="H1329" s="15">
        <v>32.5</v>
      </c>
    </row>
    <row r="1330" spans="1:12" x14ac:dyDescent="0.25">
      <c r="A1330" t="s">
        <v>1503</v>
      </c>
      <c r="B1330">
        <v>2018</v>
      </c>
      <c r="C1330">
        <v>305710</v>
      </c>
      <c r="D1330">
        <v>802010</v>
      </c>
      <c r="E1330">
        <v>8020</v>
      </c>
      <c r="F1330" t="s">
        <v>1465</v>
      </c>
      <c r="G1330" s="40">
        <v>4.1666666666666664E-2</v>
      </c>
      <c r="H1330" s="15">
        <v>65</v>
      </c>
    </row>
    <row r="1331" spans="1:12" x14ac:dyDescent="0.25">
      <c r="A1331" t="s">
        <v>1503</v>
      </c>
      <c r="B1331">
        <v>2018</v>
      </c>
      <c r="C1331">
        <v>305710</v>
      </c>
      <c r="D1331">
        <v>802010</v>
      </c>
      <c r="E1331">
        <v>8020</v>
      </c>
      <c r="F1331" t="s">
        <v>1514</v>
      </c>
      <c r="G1331" s="40">
        <v>2.0833333333333332E-2</v>
      </c>
      <c r="H1331" s="15">
        <v>32.5</v>
      </c>
    </row>
    <row r="1332" spans="1:12" x14ac:dyDescent="0.25">
      <c r="A1332" t="s">
        <v>1503</v>
      </c>
      <c r="B1332">
        <v>2018</v>
      </c>
      <c r="C1332">
        <v>1</v>
      </c>
      <c r="F1332" t="s">
        <v>2856</v>
      </c>
      <c r="K1332" s="40">
        <v>0.1875</v>
      </c>
      <c r="L1332" s="15">
        <v>292.5</v>
      </c>
    </row>
    <row r="1333" spans="1:12" x14ac:dyDescent="0.25">
      <c r="A1333" t="s">
        <v>1503</v>
      </c>
      <c r="B1333">
        <v>2018</v>
      </c>
      <c r="C1333">
        <v>305710</v>
      </c>
      <c r="D1333">
        <v>802010</v>
      </c>
      <c r="E1333">
        <v>8020</v>
      </c>
      <c r="F1333" t="s">
        <v>1465</v>
      </c>
      <c r="G1333" s="40">
        <v>6.25E-2</v>
      </c>
      <c r="H1333" s="15">
        <v>97.5</v>
      </c>
    </row>
    <row r="1334" spans="1:12" x14ac:dyDescent="0.25">
      <c r="A1334" t="s">
        <v>1503</v>
      </c>
      <c r="B1334">
        <v>2018</v>
      </c>
      <c r="C1334">
        <v>1</v>
      </c>
      <c r="F1334" t="s">
        <v>2856</v>
      </c>
      <c r="K1334" s="40">
        <v>0.3125</v>
      </c>
      <c r="L1334" s="15">
        <v>487.5</v>
      </c>
    </row>
    <row r="1335" spans="1:12" x14ac:dyDescent="0.25">
      <c r="A1335" t="s">
        <v>1503</v>
      </c>
      <c r="B1335">
        <v>2018</v>
      </c>
      <c r="C1335">
        <v>1</v>
      </c>
      <c r="F1335" t="s">
        <v>2856</v>
      </c>
      <c r="K1335" s="40">
        <v>0.33333333333333331</v>
      </c>
      <c r="L1335" s="15">
        <v>520</v>
      </c>
    </row>
    <row r="1336" spans="1:12" x14ac:dyDescent="0.25">
      <c r="A1336" t="s">
        <v>1503</v>
      </c>
      <c r="B1336">
        <v>2018</v>
      </c>
      <c r="C1336">
        <v>305710</v>
      </c>
      <c r="D1336">
        <v>802010</v>
      </c>
      <c r="E1336">
        <v>8020</v>
      </c>
      <c r="F1336" t="s">
        <v>1465</v>
      </c>
      <c r="G1336" s="40">
        <v>2.0833333333333332E-2</v>
      </c>
      <c r="H1336" s="15">
        <v>32.5</v>
      </c>
    </row>
    <row r="1337" spans="1:12" x14ac:dyDescent="0.25">
      <c r="A1337" t="s">
        <v>1503</v>
      </c>
      <c r="B1337">
        <v>2018</v>
      </c>
      <c r="C1337">
        <v>1</v>
      </c>
      <c r="F1337" t="s">
        <v>2856</v>
      </c>
      <c r="K1337" s="40">
        <v>0.22916666666666666</v>
      </c>
      <c r="L1337" s="15">
        <v>357.5</v>
      </c>
    </row>
    <row r="1338" spans="1:12" x14ac:dyDescent="0.25">
      <c r="A1338" t="s">
        <v>1503</v>
      </c>
      <c r="B1338">
        <v>2018</v>
      </c>
      <c r="C1338">
        <v>305710</v>
      </c>
      <c r="D1338">
        <v>802010</v>
      </c>
      <c r="E1338">
        <v>8020</v>
      </c>
      <c r="F1338" t="s">
        <v>1465</v>
      </c>
      <c r="G1338" s="40">
        <v>4.1666666666666664E-2</v>
      </c>
      <c r="H1338" s="15">
        <v>65</v>
      </c>
    </row>
    <row r="1339" spans="1:12" x14ac:dyDescent="0.25">
      <c r="A1339" t="s">
        <v>1503</v>
      </c>
      <c r="B1339">
        <v>2018</v>
      </c>
      <c r="C1339">
        <v>1</v>
      </c>
      <c r="F1339" t="s">
        <v>2856</v>
      </c>
      <c r="K1339" s="40">
        <v>8.3333333333333329E-2</v>
      </c>
      <c r="L1339" s="15">
        <v>130</v>
      </c>
    </row>
    <row r="1340" spans="1:12" x14ac:dyDescent="0.25">
      <c r="A1340" t="s">
        <v>1659</v>
      </c>
      <c r="B1340">
        <v>2018</v>
      </c>
      <c r="C1340">
        <v>1</v>
      </c>
      <c r="F1340" t="s">
        <v>1467</v>
      </c>
      <c r="K1340" s="40">
        <v>1.0416666666666666E-2</v>
      </c>
      <c r="L1340" s="15">
        <v>16.25</v>
      </c>
    </row>
    <row r="1341" spans="1:12" x14ac:dyDescent="0.25">
      <c r="A1341" t="s">
        <v>1659</v>
      </c>
      <c r="B1341">
        <v>2018</v>
      </c>
      <c r="C1341">
        <v>1</v>
      </c>
      <c r="F1341" t="s">
        <v>1515</v>
      </c>
      <c r="K1341" s="40">
        <v>0.20833333333333334</v>
      </c>
      <c r="L1341" s="15">
        <v>325</v>
      </c>
    </row>
    <row r="1342" spans="1:12" x14ac:dyDescent="0.25">
      <c r="A1342" t="s">
        <v>1659</v>
      </c>
      <c r="B1342">
        <v>2018</v>
      </c>
      <c r="C1342">
        <v>1</v>
      </c>
      <c r="F1342" t="s">
        <v>2846</v>
      </c>
      <c r="K1342" s="40">
        <v>3.125E-2</v>
      </c>
      <c r="L1342" s="15">
        <v>48.75</v>
      </c>
    </row>
    <row r="1343" spans="1:12" x14ac:dyDescent="0.25">
      <c r="A1343" t="s">
        <v>1659</v>
      </c>
      <c r="B1343">
        <v>2018</v>
      </c>
      <c r="C1343">
        <v>1</v>
      </c>
      <c r="F1343" t="s">
        <v>1515</v>
      </c>
      <c r="K1343" s="40">
        <v>0.10416666666666667</v>
      </c>
      <c r="L1343" s="15">
        <v>162.5</v>
      </c>
    </row>
    <row r="1344" spans="1:12" x14ac:dyDescent="0.25">
      <c r="A1344" t="s">
        <v>1659</v>
      </c>
      <c r="B1344">
        <v>2018</v>
      </c>
      <c r="C1344">
        <v>1</v>
      </c>
      <c r="F1344" t="s">
        <v>1515</v>
      </c>
      <c r="K1344" s="40">
        <v>8.3333333333333329E-2</v>
      </c>
      <c r="L1344" s="15">
        <v>130</v>
      </c>
    </row>
    <row r="1345" spans="1:12" x14ac:dyDescent="0.25">
      <c r="A1345" t="s">
        <v>1659</v>
      </c>
      <c r="B1345">
        <v>2018</v>
      </c>
      <c r="C1345">
        <v>1</v>
      </c>
      <c r="F1345" t="s">
        <v>1467</v>
      </c>
      <c r="K1345" s="40">
        <v>9.375E-2</v>
      </c>
      <c r="L1345" s="15">
        <v>146.25</v>
      </c>
    </row>
    <row r="1346" spans="1:12" x14ac:dyDescent="0.25">
      <c r="A1346" t="s">
        <v>1659</v>
      </c>
      <c r="B1346">
        <v>2018</v>
      </c>
      <c r="C1346">
        <v>1</v>
      </c>
      <c r="F1346" t="s">
        <v>2846</v>
      </c>
      <c r="K1346" s="40">
        <v>2.0833333333333332E-2</v>
      </c>
      <c r="L1346" s="15">
        <v>32.5</v>
      </c>
    </row>
    <row r="1347" spans="1:12" x14ac:dyDescent="0.25">
      <c r="A1347" t="s">
        <v>1659</v>
      </c>
      <c r="B1347">
        <v>2018</v>
      </c>
      <c r="C1347">
        <v>1</v>
      </c>
      <c r="F1347" t="s">
        <v>1467</v>
      </c>
      <c r="K1347" s="40">
        <v>9.375E-2</v>
      </c>
      <c r="L1347" s="15">
        <v>146.25</v>
      </c>
    </row>
    <row r="1348" spans="1:12" x14ac:dyDescent="0.25">
      <c r="A1348" t="s">
        <v>1659</v>
      </c>
      <c r="B1348">
        <v>2018</v>
      </c>
      <c r="C1348">
        <v>1</v>
      </c>
      <c r="F1348" t="s">
        <v>2846</v>
      </c>
      <c r="K1348" s="40">
        <v>1.0416666666666666E-2</v>
      </c>
      <c r="L1348" s="15">
        <v>16.25</v>
      </c>
    </row>
    <row r="1349" spans="1:12" x14ac:dyDescent="0.25">
      <c r="A1349" t="s">
        <v>1659</v>
      </c>
      <c r="B1349">
        <v>2018</v>
      </c>
      <c r="C1349">
        <v>1</v>
      </c>
      <c r="F1349" t="s">
        <v>1467</v>
      </c>
      <c r="K1349" s="40">
        <v>4.1666666666666664E-2</v>
      </c>
      <c r="L1349" s="15">
        <v>65</v>
      </c>
    </row>
    <row r="1350" spans="1:12" x14ac:dyDescent="0.25">
      <c r="A1350" t="s">
        <v>1659</v>
      </c>
      <c r="B1350">
        <v>2018</v>
      </c>
      <c r="C1350">
        <v>1</v>
      </c>
      <c r="F1350" t="s">
        <v>1514</v>
      </c>
      <c r="K1350" s="40">
        <v>2.0833333333333332E-2</v>
      </c>
      <c r="L1350" s="15">
        <v>32.5</v>
      </c>
    </row>
    <row r="1351" spans="1:12" x14ac:dyDescent="0.25">
      <c r="A1351" t="s">
        <v>1659</v>
      </c>
      <c r="B1351">
        <v>2018</v>
      </c>
      <c r="C1351">
        <v>1</v>
      </c>
      <c r="F1351" t="s">
        <v>1467</v>
      </c>
      <c r="K1351" s="40">
        <v>3.125E-2</v>
      </c>
      <c r="L1351" s="15">
        <v>48.75</v>
      </c>
    </row>
    <row r="1352" spans="1:12" x14ac:dyDescent="0.25">
      <c r="A1352" t="s">
        <v>1659</v>
      </c>
      <c r="B1352">
        <v>2018</v>
      </c>
      <c r="C1352">
        <v>305710</v>
      </c>
      <c r="D1352">
        <v>802010</v>
      </c>
      <c r="E1352">
        <v>8020</v>
      </c>
      <c r="F1352" t="s">
        <v>1465</v>
      </c>
      <c r="G1352" s="40">
        <v>3.125E-2</v>
      </c>
      <c r="H1352" s="15">
        <v>48.75</v>
      </c>
    </row>
    <row r="1353" spans="1:12" x14ac:dyDescent="0.25">
      <c r="A1353" t="s">
        <v>1659</v>
      </c>
      <c r="B1353">
        <v>2018</v>
      </c>
      <c r="C1353">
        <v>305710</v>
      </c>
      <c r="D1353">
        <v>802010</v>
      </c>
      <c r="E1353">
        <v>8020</v>
      </c>
      <c r="F1353" t="s">
        <v>1465</v>
      </c>
      <c r="G1353" s="40">
        <v>6.25E-2</v>
      </c>
      <c r="H1353" s="15">
        <v>97.5</v>
      </c>
    </row>
    <row r="1354" spans="1:12" x14ac:dyDescent="0.25">
      <c r="A1354" t="s">
        <v>1659</v>
      </c>
      <c r="B1354">
        <v>2018</v>
      </c>
      <c r="C1354">
        <v>305710</v>
      </c>
      <c r="D1354">
        <v>802010</v>
      </c>
      <c r="E1354">
        <v>8020</v>
      </c>
      <c r="F1354" t="s">
        <v>1465</v>
      </c>
      <c r="G1354" s="40">
        <v>5.2083333333333336E-2</v>
      </c>
      <c r="H1354" s="15">
        <v>81.25</v>
      </c>
    </row>
    <row r="1355" spans="1:12" x14ac:dyDescent="0.25">
      <c r="A1355" t="s">
        <v>1659</v>
      </c>
      <c r="B1355">
        <v>2018</v>
      </c>
      <c r="C1355">
        <v>1</v>
      </c>
      <c r="F1355" t="s">
        <v>2846</v>
      </c>
      <c r="K1355" s="40">
        <v>2.0833333333333332E-2</v>
      </c>
      <c r="L1355" s="15">
        <v>32.5</v>
      </c>
    </row>
    <row r="1356" spans="1:12" x14ac:dyDescent="0.25">
      <c r="A1356" t="s">
        <v>1659</v>
      </c>
      <c r="B1356">
        <v>2018</v>
      </c>
      <c r="C1356">
        <v>305710</v>
      </c>
      <c r="D1356">
        <v>802010</v>
      </c>
      <c r="E1356">
        <v>8020</v>
      </c>
      <c r="F1356" t="s">
        <v>1465</v>
      </c>
      <c r="G1356" s="40">
        <v>4.1666666666666664E-2</v>
      </c>
      <c r="H1356" s="15">
        <v>65</v>
      </c>
    </row>
    <row r="1357" spans="1:12" x14ac:dyDescent="0.25">
      <c r="A1357" t="s">
        <v>1659</v>
      </c>
      <c r="B1357">
        <v>2018</v>
      </c>
      <c r="C1357">
        <v>305710</v>
      </c>
      <c r="D1357">
        <v>802010</v>
      </c>
      <c r="E1357">
        <v>8020</v>
      </c>
      <c r="F1357" t="s">
        <v>1465</v>
      </c>
      <c r="G1357" s="40">
        <v>0.13541666666666666</v>
      </c>
      <c r="H1357" s="15">
        <v>211.24999999999997</v>
      </c>
    </row>
    <row r="1358" spans="1:12" x14ac:dyDescent="0.25">
      <c r="A1358" t="s">
        <v>1659</v>
      </c>
      <c r="B1358">
        <v>2018</v>
      </c>
      <c r="C1358">
        <v>1</v>
      </c>
      <c r="F1358" t="s">
        <v>1514</v>
      </c>
      <c r="K1358" s="40">
        <v>2.0833333333333332E-2</v>
      </c>
      <c r="L1358" s="15">
        <v>32.5</v>
      </c>
    </row>
    <row r="1359" spans="1:12" x14ac:dyDescent="0.25">
      <c r="A1359" t="s">
        <v>1659</v>
      </c>
      <c r="B1359">
        <v>2018</v>
      </c>
      <c r="C1359">
        <v>1</v>
      </c>
      <c r="F1359" t="s">
        <v>1465</v>
      </c>
      <c r="K1359" s="40">
        <v>3.125E-2</v>
      </c>
      <c r="L1359" s="15">
        <v>48.75</v>
      </c>
    </row>
    <row r="1360" spans="1:12" x14ac:dyDescent="0.25">
      <c r="A1360" t="s">
        <v>1659</v>
      </c>
      <c r="B1360">
        <v>2018</v>
      </c>
      <c r="C1360">
        <v>1</v>
      </c>
      <c r="F1360" t="s">
        <v>1515</v>
      </c>
      <c r="K1360" s="40">
        <v>6.25E-2</v>
      </c>
      <c r="L1360" s="15">
        <v>97.5</v>
      </c>
    </row>
    <row r="1361" spans="1:12" x14ac:dyDescent="0.25">
      <c r="A1361" t="s">
        <v>1659</v>
      </c>
      <c r="B1361">
        <v>2018</v>
      </c>
      <c r="C1361">
        <v>1</v>
      </c>
      <c r="F1361" t="s">
        <v>2846</v>
      </c>
      <c r="K1361" s="40">
        <v>2.0833333333333332E-2</v>
      </c>
      <c r="L1361" s="15">
        <v>32.5</v>
      </c>
    </row>
    <row r="1362" spans="1:12" x14ac:dyDescent="0.25">
      <c r="A1362" t="s">
        <v>1659</v>
      </c>
      <c r="B1362">
        <v>2018</v>
      </c>
      <c r="C1362">
        <v>1</v>
      </c>
      <c r="F1362" t="s">
        <v>1515</v>
      </c>
      <c r="K1362" s="40">
        <v>2.0833333333333332E-2</v>
      </c>
      <c r="L1362" s="15">
        <v>32.5</v>
      </c>
    </row>
    <row r="1363" spans="1:12" x14ac:dyDescent="0.25">
      <c r="A1363" t="s">
        <v>1659</v>
      </c>
      <c r="B1363">
        <v>2018</v>
      </c>
      <c r="C1363">
        <v>1</v>
      </c>
      <c r="F1363" t="s">
        <v>1515</v>
      </c>
      <c r="K1363" s="40">
        <v>8.3333333333333329E-2</v>
      </c>
      <c r="L1363" s="15">
        <v>130</v>
      </c>
    </row>
    <row r="1364" spans="1:12" x14ac:dyDescent="0.25">
      <c r="A1364" t="s">
        <v>1659</v>
      </c>
      <c r="B1364">
        <v>2018</v>
      </c>
      <c r="C1364">
        <v>1</v>
      </c>
      <c r="F1364" t="s">
        <v>2846</v>
      </c>
      <c r="K1364" s="40">
        <v>2.0833333333333332E-2</v>
      </c>
      <c r="L1364" s="15">
        <v>32.5</v>
      </c>
    </row>
    <row r="1365" spans="1:12" x14ac:dyDescent="0.25">
      <c r="A1365" t="s">
        <v>1659</v>
      </c>
      <c r="B1365">
        <v>2018</v>
      </c>
      <c r="C1365">
        <v>1</v>
      </c>
      <c r="F1365" t="s">
        <v>1515</v>
      </c>
      <c r="K1365" s="40">
        <v>7.2916666666666671E-2</v>
      </c>
      <c r="L1365" s="15">
        <v>113.75000000000001</v>
      </c>
    </row>
    <row r="1366" spans="1:12" x14ac:dyDescent="0.25">
      <c r="A1366" t="s">
        <v>1659</v>
      </c>
      <c r="B1366">
        <v>2018</v>
      </c>
      <c r="C1366">
        <v>1</v>
      </c>
      <c r="F1366" t="s">
        <v>1465</v>
      </c>
      <c r="K1366" s="40">
        <v>7.2916666666666671E-2</v>
      </c>
      <c r="L1366" s="15">
        <v>113.75000000000001</v>
      </c>
    </row>
    <row r="1367" spans="1:12" x14ac:dyDescent="0.25">
      <c r="A1367" t="s">
        <v>1659</v>
      </c>
      <c r="B1367">
        <v>2018</v>
      </c>
      <c r="C1367">
        <v>1</v>
      </c>
      <c r="F1367" t="s">
        <v>1465</v>
      </c>
      <c r="K1367" s="40">
        <v>9.375E-2</v>
      </c>
      <c r="L1367" s="15">
        <v>146.25</v>
      </c>
    </row>
    <row r="1368" spans="1:12" x14ac:dyDescent="0.25">
      <c r="A1368" t="s">
        <v>1659</v>
      </c>
      <c r="B1368">
        <v>2018</v>
      </c>
      <c r="C1368">
        <v>1</v>
      </c>
      <c r="F1368" t="s">
        <v>2846</v>
      </c>
      <c r="K1368" s="40">
        <v>2.0833333333333332E-2</v>
      </c>
      <c r="L1368" s="15">
        <v>32.5</v>
      </c>
    </row>
    <row r="1369" spans="1:12" x14ac:dyDescent="0.25">
      <c r="A1369" t="s">
        <v>1659</v>
      </c>
      <c r="B1369">
        <v>2018</v>
      </c>
      <c r="C1369">
        <v>1</v>
      </c>
      <c r="F1369" t="s">
        <v>1465</v>
      </c>
      <c r="K1369" s="40">
        <v>8.3333333333333329E-2</v>
      </c>
      <c r="L1369" s="15">
        <v>130</v>
      </c>
    </row>
    <row r="1370" spans="1:12" x14ac:dyDescent="0.25">
      <c r="A1370" t="s">
        <v>1659</v>
      </c>
      <c r="B1370">
        <v>2018</v>
      </c>
      <c r="C1370">
        <v>309000</v>
      </c>
      <c r="F1370" t="s">
        <v>1465</v>
      </c>
      <c r="G1370" s="40">
        <v>1.0416666666666666E-2</v>
      </c>
      <c r="H1370" s="15">
        <v>16.25</v>
      </c>
    </row>
    <row r="1371" spans="1:12" x14ac:dyDescent="0.25">
      <c r="A1371" t="s">
        <v>1659</v>
      </c>
      <c r="B1371">
        <v>2018</v>
      </c>
      <c r="C1371">
        <v>1</v>
      </c>
      <c r="F1371" t="s">
        <v>1515</v>
      </c>
      <c r="K1371" s="40">
        <v>1.0416666666666666E-2</v>
      </c>
      <c r="L1371" s="15">
        <v>16.25</v>
      </c>
    </row>
    <row r="1372" spans="1:12" x14ac:dyDescent="0.25">
      <c r="A1372" t="s">
        <v>1659</v>
      </c>
      <c r="B1372">
        <v>2018</v>
      </c>
      <c r="C1372">
        <v>1</v>
      </c>
      <c r="F1372" t="s">
        <v>1465</v>
      </c>
      <c r="K1372" s="40">
        <v>4.1666666666666664E-2</v>
      </c>
      <c r="L1372" s="15">
        <v>65</v>
      </c>
    </row>
    <row r="1373" spans="1:12" x14ac:dyDescent="0.25">
      <c r="A1373" t="s">
        <v>1548</v>
      </c>
      <c r="B1373">
        <v>2018</v>
      </c>
      <c r="C1373">
        <v>1</v>
      </c>
      <c r="F1373" t="s">
        <v>1467</v>
      </c>
      <c r="K1373" s="40">
        <v>0.1875</v>
      </c>
      <c r="L1373" s="15">
        <v>202.5</v>
      </c>
    </row>
    <row r="1374" spans="1:12" x14ac:dyDescent="0.25">
      <c r="A1374" t="s">
        <v>1548</v>
      </c>
      <c r="B1374">
        <v>2018</v>
      </c>
      <c r="C1374">
        <v>1</v>
      </c>
      <c r="F1374" t="s">
        <v>2846</v>
      </c>
      <c r="K1374" s="40">
        <v>4.1666666666666664E-2</v>
      </c>
      <c r="L1374" s="15">
        <v>45</v>
      </c>
    </row>
    <row r="1375" spans="1:12" x14ac:dyDescent="0.25">
      <c r="A1375" t="s">
        <v>1548</v>
      </c>
      <c r="B1375">
        <v>2018</v>
      </c>
      <c r="C1375">
        <v>1</v>
      </c>
      <c r="F1375" t="s">
        <v>1467</v>
      </c>
      <c r="K1375" s="40">
        <v>0.16666666666666666</v>
      </c>
      <c r="L1375" s="15">
        <v>180</v>
      </c>
    </row>
    <row r="1376" spans="1:12" x14ac:dyDescent="0.25">
      <c r="A1376" t="s">
        <v>1548</v>
      </c>
      <c r="B1376">
        <v>2018</v>
      </c>
      <c r="C1376">
        <v>1</v>
      </c>
      <c r="F1376" t="s">
        <v>1467</v>
      </c>
      <c r="K1376" s="40">
        <v>0.23958333333333334</v>
      </c>
      <c r="L1376" s="15">
        <v>258.75</v>
      </c>
    </row>
    <row r="1377" spans="1:12" x14ac:dyDescent="0.25">
      <c r="A1377" t="s">
        <v>1548</v>
      </c>
      <c r="B1377">
        <v>2018</v>
      </c>
      <c r="C1377">
        <v>1</v>
      </c>
      <c r="F1377" t="s">
        <v>2846</v>
      </c>
      <c r="K1377" s="40">
        <v>4.1666666666666664E-2</v>
      </c>
      <c r="L1377" s="15">
        <v>45</v>
      </c>
    </row>
    <row r="1378" spans="1:12" x14ac:dyDescent="0.25">
      <c r="A1378" t="s">
        <v>1548</v>
      </c>
      <c r="B1378">
        <v>2018</v>
      </c>
      <c r="C1378">
        <v>1</v>
      </c>
      <c r="F1378" t="s">
        <v>1467</v>
      </c>
      <c r="K1378" s="40">
        <v>0.125</v>
      </c>
      <c r="L1378" s="15">
        <v>135</v>
      </c>
    </row>
    <row r="1379" spans="1:12" x14ac:dyDescent="0.25">
      <c r="A1379" t="s">
        <v>1548</v>
      </c>
      <c r="B1379">
        <v>2018</v>
      </c>
      <c r="C1379">
        <v>1</v>
      </c>
      <c r="F1379" t="s">
        <v>1465</v>
      </c>
      <c r="G1379" s="40">
        <v>0.22916666666666666</v>
      </c>
      <c r="H1379" s="15">
        <v>247.5</v>
      </c>
    </row>
    <row r="1380" spans="1:12" x14ac:dyDescent="0.25">
      <c r="A1380" t="s">
        <v>1548</v>
      </c>
      <c r="B1380">
        <v>2018</v>
      </c>
      <c r="C1380">
        <v>1</v>
      </c>
      <c r="K1380" s="40">
        <v>0.14583333333333334</v>
      </c>
      <c r="L1380" s="15">
        <v>157.5</v>
      </c>
    </row>
    <row r="1381" spans="1:12" x14ac:dyDescent="0.25">
      <c r="A1381" t="s">
        <v>1548</v>
      </c>
      <c r="B1381">
        <v>2018</v>
      </c>
      <c r="C1381">
        <v>1</v>
      </c>
      <c r="F1381" t="s">
        <v>1467</v>
      </c>
      <c r="K1381" s="40">
        <v>2.0833333333333332E-2</v>
      </c>
      <c r="L1381" s="15">
        <v>22.5</v>
      </c>
    </row>
    <row r="1382" spans="1:12" x14ac:dyDescent="0.25">
      <c r="A1382" t="s">
        <v>1548</v>
      </c>
      <c r="B1382">
        <v>2018</v>
      </c>
      <c r="C1382">
        <v>1</v>
      </c>
      <c r="F1382" t="s">
        <v>1467</v>
      </c>
      <c r="K1382" s="40">
        <v>5.2083333333333336E-2</v>
      </c>
      <c r="L1382" s="15">
        <v>56.25</v>
      </c>
    </row>
    <row r="1383" spans="1:12" x14ac:dyDescent="0.25">
      <c r="A1383" t="s">
        <v>1548</v>
      </c>
      <c r="B1383">
        <v>2018</v>
      </c>
      <c r="C1383">
        <v>510090</v>
      </c>
      <c r="F1383" t="s">
        <v>1465</v>
      </c>
      <c r="K1383" s="40">
        <v>8.3333333333333329E-2</v>
      </c>
      <c r="L1383" s="15">
        <v>90</v>
      </c>
    </row>
    <row r="1384" spans="1:12" x14ac:dyDescent="0.25">
      <c r="A1384" t="s">
        <v>1486</v>
      </c>
      <c r="B1384">
        <v>2018</v>
      </c>
      <c r="C1384">
        <v>305710</v>
      </c>
      <c r="D1384">
        <v>802010</v>
      </c>
      <c r="E1384">
        <v>8020</v>
      </c>
      <c r="F1384" t="s">
        <v>1465</v>
      </c>
      <c r="G1384" s="40">
        <v>0.16666666666666666</v>
      </c>
      <c r="H1384" s="15">
        <v>260</v>
      </c>
    </row>
    <row r="1385" spans="1:12" x14ac:dyDescent="0.25">
      <c r="A1385" t="s">
        <v>1486</v>
      </c>
      <c r="B1385">
        <v>2018</v>
      </c>
      <c r="C1385">
        <v>305710</v>
      </c>
      <c r="D1385">
        <v>802010</v>
      </c>
      <c r="E1385">
        <v>8020</v>
      </c>
      <c r="F1385" t="s">
        <v>1465</v>
      </c>
      <c r="G1385" s="40">
        <v>4.1666666666666664E-2</v>
      </c>
      <c r="H1385" s="15">
        <v>65</v>
      </c>
    </row>
    <row r="1386" spans="1:12" x14ac:dyDescent="0.25">
      <c r="A1386" t="s">
        <v>1488</v>
      </c>
      <c r="B1386">
        <v>2018</v>
      </c>
      <c r="C1386">
        <v>1</v>
      </c>
      <c r="F1386" t="s">
        <v>1465</v>
      </c>
      <c r="K1386" s="40">
        <v>0.14583333333333334</v>
      </c>
      <c r="L1386" s="15">
        <v>175</v>
      </c>
    </row>
    <row r="1387" spans="1:12" x14ac:dyDescent="0.25">
      <c r="A1387" t="s">
        <v>1488</v>
      </c>
      <c r="B1387">
        <v>2018</v>
      </c>
      <c r="C1387">
        <v>1</v>
      </c>
      <c r="F1387" t="s">
        <v>1465</v>
      </c>
      <c r="K1387" s="40">
        <v>5.2083333333333336E-2</v>
      </c>
      <c r="L1387" s="15">
        <v>62.5</v>
      </c>
    </row>
    <row r="1388" spans="1:12" x14ac:dyDescent="0.25">
      <c r="A1388" t="s">
        <v>1488</v>
      </c>
      <c r="B1388">
        <v>2018</v>
      </c>
      <c r="C1388">
        <v>1</v>
      </c>
      <c r="F1388" t="s">
        <v>1465</v>
      </c>
      <c r="K1388" s="40">
        <v>0.10416666666666667</v>
      </c>
      <c r="L1388" s="15">
        <v>125</v>
      </c>
    </row>
    <row r="1389" spans="1:12" x14ac:dyDescent="0.25">
      <c r="A1389" t="s">
        <v>1488</v>
      </c>
      <c r="B1389">
        <v>2018</v>
      </c>
      <c r="C1389">
        <v>1</v>
      </c>
      <c r="F1389" t="s">
        <v>1465</v>
      </c>
      <c r="K1389" s="40">
        <v>0.15625</v>
      </c>
      <c r="L1389" s="15">
        <v>187.5</v>
      </c>
    </row>
    <row r="1390" spans="1:12" x14ac:dyDescent="0.25">
      <c r="A1390" t="s">
        <v>1488</v>
      </c>
      <c r="B1390">
        <v>2018</v>
      </c>
      <c r="C1390">
        <v>1</v>
      </c>
      <c r="F1390" t="s">
        <v>1465</v>
      </c>
      <c r="K1390" s="40">
        <v>5.2083333333333336E-2</v>
      </c>
      <c r="L1390" s="15">
        <v>62.5</v>
      </c>
    </row>
    <row r="1391" spans="1:12" x14ac:dyDescent="0.25">
      <c r="A1391" t="s">
        <v>1488</v>
      </c>
      <c r="B1391">
        <v>2018</v>
      </c>
      <c r="C1391">
        <v>1</v>
      </c>
      <c r="F1391" t="s">
        <v>1465</v>
      </c>
      <c r="K1391" s="40">
        <v>0.10416666666666667</v>
      </c>
      <c r="L1391" s="15">
        <v>125</v>
      </c>
    </row>
    <row r="1392" spans="1:12" x14ac:dyDescent="0.25">
      <c r="A1392" t="s">
        <v>1488</v>
      </c>
      <c r="B1392">
        <v>2018</v>
      </c>
      <c r="C1392">
        <v>1</v>
      </c>
      <c r="F1392" t="s">
        <v>1465</v>
      </c>
      <c r="K1392" s="40">
        <v>0.17708333333333334</v>
      </c>
      <c r="L1392" s="15">
        <v>212.5</v>
      </c>
    </row>
    <row r="1393" spans="1:12" x14ac:dyDescent="0.25">
      <c r="A1393" t="s">
        <v>1488</v>
      </c>
      <c r="B1393">
        <v>2018</v>
      </c>
      <c r="C1393">
        <v>1</v>
      </c>
      <c r="F1393" t="s">
        <v>1465</v>
      </c>
      <c r="K1393" s="40">
        <v>6.25E-2</v>
      </c>
      <c r="L1393" s="15">
        <v>75</v>
      </c>
    </row>
    <row r="1394" spans="1:12" x14ac:dyDescent="0.25">
      <c r="A1394" t="s">
        <v>1488</v>
      </c>
      <c r="B1394">
        <v>2018</v>
      </c>
      <c r="C1394">
        <v>1</v>
      </c>
      <c r="F1394" t="s">
        <v>1465</v>
      </c>
      <c r="K1394" s="40">
        <v>2.0833333333333332E-2</v>
      </c>
      <c r="L1394" s="15">
        <v>25</v>
      </c>
    </row>
    <row r="1395" spans="1:12" x14ac:dyDescent="0.25">
      <c r="A1395" t="s">
        <v>1488</v>
      </c>
      <c r="B1395">
        <v>2018</v>
      </c>
      <c r="C1395">
        <v>1</v>
      </c>
      <c r="F1395" t="s">
        <v>1465</v>
      </c>
      <c r="K1395" s="40">
        <v>0.11458333333333333</v>
      </c>
      <c r="L1395" s="15">
        <v>137.5</v>
      </c>
    </row>
    <row r="1396" spans="1:12" x14ac:dyDescent="0.25">
      <c r="A1396" t="s">
        <v>1488</v>
      </c>
      <c r="B1396">
        <v>2018</v>
      </c>
      <c r="C1396">
        <v>1</v>
      </c>
      <c r="F1396" t="s">
        <v>1465</v>
      </c>
      <c r="K1396" s="40">
        <v>5.2083333333333336E-2</v>
      </c>
      <c r="L1396" s="15">
        <v>62.5</v>
      </c>
    </row>
    <row r="1397" spans="1:12" x14ac:dyDescent="0.25">
      <c r="A1397" t="s">
        <v>1488</v>
      </c>
      <c r="B1397">
        <v>2018</v>
      </c>
      <c r="C1397">
        <v>305800</v>
      </c>
      <c r="F1397" t="s">
        <v>1465</v>
      </c>
      <c r="G1397" s="40">
        <v>8.3333333333333329E-2</v>
      </c>
      <c r="H1397" s="15">
        <v>100</v>
      </c>
    </row>
    <row r="1398" spans="1:12" x14ac:dyDescent="0.25">
      <c r="A1398" t="s">
        <v>1488</v>
      </c>
      <c r="B1398">
        <v>2018</v>
      </c>
      <c r="C1398">
        <v>305800</v>
      </c>
      <c r="F1398" t="s">
        <v>1465</v>
      </c>
      <c r="G1398" s="40">
        <v>8.3333333333333329E-2</v>
      </c>
      <c r="H1398" s="15">
        <v>100</v>
      </c>
    </row>
    <row r="1399" spans="1:12" x14ac:dyDescent="0.25">
      <c r="A1399" t="s">
        <v>1488</v>
      </c>
      <c r="B1399">
        <v>2018</v>
      </c>
      <c r="C1399">
        <v>305800</v>
      </c>
      <c r="F1399" t="s">
        <v>1465</v>
      </c>
      <c r="G1399" s="40">
        <v>0.125</v>
      </c>
      <c r="H1399" s="15">
        <v>150</v>
      </c>
    </row>
    <row r="1400" spans="1:12" x14ac:dyDescent="0.25">
      <c r="A1400" t="s">
        <v>1490</v>
      </c>
      <c r="B1400">
        <v>2018</v>
      </c>
      <c r="C1400">
        <v>1</v>
      </c>
      <c r="F1400" t="s">
        <v>1467</v>
      </c>
      <c r="K1400" s="40">
        <v>0.33333333333333331</v>
      </c>
      <c r="L1400" s="15">
        <v>520</v>
      </c>
    </row>
    <row r="1401" spans="1:12" x14ac:dyDescent="0.25">
      <c r="A1401" t="s">
        <v>1490</v>
      </c>
      <c r="B1401">
        <v>2018</v>
      </c>
      <c r="C1401">
        <v>1</v>
      </c>
      <c r="F1401" t="s">
        <v>1467</v>
      </c>
      <c r="K1401" s="40">
        <v>0.33333333333333331</v>
      </c>
      <c r="L1401" s="15">
        <v>520</v>
      </c>
    </row>
    <row r="1402" spans="1:12" x14ac:dyDescent="0.25">
      <c r="A1402" t="s">
        <v>1490</v>
      </c>
      <c r="B1402">
        <v>2018</v>
      </c>
      <c r="C1402">
        <v>1</v>
      </c>
      <c r="F1402" t="s">
        <v>1467</v>
      </c>
      <c r="K1402" s="40">
        <v>0.33333333333333331</v>
      </c>
      <c r="L1402" s="15">
        <v>520</v>
      </c>
    </row>
    <row r="1403" spans="1:12" x14ac:dyDescent="0.25">
      <c r="A1403" t="s">
        <v>1496</v>
      </c>
      <c r="B1403">
        <v>2018</v>
      </c>
      <c r="C1403">
        <v>1</v>
      </c>
      <c r="K1403" s="40">
        <v>0.375</v>
      </c>
      <c r="L1403" s="15">
        <v>585</v>
      </c>
    </row>
    <row r="1404" spans="1:12" x14ac:dyDescent="0.25">
      <c r="A1404" t="s">
        <v>1496</v>
      </c>
      <c r="B1404">
        <v>2018</v>
      </c>
      <c r="C1404">
        <v>1</v>
      </c>
      <c r="F1404" t="s">
        <v>2856</v>
      </c>
      <c r="K1404" s="40">
        <v>0.375</v>
      </c>
      <c r="L1404" s="15">
        <v>585</v>
      </c>
    </row>
    <row r="1405" spans="1:12" x14ac:dyDescent="0.25">
      <c r="A1405" t="s">
        <v>1496</v>
      </c>
      <c r="B1405">
        <v>2018</v>
      </c>
      <c r="C1405">
        <v>10178</v>
      </c>
      <c r="F1405" t="s">
        <v>2856</v>
      </c>
      <c r="G1405" s="40">
        <v>2.0833333333333332E-2</v>
      </c>
      <c r="H1405" s="15">
        <v>32.5</v>
      </c>
    </row>
    <row r="1406" spans="1:12" x14ac:dyDescent="0.25">
      <c r="A1406" t="s">
        <v>1496</v>
      </c>
      <c r="B1406">
        <v>2018</v>
      </c>
      <c r="C1406">
        <v>1</v>
      </c>
      <c r="F1406" t="s">
        <v>2856</v>
      </c>
      <c r="K1406" s="40">
        <v>0.19791666666666666</v>
      </c>
      <c r="L1406" s="15">
        <v>308.75</v>
      </c>
    </row>
    <row r="1407" spans="1:12" x14ac:dyDescent="0.25">
      <c r="A1407" t="s">
        <v>1496</v>
      </c>
      <c r="B1407">
        <v>2018</v>
      </c>
      <c r="C1407">
        <v>10045</v>
      </c>
      <c r="F1407" t="s">
        <v>2856</v>
      </c>
      <c r="G1407" s="40">
        <v>2.0833333333333332E-2</v>
      </c>
      <c r="H1407" s="15">
        <v>32.5</v>
      </c>
    </row>
    <row r="1408" spans="1:12" x14ac:dyDescent="0.25">
      <c r="A1408" t="s">
        <v>1496</v>
      </c>
      <c r="B1408">
        <v>2018</v>
      </c>
      <c r="C1408">
        <v>1</v>
      </c>
      <c r="F1408" t="s">
        <v>2856</v>
      </c>
      <c r="K1408" s="40">
        <v>0.125</v>
      </c>
      <c r="L1408" s="15">
        <v>195</v>
      </c>
    </row>
    <row r="1409" spans="1:12" x14ac:dyDescent="0.25">
      <c r="A1409" t="s">
        <v>1496</v>
      </c>
      <c r="B1409">
        <v>2018</v>
      </c>
      <c r="C1409">
        <v>1</v>
      </c>
      <c r="F1409" t="s">
        <v>2856</v>
      </c>
      <c r="K1409" s="40">
        <v>0.375</v>
      </c>
      <c r="L1409" s="15">
        <v>585</v>
      </c>
    </row>
    <row r="1410" spans="1:12" x14ac:dyDescent="0.25">
      <c r="A1410" t="s">
        <v>1496</v>
      </c>
      <c r="B1410">
        <v>2018</v>
      </c>
      <c r="C1410">
        <v>1</v>
      </c>
      <c r="F1410" t="s">
        <v>2856</v>
      </c>
      <c r="K1410" s="40">
        <v>8.3333333333333329E-2</v>
      </c>
      <c r="L1410" s="15">
        <v>130</v>
      </c>
    </row>
    <row r="1411" spans="1:12" x14ac:dyDescent="0.25">
      <c r="A1411" t="s">
        <v>1496</v>
      </c>
      <c r="B1411">
        <v>2018</v>
      </c>
      <c r="C1411">
        <v>10090</v>
      </c>
      <c r="F1411" t="s">
        <v>2856</v>
      </c>
      <c r="G1411" s="40">
        <v>4.1666666666666664E-2</v>
      </c>
      <c r="H1411" s="15">
        <v>65</v>
      </c>
    </row>
    <row r="1412" spans="1:12" x14ac:dyDescent="0.25">
      <c r="A1412" t="s">
        <v>1496</v>
      </c>
      <c r="B1412">
        <v>2018</v>
      </c>
      <c r="C1412">
        <v>10095</v>
      </c>
      <c r="F1412" t="s">
        <v>2856</v>
      </c>
      <c r="G1412" s="40">
        <v>2.0833333333333332E-2</v>
      </c>
      <c r="H1412" s="15">
        <v>32.5</v>
      </c>
    </row>
    <row r="1413" spans="1:12" x14ac:dyDescent="0.25">
      <c r="A1413" t="s">
        <v>1496</v>
      </c>
      <c r="B1413">
        <v>2018</v>
      </c>
      <c r="C1413">
        <v>10195</v>
      </c>
      <c r="F1413" t="s">
        <v>2856</v>
      </c>
      <c r="G1413" s="40">
        <v>4.1666666666666664E-2</v>
      </c>
      <c r="H1413" s="15">
        <v>65</v>
      </c>
    </row>
    <row r="1414" spans="1:12" x14ac:dyDescent="0.25">
      <c r="A1414" t="s">
        <v>1496</v>
      </c>
      <c r="B1414">
        <v>2018</v>
      </c>
      <c r="C1414">
        <v>10196</v>
      </c>
      <c r="F1414" t="s">
        <v>2856</v>
      </c>
      <c r="G1414" s="40">
        <v>4.1666666666666664E-2</v>
      </c>
      <c r="H1414" s="15">
        <v>65</v>
      </c>
    </row>
    <row r="1415" spans="1:12" x14ac:dyDescent="0.25">
      <c r="A1415" t="s">
        <v>1496</v>
      </c>
      <c r="B1415">
        <v>2018</v>
      </c>
      <c r="C1415">
        <v>1</v>
      </c>
      <c r="F1415" t="s">
        <v>1499</v>
      </c>
      <c r="K1415" s="40">
        <v>0.125</v>
      </c>
      <c r="L1415" s="15">
        <v>195</v>
      </c>
    </row>
    <row r="1416" spans="1:12" x14ac:dyDescent="0.25">
      <c r="A1416" t="s">
        <v>1496</v>
      </c>
      <c r="B1416">
        <v>2018</v>
      </c>
      <c r="C1416">
        <v>10090</v>
      </c>
      <c r="F1416" t="s">
        <v>2856</v>
      </c>
      <c r="G1416" s="40">
        <v>2.0833333333333332E-2</v>
      </c>
      <c r="H1416" s="15">
        <v>32.5</v>
      </c>
    </row>
    <row r="1417" spans="1:12" x14ac:dyDescent="0.25">
      <c r="A1417" t="s">
        <v>1496</v>
      </c>
      <c r="B1417">
        <v>2018</v>
      </c>
      <c r="C1417">
        <v>1</v>
      </c>
      <c r="F1417" t="s">
        <v>2856</v>
      </c>
      <c r="K1417" s="40">
        <v>0.28125</v>
      </c>
      <c r="L1417" s="15">
        <v>438.75</v>
      </c>
    </row>
    <row r="1418" spans="1:12" x14ac:dyDescent="0.25">
      <c r="A1418" t="s">
        <v>1496</v>
      </c>
      <c r="B1418">
        <v>2018</v>
      </c>
      <c r="C1418">
        <v>10144</v>
      </c>
      <c r="F1418" t="s">
        <v>2856</v>
      </c>
      <c r="G1418" s="40">
        <v>8.3333333333333329E-2</v>
      </c>
      <c r="H1418" s="15">
        <v>130</v>
      </c>
    </row>
    <row r="1419" spans="1:12" x14ac:dyDescent="0.25">
      <c r="A1419" t="s">
        <v>1496</v>
      </c>
      <c r="B1419">
        <v>2018</v>
      </c>
      <c r="C1419">
        <v>10144</v>
      </c>
      <c r="F1419" t="s">
        <v>2856</v>
      </c>
      <c r="G1419" s="40">
        <v>8.3333333333333329E-2</v>
      </c>
      <c r="H1419" s="15">
        <v>130</v>
      </c>
    </row>
    <row r="1420" spans="1:12" x14ac:dyDescent="0.25">
      <c r="A1420" t="s">
        <v>1496</v>
      </c>
      <c r="B1420">
        <v>2018</v>
      </c>
      <c r="C1420">
        <v>1</v>
      </c>
      <c r="F1420" t="s">
        <v>2856</v>
      </c>
      <c r="K1420" s="40">
        <v>0.27083333333333331</v>
      </c>
      <c r="L1420" s="15">
        <v>422.49999999999994</v>
      </c>
    </row>
    <row r="1421" spans="1:12" x14ac:dyDescent="0.25">
      <c r="A1421" t="s">
        <v>1496</v>
      </c>
      <c r="B1421">
        <v>2018</v>
      </c>
      <c r="C1421">
        <v>1</v>
      </c>
      <c r="F1421" t="s">
        <v>2856</v>
      </c>
      <c r="K1421" s="40">
        <v>0.36458333333333331</v>
      </c>
      <c r="L1421" s="15">
        <v>568.75</v>
      </c>
    </row>
    <row r="1422" spans="1:12" x14ac:dyDescent="0.25">
      <c r="A1422" t="s">
        <v>1496</v>
      </c>
      <c r="B1422">
        <v>2018</v>
      </c>
      <c r="C1422">
        <v>10126</v>
      </c>
      <c r="F1422" t="s">
        <v>2856</v>
      </c>
      <c r="G1422" s="40">
        <v>2.0833333333333332E-2</v>
      </c>
      <c r="H1422" s="15">
        <v>32.5</v>
      </c>
    </row>
    <row r="1423" spans="1:12" x14ac:dyDescent="0.25">
      <c r="A1423" t="s">
        <v>1496</v>
      </c>
      <c r="B1423">
        <v>2018</v>
      </c>
      <c r="C1423">
        <v>1</v>
      </c>
      <c r="F1423" t="s">
        <v>2856</v>
      </c>
      <c r="K1423" s="40">
        <v>0.34375</v>
      </c>
      <c r="L1423" s="15">
        <v>536.25</v>
      </c>
    </row>
    <row r="1424" spans="1:12" x14ac:dyDescent="0.25">
      <c r="A1424" t="s">
        <v>1496</v>
      </c>
      <c r="B1424">
        <v>2018</v>
      </c>
      <c r="C1424">
        <v>10147</v>
      </c>
      <c r="F1424" t="s">
        <v>1499</v>
      </c>
      <c r="G1424" s="40">
        <v>2.0833333333333332E-2</v>
      </c>
      <c r="H1424" s="15">
        <v>32.5</v>
      </c>
    </row>
    <row r="1425" spans="1:12" x14ac:dyDescent="0.25">
      <c r="A1425" t="s">
        <v>1496</v>
      </c>
      <c r="B1425">
        <v>2018</v>
      </c>
      <c r="C1425">
        <v>1</v>
      </c>
      <c r="F1425" t="s">
        <v>2856</v>
      </c>
      <c r="K1425" s="40">
        <v>0.34375</v>
      </c>
      <c r="L1425" s="15">
        <v>536.25</v>
      </c>
    </row>
    <row r="1426" spans="1:12" x14ac:dyDescent="0.25">
      <c r="A1426" t="s">
        <v>1496</v>
      </c>
      <c r="B1426">
        <v>2018</v>
      </c>
      <c r="C1426">
        <v>1</v>
      </c>
      <c r="F1426" t="s">
        <v>2856</v>
      </c>
      <c r="K1426" s="40">
        <v>5.2083333333333336E-2</v>
      </c>
      <c r="L1426" s="15">
        <v>81.25</v>
      </c>
    </row>
    <row r="1427" spans="1:12" x14ac:dyDescent="0.25">
      <c r="A1427" t="s">
        <v>1496</v>
      </c>
      <c r="B1427">
        <v>2018</v>
      </c>
      <c r="C1427">
        <v>1</v>
      </c>
      <c r="F1427" t="s">
        <v>2846</v>
      </c>
      <c r="K1427" s="40">
        <v>2.0833333333333332E-2</v>
      </c>
      <c r="L1427" s="15">
        <v>32.5</v>
      </c>
    </row>
    <row r="1428" spans="1:12" x14ac:dyDescent="0.25">
      <c r="A1428" t="s">
        <v>1496</v>
      </c>
      <c r="B1428">
        <v>2018</v>
      </c>
      <c r="C1428">
        <v>10144</v>
      </c>
      <c r="F1428" t="s">
        <v>2856</v>
      </c>
      <c r="G1428" s="40">
        <v>4.1666666666666664E-2</v>
      </c>
      <c r="H1428" s="15">
        <v>65</v>
      </c>
    </row>
    <row r="1429" spans="1:12" x14ac:dyDescent="0.25">
      <c r="A1429" t="s">
        <v>1496</v>
      </c>
      <c r="B1429">
        <v>2018</v>
      </c>
      <c r="C1429">
        <v>1</v>
      </c>
      <c r="F1429" t="s">
        <v>2858</v>
      </c>
      <c r="K1429" s="40">
        <v>4.1666666666666664E-2</v>
      </c>
      <c r="L1429" s="15">
        <v>65</v>
      </c>
    </row>
    <row r="1430" spans="1:12" x14ac:dyDescent="0.25">
      <c r="A1430" t="s">
        <v>1496</v>
      </c>
      <c r="B1430">
        <v>2018</v>
      </c>
      <c r="C1430">
        <v>1</v>
      </c>
      <c r="F1430" t="s">
        <v>2856</v>
      </c>
      <c r="K1430" s="40">
        <v>0.21875</v>
      </c>
      <c r="L1430" s="15">
        <v>341.25</v>
      </c>
    </row>
    <row r="1431" spans="1:12" x14ac:dyDescent="0.25">
      <c r="A1431" t="s">
        <v>1496</v>
      </c>
      <c r="B1431">
        <v>2018</v>
      </c>
      <c r="C1431">
        <v>1</v>
      </c>
      <c r="F1431" t="s">
        <v>2856</v>
      </c>
      <c r="K1431" s="40">
        <v>4.1666666666666664E-2</v>
      </c>
      <c r="L1431" s="15">
        <v>65</v>
      </c>
    </row>
    <row r="1432" spans="1:12" x14ac:dyDescent="0.25">
      <c r="A1432" t="s">
        <v>1496</v>
      </c>
      <c r="B1432">
        <v>2018</v>
      </c>
      <c r="C1432">
        <v>1</v>
      </c>
      <c r="F1432" t="s">
        <v>2858</v>
      </c>
      <c r="K1432" s="40">
        <v>3.125E-2</v>
      </c>
      <c r="L1432" s="15">
        <v>48.75</v>
      </c>
    </row>
    <row r="1433" spans="1:12" x14ac:dyDescent="0.25">
      <c r="A1433" t="s">
        <v>1496</v>
      </c>
      <c r="B1433">
        <v>2018</v>
      </c>
      <c r="C1433">
        <v>1</v>
      </c>
      <c r="F1433" t="s">
        <v>2856</v>
      </c>
      <c r="K1433" s="40">
        <v>3.125E-2</v>
      </c>
      <c r="L1433" s="15">
        <v>48.75</v>
      </c>
    </row>
    <row r="1434" spans="1:12" x14ac:dyDescent="0.25">
      <c r="A1434" t="s">
        <v>1496</v>
      </c>
      <c r="B1434">
        <v>2018</v>
      </c>
      <c r="C1434">
        <v>10181</v>
      </c>
      <c r="F1434" t="s">
        <v>2856</v>
      </c>
      <c r="G1434" s="40">
        <v>4.1666666666666664E-2</v>
      </c>
      <c r="H1434" s="15">
        <v>65</v>
      </c>
    </row>
    <row r="1435" spans="1:12" x14ac:dyDescent="0.25">
      <c r="A1435" t="s">
        <v>1496</v>
      </c>
      <c r="B1435">
        <v>2018</v>
      </c>
      <c r="C1435">
        <v>1</v>
      </c>
      <c r="F1435" t="s">
        <v>2856</v>
      </c>
      <c r="K1435" s="40">
        <v>0.25</v>
      </c>
      <c r="L1435" s="15">
        <v>390</v>
      </c>
    </row>
    <row r="1436" spans="1:12" x14ac:dyDescent="0.25">
      <c r="A1436" t="s">
        <v>1496</v>
      </c>
      <c r="B1436">
        <v>2018</v>
      </c>
      <c r="C1436">
        <v>10156</v>
      </c>
      <c r="F1436" t="s">
        <v>2856</v>
      </c>
      <c r="G1436" s="40">
        <v>4.1666666666666664E-2</v>
      </c>
      <c r="H1436" s="15">
        <v>65</v>
      </c>
    </row>
    <row r="1437" spans="1:12" x14ac:dyDescent="0.25">
      <c r="A1437" t="s">
        <v>1496</v>
      </c>
      <c r="B1437">
        <v>2018</v>
      </c>
      <c r="C1437">
        <v>10156</v>
      </c>
      <c r="F1437" t="s">
        <v>2856</v>
      </c>
      <c r="G1437" s="40">
        <v>2.0833333333333332E-2</v>
      </c>
      <c r="H1437" s="15">
        <v>32.5</v>
      </c>
    </row>
    <row r="1438" spans="1:12" x14ac:dyDescent="0.25">
      <c r="A1438" t="s">
        <v>1496</v>
      </c>
      <c r="B1438">
        <v>2018</v>
      </c>
      <c r="C1438">
        <v>1</v>
      </c>
      <c r="F1438" t="s">
        <v>2858</v>
      </c>
      <c r="K1438" s="40">
        <v>2.0833333333333332E-2</v>
      </c>
      <c r="L1438" s="15">
        <v>32.5</v>
      </c>
    </row>
    <row r="1439" spans="1:12" x14ac:dyDescent="0.25">
      <c r="A1439" t="s">
        <v>1496</v>
      </c>
      <c r="B1439">
        <v>2018</v>
      </c>
      <c r="C1439">
        <v>1</v>
      </c>
      <c r="F1439" t="s">
        <v>2856</v>
      </c>
      <c r="K1439" s="40">
        <v>0.29166666666666669</v>
      </c>
      <c r="L1439" s="15">
        <v>455.00000000000006</v>
      </c>
    </row>
    <row r="1440" spans="1:12" x14ac:dyDescent="0.25">
      <c r="A1440" t="s">
        <v>1496</v>
      </c>
      <c r="B1440">
        <v>2018</v>
      </c>
      <c r="C1440">
        <v>1</v>
      </c>
      <c r="F1440" t="s">
        <v>2856</v>
      </c>
      <c r="K1440" s="40">
        <v>0.15625</v>
      </c>
      <c r="L1440" s="15">
        <v>243.75</v>
      </c>
    </row>
    <row r="1441" spans="1:12" x14ac:dyDescent="0.25">
      <c r="A1441" t="s">
        <v>1496</v>
      </c>
      <c r="B1441">
        <v>2018</v>
      </c>
      <c r="C1441">
        <v>10181</v>
      </c>
      <c r="F1441" t="s">
        <v>1499</v>
      </c>
      <c r="K1441" s="40">
        <v>5.2083333333333336E-2</v>
      </c>
      <c r="L1441" s="15">
        <v>81.25</v>
      </c>
    </row>
    <row r="1442" spans="1:12" x14ac:dyDescent="0.25">
      <c r="A1442" t="s">
        <v>1496</v>
      </c>
      <c r="B1442">
        <v>2018</v>
      </c>
      <c r="C1442">
        <v>1</v>
      </c>
      <c r="F1442" t="s">
        <v>2856</v>
      </c>
      <c r="K1442" s="40">
        <v>9.375E-2</v>
      </c>
      <c r="L1442" s="15">
        <v>146.25</v>
      </c>
    </row>
    <row r="1443" spans="1:12" x14ac:dyDescent="0.25">
      <c r="A1443" t="s">
        <v>1496</v>
      </c>
      <c r="B1443">
        <v>2018</v>
      </c>
      <c r="C1443">
        <v>10181</v>
      </c>
      <c r="F1443" t="s">
        <v>2856</v>
      </c>
      <c r="G1443" s="40">
        <v>3.125E-2</v>
      </c>
      <c r="H1443" s="15">
        <v>48.75</v>
      </c>
    </row>
    <row r="1444" spans="1:12" x14ac:dyDescent="0.25">
      <c r="A1444" t="s">
        <v>1496</v>
      </c>
      <c r="B1444">
        <v>2018</v>
      </c>
      <c r="C1444">
        <v>1</v>
      </c>
      <c r="K1444" s="40">
        <v>3.125E-2</v>
      </c>
      <c r="L1444" s="15">
        <v>48.75</v>
      </c>
    </row>
    <row r="1445" spans="1:12" x14ac:dyDescent="0.25">
      <c r="A1445" t="s">
        <v>1496</v>
      </c>
      <c r="B1445">
        <v>2018</v>
      </c>
      <c r="C1445">
        <v>1</v>
      </c>
      <c r="K1445" s="40">
        <v>0.33333333333333331</v>
      </c>
      <c r="L1445" s="15">
        <v>520</v>
      </c>
    </row>
    <row r="1446" spans="1:12" x14ac:dyDescent="0.25">
      <c r="A1446" t="s">
        <v>1496</v>
      </c>
      <c r="B1446">
        <v>2018</v>
      </c>
      <c r="C1446">
        <v>10090</v>
      </c>
      <c r="F1446" t="s">
        <v>2856</v>
      </c>
      <c r="G1446" s="40">
        <v>4.1666666666666664E-2</v>
      </c>
      <c r="H1446" s="15">
        <v>65</v>
      </c>
    </row>
    <row r="1447" spans="1:12" x14ac:dyDescent="0.25">
      <c r="A1447" t="s">
        <v>1496</v>
      </c>
      <c r="B1447">
        <v>2018</v>
      </c>
      <c r="C1447">
        <v>1</v>
      </c>
      <c r="F1447" t="s">
        <v>2856</v>
      </c>
      <c r="K1447" s="40">
        <v>0.375</v>
      </c>
      <c r="L1447" s="15">
        <v>585</v>
      </c>
    </row>
    <row r="1448" spans="1:12" x14ac:dyDescent="0.25">
      <c r="A1448" t="s">
        <v>1496</v>
      </c>
      <c r="B1448">
        <v>2018</v>
      </c>
      <c r="C1448">
        <v>1</v>
      </c>
      <c r="F1448" t="s">
        <v>2856</v>
      </c>
      <c r="K1448" s="40">
        <v>0.25</v>
      </c>
      <c r="L1448" s="15">
        <v>390</v>
      </c>
    </row>
    <row r="1449" spans="1:12" x14ac:dyDescent="0.25">
      <c r="A1449" t="s">
        <v>1496</v>
      </c>
      <c r="B1449">
        <v>2018</v>
      </c>
      <c r="C1449">
        <v>1</v>
      </c>
      <c r="F1449" t="s">
        <v>2856</v>
      </c>
      <c r="K1449" s="40">
        <v>8.3333333333333329E-2</v>
      </c>
      <c r="L1449" s="15">
        <v>130</v>
      </c>
    </row>
    <row r="1450" spans="1:12" x14ac:dyDescent="0.25">
      <c r="A1450" t="s">
        <v>1496</v>
      </c>
      <c r="B1450">
        <v>2018</v>
      </c>
      <c r="C1450">
        <v>10205</v>
      </c>
      <c r="F1450" t="s">
        <v>1499</v>
      </c>
      <c r="K1450" s="40">
        <v>8.3333333333333329E-2</v>
      </c>
      <c r="L1450" s="15">
        <v>130</v>
      </c>
    </row>
    <row r="1451" spans="1:12" x14ac:dyDescent="0.25">
      <c r="A1451" t="s">
        <v>1496</v>
      </c>
      <c r="B1451">
        <v>2018</v>
      </c>
      <c r="C1451">
        <v>1</v>
      </c>
      <c r="F1451" t="s">
        <v>2856</v>
      </c>
      <c r="K1451" s="40">
        <v>0.20833333333333334</v>
      </c>
      <c r="L1451" s="15">
        <v>325</v>
      </c>
    </row>
    <row r="1452" spans="1:12" x14ac:dyDescent="0.25">
      <c r="A1452" t="s">
        <v>1496</v>
      </c>
      <c r="B1452">
        <v>2018</v>
      </c>
      <c r="C1452">
        <v>1</v>
      </c>
      <c r="F1452" t="s">
        <v>2856</v>
      </c>
      <c r="K1452" s="40">
        <v>0.125</v>
      </c>
      <c r="L1452" s="15">
        <v>195</v>
      </c>
    </row>
    <row r="1453" spans="1:12" x14ac:dyDescent="0.25">
      <c r="A1453" t="s">
        <v>1496</v>
      </c>
      <c r="B1453">
        <v>2018</v>
      </c>
      <c r="C1453">
        <v>10025</v>
      </c>
      <c r="F1453" t="s">
        <v>2856</v>
      </c>
      <c r="K1453" s="40">
        <v>4.1666666666666664E-2</v>
      </c>
      <c r="L1453" s="15">
        <v>65</v>
      </c>
    </row>
    <row r="1454" spans="1:12" x14ac:dyDescent="0.25">
      <c r="A1454" t="s">
        <v>1496</v>
      </c>
      <c r="B1454">
        <v>2018</v>
      </c>
      <c r="C1454">
        <v>10156</v>
      </c>
      <c r="F1454" t="s">
        <v>2856</v>
      </c>
      <c r="K1454" s="40">
        <v>2.0833333333333332E-2</v>
      </c>
      <c r="L1454" s="15">
        <v>32.5</v>
      </c>
    </row>
    <row r="1455" spans="1:12" x14ac:dyDescent="0.25">
      <c r="A1455" t="s">
        <v>1496</v>
      </c>
      <c r="B1455">
        <v>2018</v>
      </c>
      <c r="C1455">
        <v>1</v>
      </c>
      <c r="K1455" s="40">
        <v>8.3333333333333329E-2</v>
      </c>
      <c r="L1455" s="15">
        <v>130</v>
      </c>
    </row>
    <row r="1456" spans="1:12" x14ac:dyDescent="0.25">
      <c r="A1456" t="s">
        <v>1496</v>
      </c>
      <c r="B1456">
        <v>2018</v>
      </c>
      <c r="C1456">
        <v>10025</v>
      </c>
      <c r="F1456" t="s">
        <v>2856</v>
      </c>
      <c r="K1456" s="40">
        <v>2.0833333333333332E-2</v>
      </c>
      <c r="L1456" s="15">
        <v>32.5</v>
      </c>
    </row>
    <row r="1457" spans="1:12" x14ac:dyDescent="0.25">
      <c r="A1457" t="s">
        <v>1496</v>
      </c>
      <c r="B1457">
        <v>2018</v>
      </c>
      <c r="C1457">
        <v>10181</v>
      </c>
      <c r="F1457" t="s">
        <v>2856</v>
      </c>
      <c r="K1457" s="40">
        <v>4.1666666666666664E-2</v>
      </c>
      <c r="L1457" s="15">
        <v>65</v>
      </c>
    </row>
    <row r="1458" spans="1:12" x14ac:dyDescent="0.25">
      <c r="A1458" t="s">
        <v>1496</v>
      </c>
      <c r="B1458">
        <v>2018</v>
      </c>
      <c r="C1458">
        <v>1</v>
      </c>
      <c r="F1458" t="s">
        <v>2856</v>
      </c>
      <c r="K1458" s="40">
        <v>4.1666666666666664E-2</v>
      </c>
      <c r="L1458" s="15">
        <v>65</v>
      </c>
    </row>
    <row r="1459" spans="1:12" x14ac:dyDescent="0.25">
      <c r="A1459" t="s">
        <v>1496</v>
      </c>
      <c r="B1459">
        <v>2018</v>
      </c>
      <c r="C1459">
        <v>1</v>
      </c>
      <c r="F1459" t="s">
        <v>2856</v>
      </c>
      <c r="K1459" s="40">
        <v>8.3333333333333329E-2</v>
      </c>
      <c r="L1459" s="15">
        <v>130</v>
      </c>
    </row>
    <row r="1460" spans="1:12" x14ac:dyDescent="0.25">
      <c r="A1460" t="s">
        <v>1496</v>
      </c>
      <c r="B1460">
        <v>2018</v>
      </c>
      <c r="C1460">
        <v>10125</v>
      </c>
      <c r="F1460" t="s">
        <v>2856</v>
      </c>
      <c r="G1460" s="40">
        <v>2.0833333333333332E-2</v>
      </c>
      <c r="H1460" s="15">
        <v>32.5</v>
      </c>
    </row>
    <row r="1461" spans="1:12" x14ac:dyDescent="0.25">
      <c r="A1461" t="s">
        <v>1496</v>
      </c>
      <c r="B1461">
        <v>2018</v>
      </c>
      <c r="C1461">
        <v>10090</v>
      </c>
      <c r="F1461" t="s">
        <v>2856</v>
      </c>
      <c r="K1461" s="40">
        <v>4.1666666666666664E-2</v>
      </c>
      <c r="L1461" s="15">
        <v>65</v>
      </c>
    </row>
    <row r="1462" spans="1:12" x14ac:dyDescent="0.25">
      <c r="A1462" t="s">
        <v>1496</v>
      </c>
      <c r="B1462">
        <v>2018</v>
      </c>
      <c r="C1462">
        <v>1</v>
      </c>
      <c r="K1462" s="40">
        <v>0.1875</v>
      </c>
      <c r="L1462" s="15">
        <v>292.5</v>
      </c>
    </row>
    <row r="1463" spans="1:12" x14ac:dyDescent="0.25">
      <c r="A1463" t="s">
        <v>1503</v>
      </c>
      <c r="B1463">
        <v>2018</v>
      </c>
      <c r="C1463">
        <v>1</v>
      </c>
      <c r="F1463" t="s">
        <v>2856</v>
      </c>
      <c r="K1463" s="40">
        <v>0.375</v>
      </c>
      <c r="L1463" s="15">
        <v>585</v>
      </c>
    </row>
    <row r="1464" spans="1:12" x14ac:dyDescent="0.25">
      <c r="A1464" t="s">
        <v>1503</v>
      </c>
      <c r="B1464">
        <v>2018</v>
      </c>
      <c r="C1464">
        <v>1</v>
      </c>
      <c r="F1464" t="s">
        <v>2856</v>
      </c>
      <c r="K1464" s="40">
        <v>0.35416666666666669</v>
      </c>
      <c r="L1464" s="15">
        <v>552.5</v>
      </c>
    </row>
    <row r="1465" spans="1:12" x14ac:dyDescent="0.25">
      <c r="A1465" t="s">
        <v>1503</v>
      </c>
      <c r="B1465">
        <v>2018</v>
      </c>
      <c r="C1465">
        <v>305710</v>
      </c>
      <c r="D1465">
        <v>802010</v>
      </c>
      <c r="E1465">
        <v>8020</v>
      </c>
      <c r="F1465" t="s">
        <v>1465</v>
      </c>
      <c r="G1465" s="40">
        <v>0.125</v>
      </c>
      <c r="H1465" s="15">
        <v>195</v>
      </c>
    </row>
    <row r="1466" spans="1:12" x14ac:dyDescent="0.25">
      <c r="A1466" t="s">
        <v>1503</v>
      </c>
      <c r="B1466">
        <v>2018</v>
      </c>
      <c r="C1466">
        <v>1</v>
      </c>
      <c r="F1466" t="s">
        <v>2856</v>
      </c>
      <c r="K1466" s="40">
        <v>0.22916666666666666</v>
      </c>
      <c r="L1466" s="15">
        <v>357.5</v>
      </c>
    </row>
    <row r="1467" spans="1:12" x14ac:dyDescent="0.25">
      <c r="A1467" t="s">
        <v>1503</v>
      </c>
      <c r="B1467">
        <v>2018</v>
      </c>
      <c r="C1467">
        <v>1</v>
      </c>
      <c r="F1467" t="s">
        <v>1467</v>
      </c>
      <c r="K1467" s="40">
        <v>0.35416666666666669</v>
      </c>
      <c r="L1467" s="15">
        <v>552.5</v>
      </c>
    </row>
    <row r="1468" spans="1:12" x14ac:dyDescent="0.25">
      <c r="A1468" t="s">
        <v>1659</v>
      </c>
      <c r="B1468">
        <v>2018</v>
      </c>
      <c r="C1468">
        <v>1</v>
      </c>
      <c r="F1468" t="s">
        <v>1467</v>
      </c>
      <c r="K1468" s="40">
        <v>2.0833333333333332E-2</v>
      </c>
      <c r="L1468" s="15">
        <v>32.5</v>
      </c>
    </row>
    <row r="1469" spans="1:12" x14ac:dyDescent="0.25">
      <c r="A1469" t="s">
        <v>1659</v>
      </c>
      <c r="B1469">
        <v>2018</v>
      </c>
      <c r="C1469">
        <v>1</v>
      </c>
      <c r="F1469" t="s">
        <v>1465</v>
      </c>
      <c r="K1469" s="40">
        <v>7.2916666666666671E-2</v>
      </c>
      <c r="L1469" s="15">
        <v>113.75000000000001</v>
      </c>
    </row>
    <row r="1470" spans="1:12" x14ac:dyDescent="0.25">
      <c r="A1470" t="s">
        <v>1659</v>
      </c>
      <c r="B1470">
        <v>2018</v>
      </c>
      <c r="C1470">
        <v>1</v>
      </c>
      <c r="F1470" t="s">
        <v>2846</v>
      </c>
      <c r="K1470" s="40">
        <v>2.0833333333333332E-2</v>
      </c>
      <c r="L1470" s="15">
        <v>32.5</v>
      </c>
    </row>
    <row r="1471" spans="1:12" x14ac:dyDescent="0.25">
      <c r="A1471" t="s">
        <v>1659</v>
      </c>
      <c r="B1471">
        <v>2018</v>
      </c>
      <c r="C1471">
        <v>1</v>
      </c>
      <c r="F1471" t="s">
        <v>1465</v>
      </c>
      <c r="K1471" s="40">
        <v>2.0833333333333332E-2</v>
      </c>
      <c r="L1471" s="15">
        <v>32.5</v>
      </c>
    </row>
    <row r="1472" spans="1:12" x14ac:dyDescent="0.25">
      <c r="A1472" t="s">
        <v>1659</v>
      </c>
      <c r="B1472">
        <v>2018</v>
      </c>
      <c r="C1472">
        <v>1</v>
      </c>
      <c r="F1472" t="s">
        <v>1465</v>
      </c>
      <c r="K1472" s="40">
        <v>2.0833333333333332E-2</v>
      </c>
      <c r="L1472" s="15">
        <v>32.5</v>
      </c>
    </row>
    <row r="1473" spans="1:12" x14ac:dyDescent="0.25">
      <c r="A1473" t="s">
        <v>1659</v>
      </c>
      <c r="B1473">
        <v>2018</v>
      </c>
      <c r="C1473">
        <v>309000</v>
      </c>
      <c r="F1473" t="s">
        <v>1465</v>
      </c>
      <c r="G1473" s="40">
        <v>6.25E-2</v>
      </c>
      <c r="H1473" s="15">
        <v>97.5</v>
      </c>
    </row>
    <row r="1474" spans="1:12" x14ac:dyDescent="0.25">
      <c r="A1474" t="s">
        <v>1659</v>
      </c>
      <c r="B1474">
        <v>2018</v>
      </c>
      <c r="C1474">
        <v>1</v>
      </c>
      <c r="F1474" t="s">
        <v>1467</v>
      </c>
      <c r="K1474" s="40">
        <v>4.1666666666666664E-2</v>
      </c>
      <c r="L1474" s="15">
        <v>65</v>
      </c>
    </row>
    <row r="1475" spans="1:12" x14ac:dyDescent="0.25">
      <c r="A1475" t="s">
        <v>1659</v>
      </c>
      <c r="B1475">
        <v>2018</v>
      </c>
      <c r="C1475">
        <v>1</v>
      </c>
      <c r="F1475" t="s">
        <v>1514</v>
      </c>
      <c r="K1475" s="40">
        <v>2.0833333333333332E-2</v>
      </c>
      <c r="L1475" s="15">
        <v>32.5</v>
      </c>
    </row>
    <row r="1476" spans="1:12" x14ac:dyDescent="0.25">
      <c r="A1476" t="s">
        <v>1659</v>
      </c>
      <c r="B1476">
        <v>2018</v>
      </c>
      <c r="C1476">
        <v>1</v>
      </c>
      <c r="F1476" t="s">
        <v>1467</v>
      </c>
      <c r="K1476" s="40">
        <v>3.125E-2</v>
      </c>
      <c r="L1476" s="15">
        <v>48.75</v>
      </c>
    </row>
    <row r="1477" spans="1:12" x14ac:dyDescent="0.25">
      <c r="A1477" t="s">
        <v>1659</v>
      </c>
      <c r="B1477">
        <v>2018</v>
      </c>
      <c r="C1477">
        <v>1</v>
      </c>
      <c r="F1477" t="s">
        <v>1515</v>
      </c>
      <c r="K1477" s="40">
        <v>4.1666666666666664E-2</v>
      </c>
      <c r="L1477" s="15">
        <v>65</v>
      </c>
    </row>
    <row r="1478" spans="1:12" x14ac:dyDescent="0.25">
      <c r="A1478" t="s">
        <v>1659</v>
      </c>
      <c r="B1478">
        <v>2018</v>
      </c>
      <c r="C1478">
        <v>305710</v>
      </c>
      <c r="D1478">
        <v>802010</v>
      </c>
      <c r="E1478">
        <v>8020</v>
      </c>
      <c r="F1478" t="s">
        <v>1499</v>
      </c>
      <c r="K1478" s="40">
        <v>2.0833333333333332E-2</v>
      </c>
      <c r="L1478" s="15">
        <v>32.5</v>
      </c>
    </row>
    <row r="1479" spans="1:12" x14ac:dyDescent="0.25">
      <c r="A1479" t="s">
        <v>1659</v>
      </c>
      <c r="B1479">
        <v>2018</v>
      </c>
      <c r="C1479">
        <v>305710</v>
      </c>
      <c r="D1479">
        <v>802010</v>
      </c>
      <c r="E1479">
        <v>8020</v>
      </c>
      <c r="F1479" t="s">
        <v>1465</v>
      </c>
      <c r="G1479" s="40">
        <v>8.3333333333333329E-2</v>
      </c>
      <c r="H1479" s="15">
        <v>130</v>
      </c>
    </row>
    <row r="1480" spans="1:12" x14ac:dyDescent="0.25">
      <c r="A1480" t="s">
        <v>1659</v>
      </c>
      <c r="B1480">
        <v>2018</v>
      </c>
      <c r="C1480">
        <v>1</v>
      </c>
      <c r="F1480" t="s">
        <v>2846</v>
      </c>
      <c r="K1480" s="40">
        <v>2.0833333333333332E-2</v>
      </c>
      <c r="L1480" s="15">
        <v>32.5</v>
      </c>
    </row>
    <row r="1481" spans="1:12" x14ac:dyDescent="0.25">
      <c r="A1481" t="s">
        <v>1659</v>
      </c>
      <c r="B1481">
        <v>2018</v>
      </c>
      <c r="C1481">
        <v>305710</v>
      </c>
      <c r="D1481">
        <v>802010</v>
      </c>
      <c r="E1481">
        <v>8020</v>
      </c>
      <c r="F1481" t="s">
        <v>1465</v>
      </c>
      <c r="G1481" s="40">
        <v>4.1666666666666664E-2</v>
      </c>
      <c r="H1481" s="15">
        <v>65</v>
      </c>
    </row>
    <row r="1482" spans="1:12" x14ac:dyDescent="0.25">
      <c r="A1482" t="s">
        <v>1659</v>
      </c>
      <c r="B1482">
        <v>2018</v>
      </c>
      <c r="C1482">
        <v>305710</v>
      </c>
      <c r="D1482">
        <v>802010</v>
      </c>
      <c r="E1482">
        <v>8020</v>
      </c>
      <c r="F1482" t="s">
        <v>1465</v>
      </c>
      <c r="G1482" s="40">
        <v>0.13541666666666666</v>
      </c>
      <c r="H1482" s="15">
        <v>211.24999999999997</v>
      </c>
    </row>
    <row r="1483" spans="1:12" x14ac:dyDescent="0.25">
      <c r="A1483" t="s">
        <v>1659</v>
      </c>
      <c r="B1483">
        <v>2018</v>
      </c>
      <c r="C1483">
        <v>1</v>
      </c>
      <c r="F1483" t="s">
        <v>1514</v>
      </c>
      <c r="K1483" s="40">
        <v>2.0833333333333332E-2</v>
      </c>
      <c r="L1483" s="15">
        <v>32.5</v>
      </c>
    </row>
    <row r="1484" spans="1:12" x14ac:dyDescent="0.25">
      <c r="A1484" t="s">
        <v>1659</v>
      </c>
      <c r="B1484">
        <v>2018</v>
      </c>
      <c r="C1484">
        <v>1</v>
      </c>
      <c r="F1484" t="s">
        <v>1467</v>
      </c>
      <c r="K1484" s="40">
        <v>9.375E-2</v>
      </c>
      <c r="L1484" s="15">
        <v>146.25</v>
      </c>
    </row>
    <row r="1485" spans="1:12" x14ac:dyDescent="0.25">
      <c r="A1485" t="s">
        <v>1659</v>
      </c>
      <c r="B1485">
        <v>2018</v>
      </c>
      <c r="C1485">
        <v>1</v>
      </c>
      <c r="F1485" t="s">
        <v>2846</v>
      </c>
      <c r="K1485" s="40">
        <v>2.0833333333333332E-2</v>
      </c>
      <c r="L1485" s="15">
        <v>32.5</v>
      </c>
    </row>
    <row r="1486" spans="1:12" x14ac:dyDescent="0.25">
      <c r="A1486" t="s">
        <v>1659</v>
      </c>
      <c r="B1486">
        <v>2018</v>
      </c>
      <c r="C1486">
        <v>1</v>
      </c>
      <c r="F1486" t="s">
        <v>1467</v>
      </c>
      <c r="K1486" s="40">
        <v>0.10416666666666667</v>
      </c>
      <c r="L1486" s="15">
        <v>162.5</v>
      </c>
    </row>
    <row r="1487" spans="1:12" x14ac:dyDescent="0.25">
      <c r="A1487" t="s">
        <v>1659</v>
      </c>
      <c r="B1487">
        <v>2018</v>
      </c>
      <c r="C1487">
        <v>1</v>
      </c>
      <c r="F1487" t="s">
        <v>2846</v>
      </c>
      <c r="K1487" s="40">
        <v>3.125E-2</v>
      </c>
      <c r="L1487" s="15">
        <v>48.75</v>
      </c>
    </row>
    <row r="1488" spans="1:12" x14ac:dyDescent="0.25">
      <c r="A1488" t="s">
        <v>1659</v>
      </c>
      <c r="B1488">
        <v>2018</v>
      </c>
      <c r="C1488">
        <v>305710</v>
      </c>
      <c r="D1488">
        <v>802010</v>
      </c>
      <c r="E1488">
        <v>8020</v>
      </c>
      <c r="F1488" t="s">
        <v>1499</v>
      </c>
      <c r="G1488" s="40">
        <v>3.125E-2</v>
      </c>
      <c r="H1488" s="15">
        <v>48.75</v>
      </c>
    </row>
    <row r="1489" spans="1:12" x14ac:dyDescent="0.25">
      <c r="A1489" t="s">
        <v>1659</v>
      </c>
      <c r="B1489">
        <v>2018</v>
      </c>
      <c r="C1489">
        <v>1</v>
      </c>
      <c r="F1489" t="s">
        <v>1467</v>
      </c>
      <c r="K1489" s="40">
        <v>0.13541666666666666</v>
      </c>
      <c r="L1489" s="15">
        <v>211.24999999999997</v>
      </c>
    </row>
    <row r="1490" spans="1:12" x14ac:dyDescent="0.25">
      <c r="A1490" t="s">
        <v>1659</v>
      </c>
      <c r="B1490">
        <v>2018</v>
      </c>
      <c r="C1490">
        <v>1</v>
      </c>
      <c r="F1490" t="s">
        <v>1465</v>
      </c>
      <c r="K1490" s="40">
        <v>9.375E-2</v>
      </c>
      <c r="L1490" s="15">
        <v>146.25</v>
      </c>
    </row>
    <row r="1491" spans="1:12" x14ac:dyDescent="0.25">
      <c r="A1491" t="s">
        <v>1659</v>
      </c>
      <c r="B1491">
        <v>2018</v>
      </c>
      <c r="C1491">
        <v>1</v>
      </c>
      <c r="F1491" t="s">
        <v>2846</v>
      </c>
      <c r="K1491" s="40">
        <v>2.0833333333333332E-2</v>
      </c>
      <c r="L1491" s="15">
        <v>32.5</v>
      </c>
    </row>
    <row r="1492" spans="1:12" x14ac:dyDescent="0.25">
      <c r="A1492" t="s">
        <v>1659</v>
      </c>
      <c r="B1492">
        <v>2018</v>
      </c>
      <c r="C1492">
        <v>1</v>
      </c>
      <c r="F1492" t="s">
        <v>1465</v>
      </c>
      <c r="K1492" s="40">
        <v>8.3333333333333329E-2</v>
      </c>
      <c r="L1492" s="15">
        <v>130</v>
      </c>
    </row>
    <row r="1493" spans="1:12" x14ac:dyDescent="0.25">
      <c r="A1493" t="s">
        <v>1659</v>
      </c>
      <c r="B1493">
        <v>2018</v>
      </c>
      <c r="C1493">
        <v>309000</v>
      </c>
      <c r="F1493" t="s">
        <v>2859</v>
      </c>
      <c r="K1493" s="40">
        <v>2.7777777777777779E-3</v>
      </c>
      <c r="L1493" s="15">
        <v>4.3333333333333339</v>
      </c>
    </row>
    <row r="1494" spans="1:12" x14ac:dyDescent="0.25">
      <c r="A1494" t="s">
        <v>1659</v>
      </c>
      <c r="B1494">
        <v>2018</v>
      </c>
      <c r="C1494">
        <v>1</v>
      </c>
      <c r="F1494" t="s">
        <v>1465</v>
      </c>
      <c r="K1494" s="40">
        <v>1.7361111111111112E-2</v>
      </c>
      <c r="L1494" s="15">
        <v>27.083333333333336</v>
      </c>
    </row>
    <row r="1495" spans="1:12" x14ac:dyDescent="0.25">
      <c r="A1495" t="s">
        <v>1659</v>
      </c>
      <c r="B1495">
        <v>2018</v>
      </c>
      <c r="C1495">
        <v>1</v>
      </c>
      <c r="F1495" t="s">
        <v>2846</v>
      </c>
      <c r="K1495" s="40">
        <v>3.125E-2</v>
      </c>
      <c r="L1495" s="15">
        <v>48.75</v>
      </c>
    </row>
    <row r="1496" spans="1:12" x14ac:dyDescent="0.25">
      <c r="A1496" t="s">
        <v>1659</v>
      </c>
      <c r="B1496">
        <v>2018</v>
      </c>
      <c r="C1496">
        <v>1</v>
      </c>
      <c r="F1496" t="s">
        <v>1465</v>
      </c>
      <c r="K1496" s="40">
        <v>0.16666666666666666</v>
      </c>
      <c r="L1496" s="15">
        <v>260</v>
      </c>
    </row>
    <row r="1497" spans="1:12" x14ac:dyDescent="0.25">
      <c r="A1497" t="s">
        <v>1548</v>
      </c>
      <c r="B1497">
        <v>2018</v>
      </c>
      <c r="C1497">
        <v>1</v>
      </c>
      <c r="F1497" t="s">
        <v>1467</v>
      </c>
      <c r="K1497" s="40">
        <v>0.19791666666666666</v>
      </c>
      <c r="L1497" s="15">
        <v>213.75</v>
      </c>
    </row>
    <row r="1498" spans="1:12" x14ac:dyDescent="0.25">
      <c r="A1498" t="s">
        <v>1548</v>
      </c>
      <c r="B1498">
        <v>2018</v>
      </c>
      <c r="C1498">
        <v>1</v>
      </c>
      <c r="F1498" t="s">
        <v>2846</v>
      </c>
      <c r="K1498" s="40">
        <v>4.1666666666666664E-2</v>
      </c>
      <c r="L1498" s="15">
        <v>45</v>
      </c>
    </row>
    <row r="1499" spans="1:12" x14ac:dyDescent="0.25">
      <c r="A1499" t="s">
        <v>1548</v>
      </c>
      <c r="B1499">
        <v>2018</v>
      </c>
      <c r="C1499">
        <v>1</v>
      </c>
      <c r="F1499" t="s">
        <v>1467</v>
      </c>
      <c r="K1499" s="40">
        <v>0.16666666666666666</v>
      </c>
      <c r="L1499" s="15">
        <v>180</v>
      </c>
    </row>
    <row r="1500" spans="1:12" x14ac:dyDescent="0.25">
      <c r="A1500" t="s">
        <v>1548</v>
      </c>
      <c r="B1500">
        <v>2018</v>
      </c>
      <c r="C1500">
        <v>1</v>
      </c>
      <c r="F1500" t="s">
        <v>1467</v>
      </c>
      <c r="K1500" s="40">
        <v>0.21875</v>
      </c>
      <c r="L1500" s="15">
        <v>236.25</v>
      </c>
    </row>
    <row r="1501" spans="1:12" x14ac:dyDescent="0.25">
      <c r="A1501" t="s">
        <v>1548</v>
      </c>
      <c r="B1501">
        <v>2018</v>
      </c>
      <c r="C1501">
        <v>1</v>
      </c>
      <c r="F1501" t="s">
        <v>1467</v>
      </c>
      <c r="K1501" s="40">
        <v>0.13541666666666666</v>
      </c>
      <c r="L1501" s="15">
        <v>146.25</v>
      </c>
    </row>
    <row r="1502" spans="1:12" x14ac:dyDescent="0.25">
      <c r="A1502" t="s">
        <v>1548</v>
      </c>
      <c r="B1502">
        <v>2018</v>
      </c>
      <c r="C1502">
        <v>1</v>
      </c>
      <c r="F1502" t="s">
        <v>1467</v>
      </c>
      <c r="K1502" s="40">
        <v>1.0416666666666666E-2</v>
      </c>
      <c r="L1502" s="15">
        <v>11.25</v>
      </c>
    </row>
    <row r="1503" spans="1:12" x14ac:dyDescent="0.25">
      <c r="A1503" t="s">
        <v>1548</v>
      </c>
      <c r="B1503">
        <v>2018</v>
      </c>
      <c r="C1503">
        <v>14310</v>
      </c>
      <c r="F1503" t="s">
        <v>1465</v>
      </c>
      <c r="K1503" s="40">
        <v>2.0833333333333332E-2</v>
      </c>
      <c r="L1503" s="15">
        <v>22.5</v>
      </c>
    </row>
    <row r="1504" spans="1:12" x14ac:dyDescent="0.25">
      <c r="A1504" t="s">
        <v>1548</v>
      </c>
      <c r="B1504">
        <v>2018</v>
      </c>
      <c r="C1504">
        <v>1</v>
      </c>
      <c r="F1504" t="s">
        <v>1467</v>
      </c>
      <c r="K1504" s="40">
        <v>2.0833333333333332E-2</v>
      </c>
      <c r="L1504" s="15">
        <v>22.5</v>
      </c>
    </row>
    <row r="1505" spans="1:12" x14ac:dyDescent="0.25">
      <c r="A1505" t="s">
        <v>1548</v>
      </c>
      <c r="B1505">
        <v>2018</v>
      </c>
      <c r="C1505">
        <v>14310</v>
      </c>
      <c r="F1505" t="s">
        <v>1465</v>
      </c>
      <c r="K1505" s="40">
        <v>4.1666666666666664E-2</v>
      </c>
      <c r="L1505" s="15">
        <v>45</v>
      </c>
    </row>
    <row r="1506" spans="1:12" x14ac:dyDescent="0.25">
      <c r="A1506" t="s">
        <v>1548</v>
      </c>
      <c r="B1506">
        <v>2018</v>
      </c>
      <c r="C1506">
        <v>1</v>
      </c>
      <c r="F1506" t="s">
        <v>2846</v>
      </c>
      <c r="K1506" s="40">
        <v>2.0833333333333332E-2</v>
      </c>
      <c r="L1506" s="15">
        <v>22.5</v>
      </c>
    </row>
    <row r="1507" spans="1:12" x14ac:dyDescent="0.25">
      <c r="A1507" t="s">
        <v>1548</v>
      </c>
      <c r="B1507">
        <v>2018</v>
      </c>
      <c r="C1507">
        <v>11791</v>
      </c>
      <c r="F1507" t="s">
        <v>1465</v>
      </c>
      <c r="K1507" s="40">
        <v>3.125E-2</v>
      </c>
      <c r="L1507" s="15">
        <v>33.75</v>
      </c>
    </row>
    <row r="1508" spans="1:12" x14ac:dyDescent="0.25">
      <c r="A1508" t="s">
        <v>1548</v>
      </c>
      <c r="B1508">
        <v>2018</v>
      </c>
      <c r="C1508">
        <v>1</v>
      </c>
      <c r="F1508" t="s">
        <v>1467</v>
      </c>
      <c r="K1508" s="40">
        <v>5.2083333333333336E-2</v>
      </c>
      <c r="L1508" s="15">
        <v>56.25</v>
      </c>
    </row>
    <row r="1509" spans="1:12" x14ac:dyDescent="0.25">
      <c r="A1509" t="s">
        <v>1548</v>
      </c>
      <c r="B1509">
        <v>2018</v>
      </c>
      <c r="C1509">
        <v>12885</v>
      </c>
      <c r="F1509" t="s">
        <v>1465</v>
      </c>
      <c r="K1509" s="40">
        <v>7.2916666666666671E-2</v>
      </c>
      <c r="L1509" s="15">
        <v>78.75</v>
      </c>
    </row>
    <row r="1510" spans="1:12" x14ac:dyDescent="0.25">
      <c r="A1510" t="s">
        <v>1548</v>
      </c>
      <c r="B1510">
        <v>2018</v>
      </c>
      <c r="C1510">
        <v>1</v>
      </c>
      <c r="F1510" t="s">
        <v>1467</v>
      </c>
      <c r="K1510" s="40">
        <v>4.1666666666666664E-2</v>
      </c>
      <c r="L1510" s="15">
        <v>45</v>
      </c>
    </row>
    <row r="1511" spans="1:12" x14ac:dyDescent="0.25">
      <c r="A1511" t="s">
        <v>1548</v>
      </c>
      <c r="B1511">
        <v>2018</v>
      </c>
      <c r="C1511">
        <v>17588</v>
      </c>
      <c r="F1511" t="s">
        <v>1465</v>
      </c>
      <c r="G1511" s="40">
        <v>5.2083333333333336E-2</v>
      </c>
      <c r="H1511" s="15">
        <v>56.25</v>
      </c>
    </row>
    <row r="1512" spans="1:12" x14ac:dyDescent="0.25">
      <c r="A1512" t="s">
        <v>1486</v>
      </c>
      <c r="B1512">
        <v>2018</v>
      </c>
      <c r="C1512">
        <v>305710</v>
      </c>
      <c r="D1512">
        <v>802010</v>
      </c>
      <c r="E1512">
        <v>8020</v>
      </c>
      <c r="F1512" t="s">
        <v>1499</v>
      </c>
      <c r="G1512" s="40">
        <v>0.20833333333333334</v>
      </c>
      <c r="H1512" s="15">
        <v>325</v>
      </c>
    </row>
    <row r="1513" spans="1:12" x14ac:dyDescent="0.25">
      <c r="A1513" t="s">
        <v>1486</v>
      </c>
      <c r="B1513">
        <v>2018</v>
      </c>
      <c r="C1513">
        <v>305711</v>
      </c>
      <c r="D1513">
        <v>802011</v>
      </c>
      <c r="E1513">
        <v>8020</v>
      </c>
      <c r="F1513" t="s">
        <v>1499</v>
      </c>
      <c r="G1513" s="40">
        <v>8.3333333333333329E-2</v>
      </c>
      <c r="H1513" s="15">
        <v>130</v>
      </c>
    </row>
    <row r="1514" spans="1:12" x14ac:dyDescent="0.25">
      <c r="A1514" t="s">
        <v>1486</v>
      </c>
      <c r="B1514">
        <v>2018</v>
      </c>
      <c r="C1514">
        <v>305710</v>
      </c>
      <c r="D1514">
        <v>802010</v>
      </c>
      <c r="E1514">
        <v>8020</v>
      </c>
      <c r="F1514" t="s">
        <v>1499</v>
      </c>
      <c r="G1514" s="40">
        <v>8.3333333333333329E-2</v>
      </c>
      <c r="H1514" s="15">
        <v>130</v>
      </c>
    </row>
    <row r="1515" spans="1:12" x14ac:dyDescent="0.25">
      <c r="A1515" t="s">
        <v>1486</v>
      </c>
      <c r="B1515">
        <v>2018</v>
      </c>
      <c r="C1515">
        <v>305710</v>
      </c>
      <c r="D1515">
        <v>802010</v>
      </c>
      <c r="E1515">
        <v>8020</v>
      </c>
      <c r="F1515" t="s">
        <v>1499</v>
      </c>
      <c r="G1515" s="40">
        <v>6.25E-2</v>
      </c>
      <c r="H1515" s="15">
        <v>97.5</v>
      </c>
    </row>
    <row r="1516" spans="1:12" x14ac:dyDescent="0.25">
      <c r="A1516" t="s">
        <v>1486</v>
      </c>
      <c r="B1516">
        <v>2018</v>
      </c>
      <c r="C1516">
        <v>305712</v>
      </c>
      <c r="D1516">
        <v>802012</v>
      </c>
      <c r="E1516">
        <v>8020</v>
      </c>
      <c r="F1516" t="s">
        <v>1499</v>
      </c>
      <c r="G1516" s="40">
        <v>4.1666666666666664E-2</v>
      </c>
      <c r="H1516" s="15">
        <v>65</v>
      </c>
    </row>
    <row r="1517" spans="1:12" x14ac:dyDescent="0.25">
      <c r="A1517" t="s">
        <v>1486</v>
      </c>
      <c r="B1517">
        <v>2018</v>
      </c>
      <c r="C1517">
        <v>300100</v>
      </c>
      <c r="D1517">
        <v>800100</v>
      </c>
      <c r="E1517">
        <v>8001</v>
      </c>
      <c r="F1517" t="s">
        <v>1499</v>
      </c>
      <c r="G1517" s="40">
        <v>0.16666666666666666</v>
      </c>
      <c r="H1517" s="15">
        <v>260</v>
      </c>
    </row>
    <row r="1518" spans="1:12" x14ac:dyDescent="0.25">
      <c r="A1518" t="s">
        <v>1488</v>
      </c>
      <c r="B1518">
        <v>2018</v>
      </c>
      <c r="C1518">
        <v>305800</v>
      </c>
      <c r="F1518" t="s">
        <v>1465</v>
      </c>
      <c r="G1518" s="40">
        <v>6.25E-2</v>
      </c>
      <c r="H1518" s="15">
        <v>75</v>
      </c>
    </row>
    <row r="1519" spans="1:12" x14ac:dyDescent="0.25">
      <c r="A1519" t="s">
        <v>1488</v>
      </c>
      <c r="B1519">
        <v>2018</v>
      </c>
      <c r="C1519">
        <v>202600</v>
      </c>
      <c r="D1519">
        <v>802580</v>
      </c>
      <c r="E1519">
        <v>8025</v>
      </c>
      <c r="F1519" t="s">
        <v>1465</v>
      </c>
      <c r="G1519" s="40">
        <v>4.1666666666666664E-2</v>
      </c>
      <c r="H1519" s="15">
        <v>50</v>
      </c>
    </row>
    <row r="1520" spans="1:12" x14ac:dyDescent="0.25">
      <c r="A1520" t="s">
        <v>1488</v>
      </c>
      <c r="B1520">
        <v>2018</v>
      </c>
      <c r="C1520">
        <v>305300</v>
      </c>
      <c r="F1520" t="s">
        <v>1465</v>
      </c>
      <c r="G1520" s="40">
        <v>0.10416666666666667</v>
      </c>
      <c r="H1520" s="15">
        <v>125</v>
      </c>
    </row>
    <row r="1521" spans="1:12" x14ac:dyDescent="0.25">
      <c r="A1521" t="s">
        <v>1488</v>
      </c>
      <c r="B1521">
        <v>2018</v>
      </c>
      <c r="C1521">
        <v>305800</v>
      </c>
      <c r="F1521" t="s">
        <v>1465</v>
      </c>
      <c r="G1521" s="40">
        <v>4.1666666666666664E-2</v>
      </c>
      <c r="H1521" s="15">
        <v>50</v>
      </c>
    </row>
    <row r="1522" spans="1:12" x14ac:dyDescent="0.25">
      <c r="A1522" t="s">
        <v>1488</v>
      </c>
      <c r="B1522">
        <v>2018</v>
      </c>
      <c r="C1522">
        <v>305800</v>
      </c>
      <c r="F1522" t="s">
        <v>1465</v>
      </c>
      <c r="G1522" s="40">
        <v>0.125</v>
      </c>
      <c r="H1522" s="15">
        <v>150</v>
      </c>
    </row>
    <row r="1523" spans="1:12" x14ac:dyDescent="0.25">
      <c r="A1523" t="s">
        <v>1488</v>
      </c>
      <c r="B1523">
        <v>2018</v>
      </c>
      <c r="C1523">
        <v>305800</v>
      </c>
      <c r="F1523" t="s">
        <v>1465</v>
      </c>
      <c r="G1523" s="40">
        <v>6.25E-2</v>
      </c>
      <c r="H1523" s="15">
        <v>75</v>
      </c>
    </row>
    <row r="1524" spans="1:12" x14ac:dyDescent="0.25">
      <c r="A1524" t="s">
        <v>1488</v>
      </c>
      <c r="B1524">
        <v>2018</v>
      </c>
      <c r="C1524">
        <v>305800</v>
      </c>
      <c r="F1524" t="s">
        <v>1465</v>
      </c>
      <c r="G1524" s="40">
        <v>0.10416666666666667</v>
      </c>
      <c r="H1524" s="15">
        <v>125</v>
      </c>
    </row>
    <row r="1525" spans="1:12" x14ac:dyDescent="0.25">
      <c r="A1525" t="s">
        <v>1488</v>
      </c>
      <c r="B1525">
        <v>2018</v>
      </c>
      <c r="C1525">
        <v>305800</v>
      </c>
      <c r="F1525" t="s">
        <v>1465</v>
      </c>
      <c r="G1525" s="40">
        <v>0.16666666666666666</v>
      </c>
      <c r="H1525" s="15">
        <v>200</v>
      </c>
    </row>
    <row r="1526" spans="1:12" x14ac:dyDescent="0.25">
      <c r="A1526" t="s">
        <v>1488</v>
      </c>
      <c r="B1526">
        <v>2018</v>
      </c>
      <c r="C1526">
        <v>305800</v>
      </c>
      <c r="F1526" t="s">
        <v>1465</v>
      </c>
      <c r="G1526" s="40">
        <v>6.25E-2</v>
      </c>
      <c r="H1526" s="15">
        <v>75</v>
      </c>
    </row>
    <row r="1527" spans="1:12" x14ac:dyDescent="0.25">
      <c r="A1527" t="s">
        <v>1488</v>
      </c>
      <c r="B1527">
        <v>2018</v>
      </c>
      <c r="C1527">
        <v>305800</v>
      </c>
      <c r="F1527" t="s">
        <v>1465</v>
      </c>
      <c r="G1527" s="40">
        <v>5.2083333333333336E-2</v>
      </c>
      <c r="H1527" s="15">
        <v>62.5</v>
      </c>
    </row>
    <row r="1528" spans="1:12" x14ac:dyDescent="0.25">
      <c r="A1528" t="s">
        <v>1488</v>
      </c>
      <c r="B1528">
        <v>2018</v>
      </c>
      <c r="C1528">
        <v>305800</v>
      </c>
      <c r="F1528" t="s">
        <v>1465</v>
      </c>
      <c r="G1528" s="40">
        <v>5.9027777777777783E-2</v>
      </c>
      <c r="H1528" s="15">
        <v>70.833333333333343</v>
      </c>
    </row>
    <row r="1529" spans="1:12" x14ac:dyDescent="0.25">
      <c r="A1529" t="s">
        <v>1488</v>
      </c>
      <c r="B1529">
        <v>2018</v>
      </c>
      <c r="C1529">
        <v>305800</v>
      </c>
      <c r="F1529" t="s">
        <v>1465</v>
      </c>
      <c r="G1529" s="40">
        <v>0.10694444444444444</v>
      </c>
      <c r="H1529" s="15">
        <v>128.33333333333331</v>
      </c>
    </row>
    <row r="1530" spans="1:12" x14ac:dyDescent="0.25">
      <c r="A1530" t="s">
        <v>1488</v>
      </c>
      <c r="B1530">
        <v>2018</v>
      </c>
      <c r="C1530">
        <v>305800</v>
      </c>
      <c r="F1530" t="s">
        <v>1465</v>
      </c>
      <c r="G1530" s="40">
        <v>8.3333333333333329E-2</v>
      </c>
      <c r="H1530" s="15">
        <v>100</v>
      </c>
    </row>
    <row r="1531" spans="1:12" x14ac:dyDescent="0.25">
      <c r="A1531" t="s">
        <v>1488</v>
      </c>
      <c r="B1531">
        <v>2018</v>
      </c>
      <c r="C1531">
        <v>1</v>
      </c>
      <c r="F1531" t="s">
        <v>1465</v>
      </c>
      <c r="K1531" s="40">
        <v>6.25E-2</v>
      </c>
      <c r="L1531" s="15">
        <v>75</v>
      </c>
    </row>
    <row r="1532" spans="1:12" x14ac:dyDescent="0.25">
      <c r="A1532" t="s">
        <v>1488</v>
      </c>
      <c r="B1532">
        <v>2018</v>
      </c>
      <c r="C1532">
        <v>305800</v>
      </c>
      <c r="F1532" t="s">
        <v>1465</v>
      </c>
      <c r="G1532" s="40">
        <v>1.0416666666666666E-2</v>
      </c>
      <c r="H1532" s="15">
        <v>12.5</v>
      </c>
    </row>
    <row r="1533" spans="1:12" x14ac:dyDescent="0.25">
      <c r="A1533" t="s">
        <v>1488</v>
      </c>
      <c r="B1533">
        <v>2018</v>
      </c>
      <c r="C1533">
        <v>1</v>
      </c>
      <c r="F1533" t="s">
        <v>1465</v>
      </c>
      <c r="K1533" s="40">
        <v>4.1666666666666664E-2</v>
      </c>
      <c r="L1533" s="15">
        <v>50</v>
      </c>
    </row>
    <row r="1534" spans="1:12" x14ac:dyDescent="0.25">
      <c r="A1534" t="s">
        <v>1488</v>
      </c>
      <c r="B1534">
        <v>2018</v>
      </c>
      <c r="C1534">
        <v>1</v>
      </c>
      <c r="F1534" t="s">
        <v>1465</v>
      </c>
      <c r="K1534" s="40">
        <v>0.11458333333333333</v>
      </c>
      <c r="L1534" s="15">
        <v>137.5</v>
      </c>
    </row>
    <row r="1535" spans="1:12" x14ac:dyDescent="0.25">
      <c r="A1535" t="s">
        <v>1488</v>
      </c>
      <c r="B1535">
        <v>2018</v>
      </c>
      <c r="C1535">
        <v>1</v>
      </c>
      <c r="F1535" t="s">
        <v>1465</v>
      </c>
      <c r="K1535" s="40">
        <v>5.2083333333333336E-2</v>
      </c>
      <c r="L1535" s="15">
        <v>62.5</v>
      </c>
    </row>
    <row r="1536" spans="1:12" x14ac:dyDescent="0.25">
      <c r="A1536" t="s">
        <v>1488</v>
      </c>
      <c r="B1536">
        <v>2018</v>
      </c>
      <c r="C1536">
        <v>305300</v>
      </c>
      <c r="F1536" t="s">
        <v>1465</v>
      </c>
      <c r="G1536" s="40">
        <v>4.1666666666666664E-2</v>
      </c>
      <c r="H1536" s="15">
        <v>50</v>
      </c>
    </row>
    <row r="1537" spans="1:12" x14ac:dyDescent="0.25">
      <c r="A1537" t="s">
        <v>1488</v>
      </c>
      <c r="B1537">
        <v>2018</v>
      </c>
      <c r="C1537">
        <v>202600</v>
      </c>
      <c r="D1537">
        <v>802580</v>
      </c>
      <c r="E1537">
        <v>8025</v>
      </c>
      <c r="F1537" t="s">
        <v>1465</v>
      </c>
      <c r="G1537" s="40">
        <v>2.0833333333333332E-2</v>
      </c>
      <c r="H1537" s="15">
        <v>25</v>
      </c>
    </row>
    <row r="1538" spans="1:12" x14ac:dyDescent="0.25">
      <c r="A1538" t="s">
        <v>1488</v>
      </c>
      <c r="B1538">
        <v>2018</v>
      </c>
      <c r="C1538">
        <v>305800</v>
      </c>
      <c r="F1538" t="s">
        <v>1465</v>
      </c>
      <c r="G1538" s="40">
        <v>0.10416666666666667</v>
      </c>
      <c r="H1538" s="15">
        <v>125</v>
      </c>
    </row>
    <row r="1539" spans="1:12" x14ac:dyDescent="0.25">
      <c r="A1539" t="s">
        <v>1490</v>
      </c>
      <c r="B1539">
        <v>2018</v>
      </c>
      <c r="C1539">
        <v>307510</v>
      </c>
      <c r="D1539">
        <v>800310</v>
      </c>
      <c r="E1539">
        <v>8003</v>
      </c>
      <c r="F1539" t="s">
        <v>1465</v>
      </c>
      <c r="K1539" s="40">
        <v>0.20833333333333334</v>
      </c>
      <c r="L1539" s="15">
        <v>325</v>
      </c>
    </row>
    <row r="1540" spans="1:12" x14ac:dyDescent="0.25">
      <c r="A1540" t="s">
        <v>1490</v>
      </c>
      <c r="B1540">
        <v>2018</v>
      </c>
      <c r="C1540">
        <v>310700</v>
      </c>
      <c r="D1540">
        <v>802400</v>
      </c>
      <c r="E1540">
        <v>8024</v>
      </c>
      <c r="F1540" t="s">
        <v>1465</v>
      </c>
      <c r="K1540" s="40">
        <v>2.0833333333333332E-2</v>
      </c>
      <c r="L1540" s="15">
        <v>32.5</v>
      </c>
    </row>
    <row r="1541" spans="1:12" x14ac:dyDescent="0.25">
      <c r="A1541" t="s">
        <v>1490</v>
      </c>
      <c r="B1541">
        <v>2018</v>
      </c>
      <c r="C1541">
        <v>300100</v>
      </c>
      <c r="D1541">
        <v>800100</v>
      </c>
      <c r="E1541">
        <v>8001</v>
      </c>
      <c r="F1541" t="s">
        <v>2853</v>
      </c>
      <c r="K1541" s="40">
        <v>0.10416666666666667</v>
      </c>
      <c r="L1541" s="15">
        <v>162.5</v>
      </c>
    </row>
    <row r="1542" spans="1:12" x14ac:dyDescent="0.25">
      <c r="A1542" t="s">
        <v>1490</v>
      </c>
      <c r="B1542">
        <v>2018</v>
      </c>
      <c r="C1542">
        <v>305710</v>
      </c>
      <c r="D1542">
        <v>802010</v>
      </c>
      <c r="E1542">
        <v>8020</v>
      </c>
      <c r="F1542" t="s">
        <v>2853</v>
      </c>
      <c r="K1542" s="40">
        <v>0.33333333333333331</v>
      </c>
      <c r="L1542" s="15">
        <v>520</v>
      </c>
    </row>
    <row r="1543" spans="1:12" x14ac:dyDescent="0.25">
      <c r="A1543" t="s">
        <v>1490</v>
      </c>
      <c r="B1543">
        <v>2018</v>
      </c>
      <c r="C1543">
        <v>305710</v>
      </c>
      <c r="D1543">
        <v>802010</v>
      </c>
      <c r="E1543">
        <v>8020</v>
      </c>
      <c r="F1543" t="s">
        <v>2853</v>
      </c>
      <c r="K1543" s="40">
        <v>4.1666666666666664E-2</v>
      </c>
      <c r="L1543" s="15">
        <v>65</v>
      </c>
    </row>
    <row r="1544" spans="1:12" x14ac:dyDescent="0.25">
      <c r="A1544" t="s">
        <v>1490</v>
      </c>
      <c r="B1544">
        <v>2018</v>
      </c>
      <c r="C1544">
        <v>302802</v>
      </c>
      <c r="D1544">
        <v>801320</v>
      </c>
      <c r="E1544">
        <v>8013</v>
      </c>
      <c r="F1544" t="s">
        <v>2853</v>
      </c>
      <c r="K1544" s="40">
        <v>8.3333333333333329E-2</v>
      </c>
      <c r="L1544" s="15">
        <v>130</v>
      </c>
    </row>
    <row r="1545" spans="1:12" x14ac:dyDescent="0.25">
      <c r="A1545" t="s">
        <v>1490</v>
      </c>
      <c r="B1545">
        <v>2018</v>
      </c>
      <c r="C1545">
        <v>309000</v>
      </c>
      <c r="F1545" t="s">
        <v>1465</v>
      </c>
      <c r="K1545" s="40">
        <v>2.0833333333333332E-2</v>
      </c>
      <c r="L1545" s="15">
        <v>32.5</v>
      </c>
    </row>
    <row r="1546" spans="1:12" x14ac:dyDescent="0.25">
      <c r="A1546" t="s">
        <v>1490</v>
      </c>
      <c r="B1546">
        <v>2018</v>
      </c>
      <c r="C1546">
        <v>302802</v>
      </c>
      <c r="D1546">
        <v>801320</v>
      </c>
      <c r="E1546">
        <v>8013</v>
      </c>
      <c r="F1546" t="s">
        <v>2853</v>
      </c>
      <c r="K1546" s="40">
        <v>2.0833333333333332E-2</v>
      </c>
      <c r="L1546" s="15">
        <v>32.5</v>
      </c>
    </row>
    <row r="1547" spans="1:12" x14ac:dyDescent="0.25">
      <c r="A1547" t="s">
        <v>1490</v>
      </c>
      <c r="B1547">
        <v>2018</v>
      </c>
      <c r="C1547">
        <v>1</v>
      </c>
      <c r="K1547" s="40">
        <v>0.16666666666666666</v>
      </c>
      <c r="L1547" s="15">
        <v>260</v>
      </c>
    </row>
    <row r="1548" spans="1:12" x14ac:dyDescent="0.25">
      <c r="A1548" t="s">
        <v>1503</v>
      </c>
      <c r="B1548">
        <v>2018</v>
      </c>
      <c r="C1548">
        <v>1</v>
      </c>
      <c r="F1548" t="s">
        <v>2856</v>
      </c>
      <c r="K1548" s="40">
        <v>0.14583333333333334</v>
      </c>
      <c r="L1548" s="15">
        <v>227.50000000000003</v>
      </c>
    </row>
    <row r="1549" spans="1:12" x14ac:dyDescent="0.25">
      <c r="A1549" t="s">
        <v>1503</v>
      </c>
      <c r="B1549">
        <v>2018</v>
      </c>
      <c r="C1549">
        <v>305710</v>
      </c>
      <c r="D1549">
        <v>802010</v>
      </c>
      <c r="E1549">
        <v>8020</v>
      </c>
      <c r="F1549" t="s">
        <v>1514</v>
      </c>
      <c r="G1549" s="40">
        <v>2.0833333333333332E-2</v>
      </c>
      <c r="H1549" s="15">
        <v>32.5</v>
      </c>
    </row>
    <row r="1550" spans="1:12" x14ac:dyDescent="0.25">
      <c r="A1550" t="s">
        <v>1503</v>
      </c>
      <c r="B1550">
        <v>2018</v>
      </c>
      <c r="C1550">
        <v>305710</v>
      </c>
      <c r="D1550">
        <v>802010</v>
      </c>
      <c r="E1550">
        <v>8020</v>
      </c>
      <c r="F1550" t="s">
        <v>1465</v>
      </c>
      <c r="G1550" s="40">
        <v>6.25E-2</v>
      </c>
      <c r="H1550" s="15">
        <v>97.5</v>
      </c>
    </row>
    <row r="1551" spans="1:12" x14ac:dyDescent="0.25">
      <c r="A1551" t="s">
        <v>1503</v>
      </c>
      <c r="B1551">
        <v>2018</v>
      </c>
      <c r="C1551">
        <v>305710</v>
      </c>
      <c r="D1551">
        <v>802010</v>
      </c>
      <c r="E1551">
        <v>8020</v>
      </c>
      <c r="F1551" t="s">
        <v>1514</v>
      </c>
      <c r="G1551" s="40">
        <v>2.0833333333333332E-2</v>
      </c>
      <c r="H1551" s="15">
        <v>32.5</v>
      </c>
    </row>
    <row r="1552" spans="1:12" x14ac:dyDescent="0.25">
      <c r="A1552" t="s">
        <v>1503</v>
      </c>
      <c r="B1552">
        <v>2018</v>
      </c>
      <c r="C1552">
        <v>1</v>
      </c>
      <c r="F1552" t="s">
        <v>1467</v>
      </c>
      <c r="K1552" s="40">
        <v>4.1666666666666664E-2</v>
      </c>
      <c r="L1552" s="15">
        <v>65</v>
      </c>
    </row>
    <row r="1553" spans="1:12" x14ac:dyDescent="0.25">
      <c r="A1553" t="s">
        <v>1503</v>
      </c>
      <c r="B1553">
        <v>2018</v>
      </c>
      <c r="C1553">
        <v>1</v>
      </c>
      <c r="F1553" t="s">
        <v>2856</v>
      </c>
      <c r="K1553" s="40">
        <v>0.375</v>
      </c>
      <c r="L1553" s="15">
        <v>585</v>
      </c>
    </row>
    <row r="1554" spans="1:12" x14ac:dyDescent="0.25">
      <c r="A1554" t="s">
        <v>1503</v>
      </c>
      <c r="B1554">
        <v>2018</v>
      </c>
      <c r="C1554">
        <v>1</v>
      </c>
      <c r="F1554" t="s">
        <v>2856</v>
      </c>
      <c r="K1554" s="40">
        <v>6.25E-2</v>
      </c>
      <c r="L1554" s="15">
        <v>97.5</v>
      </c>
    </row>
    <row r="1555" spans="1:12" x14ac:dyDescent="0.25">
      <c r="A1555" t="s">
        <v>1503</v>
      </c>
      <c r="B1555">
        <v>2018</v>
      </c>
      <c r="C1555">
        <v>1</v>
      </c>
      <c r="F1555" t="s">
        <v>1499</v>
      </c>
      <c r="K1555" s="40">
        <v>8.3333333333333329E-2</v>
      </c>
      <c r="L1555" s="15">
        <v>130</v>
      </c>
    </row>
    <row r="1556" spans="1:12" x14ac:dyDescent="0.25">
      <c r="A1556" t="s">
        <v>1503</v>
      </c>
      <c r="B1556">
        <v>2018</v>
      </c>
      <c r="C1556">
        <v>1</v>
      </c>
      <c r="F1556" t="s">
        <v>2856</v>
      </c>
      <c r="K1556" s="40">
        <v>4.1666666666666664E-2</v>
      </c>
      <c r="L1556" s="15">
        <v>65</v>
      </c>
    </row>
    <row r="1557" spans="1:12" x14ac:dyDescent="0.25">
      <c r="A1557" t="s">
        <v>1503</v>
      </c>
      <c r="B1557">
        <v>2018</v>
      </c>
      <c r="C1557">
        <v>305710</v>
      </c>
      <c r="D1557">
        <v>802010</v>
      </c>
      <c r="E1557">
        <v>8020</v>
      </c>
      <c r="F1557" t="s">
        <v>1465</v>
      </c>
      <c r="G1557" s="40">
        <v>0.16666666666666666</v>
      </c>
      <c r="H1557" s="15">
        <v>260</v>
      </c>
    </row>
    <row r="1558" spans="1:12" x14ac:dyDescent="0.25">
      <c r="A1558" t="s">
        <v>1503</v>
      </c>
      <c r="B1558">
        <v>2018</v>
      </c>
      <c r="C1558">
        <v>1</v>
      </c>
      <c r="F1558" t="s">
        <v>2856</v>
      </c>
      <c r="K1558" s="40">
        <v>0.1875</v>
      </c>
      <c r="L1558" s="15">
        <v>292.5</v>
      </c>
    </row>
    <row r="1559" spans="1:12" x14ac:dyDescent="0.25">
      <c r="A1559" t="s">
        <v>1503</v>
      </c>
      <c r="B1559">
        <v>2018</v>
      </c>
      <c r="C1559">
        <v>305710</v>
      </c>
      <c r="D1559">
        <v>802010</v>
      </c>
      <c r="E1559">
        <v>8020</v>
      </c>
      <c r="F1559" t="s">
        <v>1465</v>
      </c>
      <c r="G1559" s="40">
        <v>0.16666666666666666</v>
      </c>
      <c r="H1559" s="15">
        <v>260</v>
      </c>
    </row>
    <row r="1560" spans="1:12" x14ac:dyDescent="0.25">
      <c r="A1560" t="s">
        <v>1659</v>
      </c>
      <c r="B1560">
        <v>2018</v>
      </c>
      <c r="C1560">
        <v>305710</v>
      </c>
      <c r="D1560">
        <v>802010</v>
      </c>
      <c r="E1560">
        <v>8020</v>
      </c>
      <c r="F1560" t="s">
        <v>1465</v>
      </c>
      <c r="G1560" s="40">
        <v>0.10416666666666667</v>
      </c>
      <c r="H1560" s="15">
        <v>162.5</v>
      </c>
    </row>
    <row r="1561" spans="1:12" x14ac:dyDescent="0.25">
      <c r="A1561" t="s">
        <v>1659</v>
      </c>
      <c r="B1561">
        <v>2018</v>
      </c>
      <c r="C1561">
        <v>305710</v>
      </c>
      <c r="D1561">
        <v>802010</v>
      </c>
      <c r="E1561">
        <v>8020</v>
      </c>
      <c r="F1561" t="s">
        <v>1465</v>
      </c>
      <c r="G1561" s="40">
        <v>8.3333333333333329E-2</v>
      </c>
      <c r="H1561" s="15">
        <v>130</v>
      </c>
    </row>
    <row r="1562" spans="1:12" x14ac:dyDescent="0.25">
      <c r="A1562" t="s">
        <v>1659</v>
      </c>
      <c r="B1562">
        <v>2018</v>
      </c>
      <c r="C1562">
        <v>305710</v>
      </c>
      <c r="D1562">
        <v>802010</v>
      </c>
      <c r="E1562">
        <v>8020</v>
      </c>
      <c r="F1562" t="s">
        <v>1465</v>
      </c>
      <c r="G1562" s="40">
        <v>8.3333333333333329E-2</v>
      </c>
      <c r="H1562" s="15">
        <v>130</v>
      </c>
    </row>
    <row r="1563" spans="1:12" x14ac:dyDescent="0.25">
      <c r="A1563" t="s">
        <v>1659</v>
      </c>
      <c r="B1563">
        <v>2018</v>
      </c>
      <c r="C1563">
        <v>309000</v>
      </c>
      <c r="F1563" t="s">
        <v>2859</v>
      </c>
      <c r="G1563" s="40">
        <v>1.0416666666666666E-2</v>
      </c>
      <c r="H1563" s="15">
        <v>16.25</v>
      </c>
    </row>
    <row r="1564" spans="1:12" x14ac:dyDescent="0.25">
      <c r="A1564" t="s">
        <v>1659</v>
      </c>
      <c r="B1564">
        <v>2018</v>
      </c>
      <c r="C1564">
        <v>309000</v>
      </c>
      <c r="F1564" t="s">
        <v>1465</v>
      </c>
      <c r="G1564" s="40">
        <v>0.125</v>
      </c>
      <c r="H1564" s="15">
        <v>195</v>
      </c>
    </row>
    <row r="1565" spans="1:12" x14ac:dyDescent="0.25">
      <c r="A1565" t="s">
        <v>1659</v>
      </c>
      <c r="B1565">
        <v>2018</v>
      </c>
      <c r="C1565">
        <v>309000</v>
      </c>
      <c r="F1565" t="s">
        <v>2859</v>
      </c>
      <c r="G1565" s="40">
        <v>1.0416666666666666E-2</v>
      </c>
      <c r="H1565" s="15">
        <v>16.25</v>
      </c>
    </row>
    <row r="1566" spans="1:12" x14ac:dyDescent="0.25">
      <c r="A1566" t="s">
        <v>1548</v>
      </c>
      <c r="B1566">
        <v>2018</v>
      </c>
      <c r="C1566">
        <v>1</v>
      </c>
      <c r="F1566" t="s">
        <v>1467</v>
      </c>
      <c r="K1566" s="40">
        <v>2.0833333333333332E-2</v>
      </c>
      <c r="L1566" s="15">
        <v>22.5</v>
      </c>
    </row>
    <row r="1567" spans="1:12" x14ac:dyDescent="0.25">
      <c r="A1567" t="s">
        <v>1548</v>
      </c>
      <c r="B1567">
        <v>2018</v>
      </c>
      <c r="C1567">
        <v>17588</v>
      </c>
      <c r="F1567" t="s">
        <v>1465</v>
      </c>
      <c r="G1567" s="40">
        <v>6.25E-2</v>
      </c>
      <c r="H1567" s="15">
        <v>67.5</v>
      </c>
    </row>
    <row r="1568" spans="1:12" x14ac:dyDescent="0.25">
      <c r="A1568" t="s">
        <v>1548</v>
      </c>
      <c r="B1568">
        <v>2018</v>
      </c>
      <c r="C1568">
        <v>1</v>
      </c>
      <c r="F1568" t="s">
        <v>2846</v>
      </c>
      <c r="K1568" s="40">
        <v>2.0833333333333332E-2</v>
      </c>
      <c r="L1568" s="15">
        <v>22.5</v>
      </c>
    </row>
    <row r="1569" spans="1:12" x14ac:dyDescent="0.25">
      <c r="A1569" t="s">
        <v>1548</v>
      </c>
      <c r="B1569">
        <v>2018</v>
      </c>
      <c r="C1569">
        <v>17588</v>
      </c>
      <c r="F1569" t="s">
        <v>1465</v>
      </c>
      <c r="G1569" s="40">
        <v>8.3333333333333329E-2</v>
      </c>
      <c r="H1569" s="15">
        <v>90</v>
      </c>
    </row>
    <row r="1570" spans="1:12" x14ac:dyDescent="0.25">
      <c r="A1570" t="s">
        <v>1548</v>
      </c>
      <c r="B1570">
        <v>2018</v>
      </c>
      <c r="C1570">
        <v>1</v>
      </c>
      <c r="F1570" t="s">
        <v>2846</v>
      </c>
      <c r="K1570" s="40">
        <v>4.1666666666666664E-2</v>
      </c>
      <c r="L1570" s="15">
        <v>45</v>
      </c>
    </row>
    <row r="1571" spans="1:12" x14ac:dyDescent="0.25">
      <c r="A1571" t="s">
        <v>1548</v>
      </c>
      <c r="B1571">
        <v>2018</v>
      </c>
      <c r="C1571">
        <v>1</v>
      </c>
      <c r="F1571" t="s">
        <v>1467</v>
      </c>
      <c r="K1571" s="40">
        <v>4.1666666666666664E-2</v>
      </c>
      <c r="L1571" s="15">
        <v>45</v>
      </c>
    </row>
    <row r="1572" spans="1:12" x14ac:dyDescent="0.25">
      <c r="A1572" t="s">
        <v>1548</v>
      </c>
      <c r="B1572">
        <v>2018</v>
      </c>
      <c r="C1572">
        <v>1</v>
      </c>
      <c r="F1572" t="s">
        <v>1467</v>
      </c>
      <c r="K1572" s="40">
        <v>4.1666666666666664E-2</v>
      </c>
      <c r="L1572" s="15">
        <v>45</v>
      </c>
    </row>
    <row r="1573" spans="1:12" x14ac:dyDescent="0.25">
      <c r="A1573" t="s">
        <v>1548</v>
      </c>
      <c r="B1573">
        <v>2018</v>
      </c>
      <c r="C1573">
        <v>1</v>
      </c>
      <c r="F1573" t="s">
        <v>1467</v>
      </c>
      <c r="K1573" s="40">
        <v>3.125E-2</v>
      </c>
      <c r="L1573" s="15">
        <v>33.75</v>
      </c>
    </row>
    <row r="1574" spans="1:12" x14ac:dyDescent="0.25">
      <c r="A1574" t="s">
        <v>1548</v>
      </c>
      <c r="B1574">
        <v>2018</v>
      </c>
      <c r="C1574">
        <v>17588</v>
      </c>
      <c r="F1574" t="s">
        <v>1465</v>
      </c>
      <c r="G1574" s="40">
        <v>4.1666666666666664E-2</v>
      </c>
      <c r="H1574" s="15">
        <v>45</v>
      </c>
    </row>
    <row r="1575" spans="1:12" x14ac:dyDescent="0.25">
      <c r="A1575" t="s">
        <v>1548</v>
      </c>
      <c r="B1575">
        <v>2018</v>
      </c>
      <c r="C1575">
        <v>1</v>
      </c>
      <c r="F1575" t="s">
        <v>1467</v>
      </c>
      <c r="K1575" s="40">
        <v>2.0833333333333332E-2</v>
      </c>
      <c r="L1575" s="15">
        <v>22.5</v>
      </c>
    </row>
    <row r="1576" spans="1:12" x14ac:dyDescent="0.25">
      <c r="A1576" t="s">
        <v>1548</v>
      </c>
      <c r="B1576">
        <v>2018</v>
      </c>
      <c r="C1576">
        <v>1</v>
      </c>
      <c r="F1576" t="s">
        <v>1467</v>
      </c>
      <c r="K1576" s="40">
        <v>3.125E-2</v>
      </c>
      <c r="L1576" s="15">
        <v>33.75</v>
      </c>
    </row>
    <row r="1577" spans="1:12" x14ac:dyDescent="0.25">
      <c r="A1577" t="s">
        <v>1548</v>
      </c>
      <c r="B1577">
        <v>2018</v>
      </c>
      <c r="C1577">
        <v>17588</v>
      </c>
      <c r="F1577" t="s">
        <v>1465</v>
      </c>
      <c r="G1577" s="40">
        <v>2.0833333333333332E-2</v>
      </c>
      <c r="H1577" s="15">
        <v>22.5</v>
      </c>
    </row>
    <row r="1578" spans="1:12" x14ac:dyDescent="0.25">
      <c r="A1578" t="s">
        <v>1548</v>
      </c>
      <c r="B1578">
        <v>2018</v>
      </c>
      <c r="C1578">
        <v>1</v>
      </c>
      <c r="F1578" t="s">
        <v>1467</v>
      </c>
      <c r="K1578" s="40">
        <v>0.34375</v>
      </c>
      <c r="L1578" s="15">
        <v>371.25</v>
      </c>
    </row>
    <row r="1579" spans="1:12" x14ac:dyDescent="0.25">
      <c r="A1579" t="s">
        <v>1548</v>
      </c>
      <c r="B1579">
        <v>2018</v>
      </c>
      <c r="C1579">
        <v>1</v>
      </c>
      <c r="F1579" t="s">
        <v>1467</v>
      </c>
      <c r="K1579" s="40">
        <v>0.39583333333333331</v>
      </c>
      <c r="L1579" s="15">
        <v>427.5</v>
      </c>
    </row>
    <row r="1580" spans="1:12" x14ac:dyDescent="0.25">
      <c r="A1580" t="s">
        <v>1548</v>
      </c>
      <c r="B1580">
        <v>2018</v>
      </c>
      <c r="C1580">
        <v>1</v>
      </c>
      <c r="F1580" t="s">
        <v>1467</v>
      </c>
      <c r="K1580" s="40">
        <v>0.1875</v>
      </c>
      <c r="L1580" s="15">
        <v>202.5</v>
      </c>
    </row>
    <row r="1581" spans="1:12" x14ac:dyDescent="0.25">
      <c r="A1581" t="s">
        <v>1548</v>
      </c>
      <c r="B1581">
        <v>2018</v>
      </c>
      <c r="C1581">
        <v>1</v>
      </c>
      <c r="F1581" t="s">
        <v>1467</v>
      </c>
      <c r="K1581" s="40">
        <v>0.19791666666666666</v>
      </c>
      <c r="L1581" s="15">
        <v>213.75</v>
      </c>
    </row>
    <row r="1582" spans="1:12" x14ac:dyDescent="0.25">
      <c r="A1582" t="s">
        <v>1548</v>
      </c>
      <c r="B1582">
        <v>2018</v>
      </c>
      <c r="C1582">
        <v>1</v>
      </c>
      <c r="F1582" t="s">
        <v>1467</v>
      </c>
      <c r="K1582" s="40">
        <v>0.20833333333333334</v>
      </c>
      <c r="L1582" s="15">
        <v>225</v>
      </c>
    </row>
    <row r="1583" spans="1:12" x14ac:dyDescent="0.25">
      <c r="A1583" t="s">
        <v>1486</v>
      </c>
      <c r="B1583">
        <v>2018</v>
      </c>
      <c r="C1583">
        <v>305710</v>
      </c>
      <c r="D1583">
        <v>802010</v>
      </c>
      <c r="E1583">
        <v>8020</v>
      </c>
      <c r="F1583" t="s">
        <v>1499</v>
      </c>
      <c r="G1583" s="40">
        <v>0.20833333333333334</v>
      </c>
      <c r="H1583" s="15">
        <v>325</v>
      </c>
    </row>
    <row r="1584" spans="1:12" x14ac:dyDescent="0.25">
      <c r="A1584" t="s">
        <v>1486</v>
      </c>
      <c r="B1584">
        <v>2018</v>
      </c>
      <c r="C1584">
        <v>305711</v>
      </c>
      <c r="D1584">
        <v>802011</v>
      </c>
      <c r="E1584">
        <v>8020</v>
      </c>
      <c r="F1584" t="s">
        <v>1499</v>
      </c>
      <c r="G1584" s="40">
        <v>8.3333333333333329E-2</v>
      </c>
      <c r="H1584" s="15">
        <v>130</v>
      </c>
    </row>
    <row r="1585" spans="1:12" x14ac:dyDescent="0.25">
      <c r="A1585" t="s">
        <v>1486</v>
      </c>
      <c r="B1585">
        <v>2018</v>
      </c>
      <c r="C1585">
        <v>305700</v>
      </c>
      <c r="D1585">
        <v>802000</v>
      </c>
      <c r="E1585">
        <v>8020</v>
      </c>
      <c r="F1585" t="s">
        <v>1499</v>
      </c>
      <c r="G1585" s="40">
        <v>4.1666666666666664E-2</v>
      </c>
      <c r="H1585" s="15">
        <v>65</v>
      </c>
    </row>
    <row r="1586" spans="1:12" x14ac:dyDescent="0.25">
      <c r="A1586" t="s">
        <v>1488</v>
      </c>
      <c r="B1586">
        <v>2018</v>
      </c>
      <c r="C1586">
        <v>305800</v>
      </c>
      <c r="F1586" t="s">
        <v>1465</v>
      </c>
      <c r="G1586" s="40">
        <v>4.1666666666666664E-2</v>
      </c>
      <c r="H1586" s="15">
        <v>50</v>
      </c>
    </row>
    <row r="1587" spans="1:12" x14ac:dyDescent="0.25">
      <c r="A1587" t="s">
        <v>1488</v>
      </c>
      <c r="B1587">
        <v>2018</v>
      </c>
      <c r="C1587">
        <v>305800</v>
      </c>
      <c r="F1587" t="s">
        <v>1465</v>
      </c>
      <c r="G1587" s="40">
        <v>6.25E-2</v>
      </c>
      <c r="H1587" s="15">
        <v>75</v>
      </c>
    </row>
    <row r="1588" spans="1:12" x14ac:dyDescent="0.25">
      <c r="A1588" t="s">
        <v>1488</v>
      </c>
      <c r="B1588">
        <v>2018</v>
      </c>
      <c r="C1588">
        <v>305800</v>
      </c>
      <c r="F1588" t="s">
        <v>1465</v>
      </c>
      <c r="G1588" s="40">
        <v>2.0833333333333332E-2</v>
      </c>
      <c r="H1588" s="15">
        <v>25</v>
      </c>
    </row>
    <row r="1589" spans="1:12" x14ac:dyDescent="0.25">
      <c r="A1589" t="s">
        <v>1488</v>
      </c>
      <c r="B1589">
        <v>2018</v>
      </c>
      <c r="C1589">
        <v>305800</v>
      </c>
      <c r="F1589" t="s">
        <v>1465</v>
      </c>
      <c r="G1589" s="40">
        <v>4.1666666666666664E-2</v>
      </c>
      <c r="H1589" s="15">
        <v>50</v>
      </c>
    </row>
    <row r="1590" spans="1:12" x14ac:dyDescent="0.25">
      <c r="A1590" t="s">
        <v>1488</v>
      </c>
      <c r="B1590">
        <v>2018</v>
      </c>
      <c r="C1590">
        <v>305800</v>
      </c>
      <c r="F1590" t="s">
        <v>1465</v>
      </c>
      <c r="G1590" s="40">
        <v>4.1666666666666664E-2</v>
      </c>
      <c r="H1590" s="15">
        <v>50</v>
      </c>
    </row>
    <row r="1591" spans="1:12" x14ac:dyDescent="0.25">
      <c r="A1591" t="s">
        <v>1488</v>
      </c>
      <c r="B1591">
        <v>2018</v>
      </c>
      <c r="C1591">
        <v>305800</v>
      </c>
      <c r="F1591" t="s">
        <v>1465</v>
      </c>
      <c r="G1591" s="40">
        <v>6.25E-2</v>
      </c>
      <c r="H1591" s="15">
        <v>75</v>
      </c>
    </row>
    <row r="1592" spans="1:12" x14ac:dyDescent="0.25">
      <c r="A1592" t="s">
        <v>1488</v>
      </c>
      <c r="B1592">
        <v>2018</v>
      </c>
      <c r="C1592">
        <v>305800</v>
      </c>
      <c r="F1592" t="s">
        <v>1465</v>
      </c>
      <c r="G1592" s="40">
        <v>6.25E-2</v>
      </c>
      <c r="H1592" s="15">
        <v>75</v>
      </c>
    </row>
    <row r="1593" spans="1:12" x14ac:dyDescent="0.25">
      <c r="A1593" t="s">
        <v>1488</v>
      </c>
      <c r="B1593">
        <v>2018</v>
      </c>
      <c r="C1593">
        <v>1</v>
      </c>
      <c r="F1593" t="s">
        <v>1499</v>
      </c>
      <c r="K1593" s="40">
        <v>2.0833333333333332E-2</v>
      </c>
      <c r="L1593" s="15">
        <v>25</v>
      </c>
    </row>
    <row r="1594" spans="1:12" x14ac:dyDescent="0.25">
      <c r="A1594" t="s">
        <v>1488</v>
      </c>
      <c r="B1594">
        <v>2018</v>
      </c>
      <c r="C1594">
        <v>305800</v>
      </c>
      <c r="F1594" t="s">
        <v>1465</v>
      </c>
      <c r="G1594" s="40">
        <v>6.25E-2</v>
      </c>
      <c r="H1594" s="15">
        <v>75</v>
      </c>
    </row>
    <row r="1595" spans="1:12" x14ac:dyDescent="0.25">
      <c r="A1595" t="s">
        <v>1488</v>
      </c>
      <c r="B1595">
        <v>2018</v>
      </c>
      <c r="C1595">
        <v>305800</v>
      </c>
      <c r="F1595" t="s">
        <v>1465</v>
      </c>
      <c r="G1595" s="40">
        <v>5.2083333333333336E-2</v>
      </c>
      <c r="H1595" s="15">
        <v>62.5</v>
      </c>
    </row>
    <row r="1596" spans="1:12" x14ac:dyDescent="0.25">
      <c r="A1596" t="s">
        <v>1488</v>
      </c>
      <c r="B1596">
        <v>2018</v>
      </c>
      <c r="C1596">
        <v>1</v>
      </c>
      <c r="F1596" t="s">
        <v>1465</v>
      </c>
      <c r="K1596" s="40">
        <v>0.10416666666666667</v>
      </c>
      <c r="L1596" s="15">
        <v>125</v>
      </c>
    </row>
    <row r="1597" spans="1:12" x14ac:dyDescent="0.25">
      <c r="A1597" t="s">
        <v>1488</v>
      </c>
      <c r="B1597">
        <v>2018</v>
      </c>
      <c r="C1597">
        <v>1</v>
      </c>
      <c r="F1597" t="s">
        <v>1465</v>
      </c>
      <c r="K1597" s="40">
        <v>0.15625</v>
      </c>
      <c r="L1597" s="15">
        <v>187.5</v>
      </c>
    </row>
    <row r="1598" spans="1:12" x14ac:dyDescent="0.25">
      <c r="A1598" t="s">
        <v>1488</v>
      </c>
      <c r="B1598">
        <v>2018</v>
      </c>
      <c r="C1598">
        <v>305800</v>
      </c>
      <c r="F1598" t="s">
        <v>1465</v>
      </c>
      <c r="G1598" s="40">
        <v>2.0833333333333332E-2</v>
      </c>
      <c r="H1598" s="15">
        <v>25</v>
      </c>
    </row>
    <row r="1599" spans="1:12" x14ac:dyDescent="0.25">
      <c r="A1599" t="s">
        <v>1488</v>
      </c>
      <c r="B1599">
        <v>2018</v>
      </c>
      <c r="C1599">
        <v>305800</v>
      </c>
      <c r="F1599" t="s">
        <v>1465</v>
      </c>
      <c r="G1599" s="40">
        <v>2.0833333333333332E-2</v>
      </c>
      <c r="H1599" s="15">
        <v>25</v>
      </c>
    </row>
    <row r="1600" spans="1:12" x14ac:dyDescent="0.25">
      <c r="A1600" t="s">
        <v>1488</v>
      </c>
      <c r="B1600">
        <v>2018</v>
      </c>
      <c r="C1600">
        <v>1</v>
      </c>
      <c r="F1600" t="s">
        <v>1465</v>
      </c>
      <c r="K1600" s="40">
        <v>0.27083333333333331</v>
      </c>
      <c r="L1600" s="15">
        <v>325</v>
      </c>
    </row>
    <row r="1601" spans="1:12" x14ac:dyDescent="0.25">
      <c r="A1601" t="s">
        <v>1490</v>
      </c>
      <c r="B1601">
        <v>2018</v>
      </c>
      <c r="C1601">
        <v>307510</v>
      </c>
      <c r="D1601">
        <v>800310</v>
      </c>
      <c r="E1601">
        <v>8003</v>
      </c>
      <c r="F1601" t="s">
        <v>1465</v>
      </c>
      <c r="K1601" s="40">
        <v>0.1875</v>
      </c>
      <c r="L1601" s="15">
        <v>292.5</v>
      </c>
    </row>
    <row r="1602" spans="1:12" x14ac:dyDescent="0.25">
      <c r="A1602" t="s">
        <v>1490</v>
      </c>
      <c r="B1602">
        <v>2018</v>
      </c>
      <c r="C1602">
        <v>200800</v>
      </c>
      <c r="D1602">
        <v>801480</v>
      </c>
      <c r="E1602">
        <v>8014</v>
      </c>
      <c r="F1602" t="s">
        <v>1465</v>
      </c>
      <c r="K1602" s="40">
        <v>0.14583333333333334</v>
      </c>
      <c r="L1602" s="15">
        <v>227.50000000000003</v>
      </c>
    </row>
    <row r="1603" spans="1:12" x14ac:dyDescent="0.25">
      <c r="A1603" t="s">
        <v>1490</v>
      </c>
      <c r="B1603">
        <v>2018</v>
      </c>
      <c r="C1603">
        <v>300410</v>
      </c>
      <c r="D1603">
        <v>800510</v>
      </c>
      <c r="E1603">
        <v>8005</v>
      </c>
      <c r="F1603" t="s">
        <v>1465</v>
      </c>
      <c r="K1603" s="40">
        <v>0.125</v>
      </c>
      <c r="L1603" s="15">
        <v>195</v>
      </c>
    </row>
    <row r="1604" spans="1:12" x14ac:dyDescent="0.25">
      <c r="A1604" t="s">
        <v>1490</v>
      </c>
      <c r="B1604">
        <v>2018</v>
      </c>
      <c r="C1604">
        <v>310700</v>
      </c>
      <c r="D1604">
        <v>802400</v>
      </c>
      <c r="E1604">
        <v>8024</v>
      </c>
      <c r="F1604" t="s">
        <v>1465</v>
      </c>
      <c r="K1604" s="40">
        <v>4.1666666666666664E-2</v>
      </c>
      <c r="L1604" s="15">
        <v>65</v>
      </c>
    </row>
    <row r="1605" spans="1:12" x14ac:dyDescent="0.25">
      <c r="A1605" t="s">
        <v>1490</v>
      </c>
      <c r="B1605">
        <v>2018</v>
      </c>
      <c r="C1605">
        <v>305710</v>
      </c>
      <c r="D1605">
        <v>802010</v>
      </c>
      <c r="E1605">
        <v>8020</v>
      </c>
      <c r="F1605" t="s">
        <v>1465</v>
      </c>
      <c r="K1605" s="40">
        <v>0.125</v>
      </c>
      <c r="L1605" s="15">
        <v>195</v>
      </c>
    </row>
    <row r="1606" spans="1:12" x14ac:dyDescent="0.25">
      <c r="A1606" t="s">
        <v>1490</v>
      </c>
      <c r="B1606">
        <v>2018</v>
      </c>
      <c r="C1606">
        <v>1</v>
      </c>
      <c r="F1606" t="s">
        <v>1499</v>
      </c>
      <c r="K1606" s="40">
        <v>4.1666666666666664E-2</v>
      </c>
      <c r="L1606" s="15">
        <v>65</v>
      </c>
    </row>
    <row r="1607" spans="1:12" x14ac:dyDescent="0.25">
      <c r="A1607" t="s">
        <v>1490</v>
      </c>
      <c r="B1607">
        <v>2018</v>
      </c>
      <c r="C1607">
        <v>1</v>
      </c>
      <c r="F1607" t="s">
        <v>1499</v>
      </c>
      <c r="K1607" s="40">
        <v>4.1666666666666664E-2</v>
      </c>
      <c r="L1607" s="15">
        <v>65</v>
      </c>
    </row>
    <row r="1608" spans="1:12" x14ac:dyDescent="0.25">
      <c r="A1608" t="s">
        <v>1490</v>
      </c>
      <c r="B1608">
        <v>2018</v>
      </c>
      <c r="C1608">
        <v>310700</v>
      </c>
      <c r="D1608">
        <v>802400</v>
      </c>
      <c r="E1608">
        <v>8024</v>
      </c>
      <c r="F1608" t="s">
        <v>1465</v>
      </c>
      <c r="K1608" s="40">
        <v>0.125</v>
      </c>
      <c r="L1608" s="15">
        <v>195</v>
      </c>
    </row>
    <row r="1609" spans="1:12" x14ac:dyDescent="0.25">
      <c r="A1609" t="s">
        <v>1490</v>
      </c>
      <c r="B1609">
        <v>2018</v>
      </c>
      <c r="C1609">
        <v>305710</v>
      </c>
      <c r="D1609">
        <v>802010</v>
      </c>
      <c r="E1609">
        <v>8020</v>
      </c>
      <c r="F1609" t="s">
        <v>1465</v>
      </c>
      <c r="K1609" s="40">
        <v>0.16666666666666666</v>
      </c>
      <c r="L1609" s="15">
        <v>260</v>
      </c>
    </row>
    <row r="1610" spans="1:12" x14ac:dyDescent="0.25">
      <c r="A1610" t="s">
        <v>1503</v>
      </c>
      <c r="B1610">
        <v>2018</v>
      </c>
      <c r="C1610">
        <v>1</v>
      </c>
      <c r="F1610" t="s">
        <v>2856</v>
      </c>
      <c r="K1610" s="40">
        <v>0.10416666666666667</v>
      </c>
      <c r="L1610" s="15">
        <v>162.5</v>
      </c>
    </row>
    <row r="1611" spans="1:12" x14ac:dyDescent="0.25">
      <c r="A1611" t="s">
        <v>1503</v>
      </c>
      <c r="B1611">
        <v>2018</v>
      </c>
      <c r="C1611">
        <v>305710</v>
      </c>
      <c r="D1611">
        <v>802010</v>
      </c>
      <c r="E1611">
        <v>8020</v>
      </c>
      <c r="F1611" t="s">
        <v>1465</v>
      </c>
      <c r="G1611" s="40">
        <v>2.0833333333333332E-2</v>
      </c>
      <c r="H1611" s="15">
        <v>32.5</v>
      </c>
    </row>
    <row r="1612" spans="1:12" x14ac:dyDescent="0.25">
      <c r="A1612" t="s">
        <v>1503</v>
      </c>
      <c r="B1612">
        <v>2018</v>
      </c>
      <c r="C1612">
        <v>305710</v>
      </c>
      <c r="D1612">
        <v>802010</v>
      </c>
      <c r="E1612">
        <v>8020</v>
      </c>
      <c r="F1612" t="s">
        <v>1465</v>
      </c>
      <c r="G1612" s="40">
        <v>4.1666666666666664E-2</v>
      </c>
      <c r="H1612" s="15">
        <v>65</v>
      </c>
    </row>
    <row r="1613" spans="1:12" x14ac:dyDescent="0.25">
      <c r="A1613" t="s">
        <v>1503</v>
      </c>
      <c r="B1613">
        <v>2018</v>
      </c>
      <c r="C1613">
        <v>305710</v>
      </c>
      <c r="D1613">
        <v>802010</v>
      </c>
      <c r="E1613">
        <v>8020</v>
      </c>
      <c r="F1613" t="s">
        <v>1465</v>
      </c>
      <c r="G1613" s="40">
        <v>2.0833333333333332E-2</v>
      </c>
      <c r="H1613" s="15">
        <v>32.5</v>
      </c>
    </row>
    <row r="1614" spans="1:12" x14ac:dyDescent="0.25">
      <c r="A1614" t="s">
        <v>1503</v>
      </c>
      <c r="B1614">
        <v>2018</v>
      </c>
      <c r="C1614">
        <v>1</v>
      </c>
      <c r="F1614" t="s">
        <v>2856</v>
      </c>
      <c r="K1614" s="40">
        <v>0.1875</v>
      </c>
      <c r="L1614" s="15">
        <v>292.5</v>
      </c>
    </row>
    <row r="1615" spans="1:12" x14ac:dyDescent="0.25">
      <c r="A1615" t="s">
        <v>1503</v>
      </c>
      <c r="B1615">
        <v>2018</v>
      </c>
      <c r="C1615">
        <v>1</v>
      </c>
      <c r="F1615" t="s">
        <v>2856</v>
      </c>
      <c r="K1615" s="40">
        <v>4.1666666666666664E-2</v>
      </c>
      <c r="L1615" s="15">
        <v>65</v>
      </c>
    </row>
    <row r="1616" spans="1:12" x14ac:dyDescent="0.25">
      <c r="A1616" t="s">
        <v>1503</v>
      </c>
      <c r="B1616">
        <v>2018</v>
      </c>
      <c r="C1616">
        <v>305710</v>
      </c>
      <c r="D1616">
        <v>802010</v>
      </c>
      <c r="E1616">
        <v>8020</v>
      </c>
      <c r="F1616" t="s">
        <v>1465</v>
      </c>
      <c r="G1616" s="40">
        <v>4.1666666666666664E-2</v>
      </c>
      <c r="H1616" s="15">
        <v>65</v>
      </c>
    </row>
    <row r="1617" spans="1:12" x14ac:dyDescent="0.25">
      <c r="A1617" t="s">
        <v>1503</v>
      </c>
      <c r="B1617">
        <v>2018</v>
      </c>
      <c r="C1617">
        <v>1</v>
      </c>
      <c r="F1617" t="s">
        <v>2856</v>
      </c>
      <c r="K1617" s="40">
        <v>0.125</v>
      </c>
      <c r="L1617" s="15">
        <v>195</v>
      </c>
    </row>
    <row r="1618" spans="1:12" x14ac:dyDescent="0.25">
      <c r="A1618" t="s">
        <v>1503</v>
      </c>
      <c r="B1618">
        <v>2018</v>
      </c>
      <c r="C1618">
        <v>305716</v>
      </c>
      <c r="D1618">
        <v>802016</v>
      </c>
      <c r="E1618">
        <v>8020</v>
      </c>
      <c r="F1618" t="s">
        <v>1465</v>
      </c>
      <c r="K1618" s="40">
        <v>8.3333333333333329E-2</v>
      </c>
      <c r="L1618" s="15">
        <v>130</v>
      </c>
    </row>
    <row r="1619" spans="1:12" x14ac:dyDescent="0.25">
      <c r="A1619" t="s">
        <v>1503</v>
      </c>
      <c r="B1619">
        <v>2018</v>
      </c>
      <c r="C1619">
        <v>1</v>
      </c>
      <c r="F1619" t="s">
        <v>2856</v>
      </c>
      <c r="K1619" s="40">
        <v>8.3333333333333329E-2</v>
      </c>
      <c r="L1619" s="15">
        <v>130</v>
      </c>
    </row>
    <row r="1620" spans="1:12" x14ac:dyDescent="0.25">
      <c r="A1620" t="s">
        <v>1503</v>
      </c>
      <c r="B1620">
        <v>2018</v>
      </c>
      <c r="C1620">
        <v>1</v>
      </c>
      <c r="F1620" t="s">
        <v>2856</v>
      </c>
      <c r="K1620" s="40">
        <v>0.25</v>
      </c>
      <c r="L1620" s="15">
        <v>390</v>
      </c>
    </row>
    <row r="1621" spans="1:12" x14ac:dyDescent="0.25">
      <c r="A1621" t="s">
        <v>1503</v>
      </c>
      <c r="B1621">
        <v>2018</v>
      </c>
      <c r="C1621">
        <v>104700</v>
      </c>
      <c r="F1621" t="s">
        <v>1465</v>
      </c>
      <c r="K1621" s="40">
        <v>0.17708333333333334</v>
      </c>
      <c r="L1621" s="15">
        <v>276.25</v>
      </c>
    </row>
    <row r="1622" spans="1:12" x14ac:dyDescent="0.25">
      <c r="A1622" t="s">
        <v>1503</v>
      </c>
      <c r="B1622">
        <v>2018</v>
      </c>
      <c r="C1622">
        <v>1</v>
      </c>
      <c r="F1622" t="s">
        <v>1465</v>
      </c>
      <c r="K1622" s="40">
        <v>0.10416666666666667</v>
      </c>
      <c r="L1622" s="15">
        <v>162.5</v>
      </c>
    </row>
    <row r="1623" spans="1:12" x14ac:dyDescent="0.25">
      <c r="A1623" t="s">
        <v>1503</v>
      </c>
      <c r="B1623">
        <v>2018</v>
      </c>
      <c r="C1623">
        <v>305710</v>
      </c>
      <c r="D1623">
        <v>802010</v>
      </c>
      <c r="E1623">
        <v>8020</v>
      </c>
      <c r="F1623" t="s">
        <v>1465</v>
      </c>
      <c r="G1623" s="40">
        <v>0.125</v>
      </c>
      <c r="H1623" s="15">
        <v>195</v>
      </c>
    </row>
    <row r="1624" spans="1:12" x14ac:dyDescent="0.25">
      <c r="A1624" t="s">
        <v>1503</v>
      </c>
      <c r="B1624">
        <v>2018</v>
      </c>
      <c r="C1624">
        <v>104700</v>
      </c>
      <c r="F1624" t="s">
        <v>1465</v>
      </c>
      <c r="K1624" s="40">
        <v>0.125</v>
      </c>
      <c r="L1624" s="15">
        <v>195</v>
      </c>
    </row>
    <row r="1625" spans="1:12" x14ac:dyDescent="0.25">
      <c r="A1625" t="s">
        <v>1548</v>
      </c>
      <c r="B1625">
        <v>2018</v>
      </c>
      <c r="C1625">
        <v>1</v>
      </c>
      <c r="F1625" t="s">
        <v>1467</v>
      </c>
      <c r="K1625" s="40">
        <v>0.39583333333333331</v>
      </c>
      <c r="L1625" s="15">
        <v>427.5</v>
      </c>
    </row>
    <row r="1626" spans="1:12" x14ac:dyDescent="0.25">
      <c r="A1626" t="s">
        <v>1548</v>
      </c>
      <c r="B1626">
        <v>2018</v>
      </c>
      <c r="C1626">
        <v>1</v>
      </c>
      <c r="F1626" t="s">
        <v>1467</v>
      </c>
      <c r="K1626" s="40">
        <v>0.39583333333333331</v>
      </c>
      <c r="L1626" s="15">
        <v>427.5</v>
      </c>
    </row>
    <row r="1627" spans="1:12" x14ac:dyDescent="0.25">
      <c r="A1627" t="s">
        <v>1548</v>
      </c>
      <c r="B1627">
        <v>2018</v>
      </c>
      <c r="C1627">
        <v>1</v>
      </c>
      <c r="F1627" t="s">
        <v>1467</v>
      </c>
      <c r="K1627" s="40">
        <v>0.1875</v>
      </c>
      <c r="L1627" s="15">
        <v>202.5</v>
      </c>
    </row>
    <row r="1628" spans="1:12" x14ac:dyDescent="0.25">
      <c r="A1628" t="s">
        <v>1548</v>
      </c>
      <c r="B1628">
        <v>2018</v>
      </c>
      <c r="C1628">
        <v>1</v>
      </c>
      <c r="F1628" t="s">
        <v>1467</v>
      </c>
      <c r="K1628" s="40">
        <v>0.16666666666666666</v>
      </c>
      <c r="L1628" s="15">
        <v>180</v>
      </c>
    </row>
    <row r="1629" spans="1:12" x14ac:dyDescent="0.25">
      <c r="A1629" t="s">
        <v>1548</v>
      </c>
      <c r="B1629">
        <v>2018</v>
      </c>
      <c r="C1629">
        <v>1</v>
      </c>
      <c r="F1629" t="s">
        <v>1467</v>
      </c>
      <c r="K1629" s="40">
        <v>0.1875</v>
      </c>
      <c r="L1629" s="15">
        <v>202.5</v>
      </c>
    </row>
    <row r="1630" spans="1:12" x14ac:dyDescent="0.25">
      <c r="A1630" t="s">
        <v>1486</v>
      </c>
      <c r="B1630">
        <v>2018</v>
      </c>
      <c r="C1630">
        <v>305710</v>
      </c>
      <c r="D1630">
        <v>802010</v>
      </c>
      <c r="E1630">
        <v>8020</v>
      </c>
      <c r="F1630" t="s">
        <v>1499</v>
      </c>
      <c r="G1630" s="40">
        <v>0.20833333333333334</v>
      </c>
      <c r="H1630" s="15">
        <v>325</v>
      </c>
    </row>
    <row r="1631" spans="1:12" x14ac:dyDescent="0.25">
      <c r="A1631" t="s">
        <v>1486</v>
      </c>
      <c r="B1631">
        <v>2018</v>
      </c>
      <c r="C1631">
        <v>305710</v>
      </c>
      <c r="D1631">
        <v>802010</v>
      </c>
      <c r="E1631">
        <v>8020</v>
      </c>
      <c r="F1631" t="s">
        <v>1465</v>
      </c>
      <c r="G1631" s="40">
        <v>8.3333333333333329E-2</v>
      </c>
      <c r="H1631" s="15">
        <v>130</v>
      </c>
    </row>
    <row r="1632" spans="1:12" x14ac:dyDescent="0.25">
      <c r="A1632" t="s">
        <v>1486</v>
      </c>
      <c r="B1632">
        <v>2018</v>
      </c>
      <c r="C1632">
        <v>305700</v>
      </c>
      <c r="D1632">
        <v>802000</v>
      </c>
      <c r="E1632">
        <v>8020</v>
      </c>
      <c r="F1632" t="s">
        <v>1499</v>
      </c>
      <c r="G1632" s="40">
        <v>4.1666666666666664E-2</v>
      </c>
      <c r="H1632" s="15">
        <v>65</v>
      </c>
    </row>
    <row r="1633" spans="1:12" x14ac:dyDescent="0.25">
      <c r="A1633" t="s">
        <v>1488</v>
      </c>
      <c r="B1633">
        <v>2018</v>
      </c>
      <c r="C1633">
        <v>1</v>
      </c>
      <c r="F1633" t="s">
        <v>1465</v>
      </c>
      <c r="K1633" s="40">
        <v>5.2083333333333336E-2</v>
      </c>
      <c r="L1633" s="15">
        <v>62.5</v>
      </c>
    </row>
    <row r="1634" spans="1:12" x14ac:dyDescent="0.25">
      <c r="A1634" t="s">
        <v>1488</v>
      </c>
      <c r="B1634">
        <v>2018</v>
      </c>
      <c r="C1634">
        <v>1</v>
      </c>
      <c r="F1634" t="s">
        <v>1465</v>
      </c>
      <c r="K1634" s="40">
        <v>0.28125</v>
      </c>
      <c r="L1634" s="15">
        <v>337.5</v>
      </c>
    </row>
    <row r="1635" spans="1:12" x14ac:dyDescent="0.25">
      <c r="A1635" t="s">
        <v>1488</v>
      </c>
      <c r="B1635">
        <v>2018</v>
      </c>
      <c r="C1635">
        <v>1</v>
      </c>
      <c r="F1635" t="s">
        <v>1465</v>
      </c>
      <c r="K1635" s="40">
        <v>6.25E-2</v>
      </c>
      <c r="L1635" s="15">
        <v>75</v>
      </c>
    </row>
    <row r="1636" spans="1:12" x14ac:dyDescent="0.25">
      <c r="A1636" t="s">
        <v>1488</v>
      </c>
      <c r="B1636">
        <v>2018</v>
      </c>
      <c r="C1636">
        <v>1</v>
      </c>
      <c r="F1636" t="s">
        <v>1465</v>
      </c>
      <c r="K1636" s="40">
        <v>0.10416666666666667</v>
      </c>
      <c r="L1636" s="15">
        <v>125</v>
      </c>
    </row>
    <row r="1637" spans="1:12" x14ac:dyDescent="0.25">
      <c r="A1637" t="s">
        <v>1488</v>
      </c>
      <c r="B1637">
        <v>2018</v>
      </c>
      <c r="C1637">
        <v>1</v>
      </c>
      <c r="F1637" t="s">
        <v>1465</v>
      </c>
      <c r="K1637" s="40">
        <v>0.16666666666666666</v>
      </c>
      <c r="L1637" s="15">
        <v>200</v>
      </c>
    </row>
    <row r="1638" spans="1:12" x14ac:dyDescent="0.25">
      <c r="A1638" t="s">
        <v>1490</v>
      </c>
      <c r="B1638">
        <v>2018</v>
      </c>
      <c r="C1638">
        <v>307510</v>
      </c>
      <c r="D1638">
        <v>800310</v>
      </c>
      <c r="E1638">
        <v>8003</v>
      </c>
      <c r="F1638" t="s">
        <v>1465</v>
      </c>
      <c r="K1638" s="40">
        <v>1.0416666666666666E-2</v>
      </c>
      <c r="L1638" s="15">
        <v>16.25</v>
      </c>
    </row>
    <row r="1639" spans="1:12" x14ac:dyDescent="0.25">
      <c r="A1639" t="s">
        <v>1490</v>
      </c>
      <c r="B1639">
        <v>2018</v>
      </c>
      <c r="C1639">
        <v>310700</v>
      </c>
      <c r="D1639">
        <v>802400</v>
      </c>
      <c r="E1639">
        <v>8024</v>
      </c>
      <c r="F1639" t="s">
        <v>1465</v>
      </c>
      <c r="K1639" s="40">
        <v>4.1666666666666664E-2</v>
      </c>
      <c r="L1639" s="15">
        <v>65</v>
      </c>
    </row>
    <row r="1640" spans="1:12" x14ac:dyDescent="0.25">
      <c r="A1640" t="s">
        <v>1490</v>
      </c>
      <c r="B1640">
        <v>2018</v>
      </c>
      <c r="C1640">
        <v>1</v>
      </c>
      <c r="F1640" t="s">
        <v>1467</v>
      </c>
      <c r="K1640" s="40">
        <v>4.1666666666666664E-2</v>
      </c>
      <c r="L1640" s="15">
        <v>65</v>
      </c>
    </row>
    <row r="1641" spans="1:12" x14ac:dyDescent="0.25">
      <c r="A1641" t="s">
        <v>1490</v>
      </c>
      <c r="B1641">
        <v>2018</v>
      </c>
      <c r="C1641">
        <v>305710</v>
      </c>
      <c r="D1641">
        <v>802010</v>
      </c>
      <c r="E1641">
        <v>8020</v>
      </c>
      <c r="F1641" t="s">
        <v>1465</v>
      </c>
      <c r="K1641" s="40">
        <v>0.15625</v>
      </c>
      <c r="L1641" s="15">
        <v>243.75</v>
      </c>
    </row>
    <row r="1642" spans="1:12" x14ac:dyDescent="0.25">
      <c r="A1642" t="s">
        <v>1490</v>
      </c>
      <c r="B1642">
        <v>2018</v>
      </c>
      <c r="C1642">
        <v>310700</v>
      </c>
      <c r="D1642">
        <v>802400</v>
      </c>
      <c r="E1642">
        <v>8024</v>
      </c>
      <c r="F1642" t="s">
        <v>1465</v>
      </c>
      <c r="K1642" s="40">
        <v>4.1666666666666664E-2</v>
      </c>
      <c r="L1642" s="15">
        <v>65</v>
      </c>
    </row>
    <row r="1643" spans="1:12" x14ac:dyDescent="0.25">
      <c r="A1643" t="s">
        <v>1490</v>
      </c>
      <c r="B1643">
        <v>2018</v>
      </c>
      <c r="C1643">
        <v>307510</v>
      </c>
      <c r="D1643">
        <v>800310</v>
      </c>
      <c r="E1643">
        <v>8003</v>
      </c>
      <c r="F1643" t="s">
        <v>1465</v>
      </c>
      <c r="K1643" s="40">
        <v>1.0416666666666666E-2</v>
      </c>
      <c r="L1643" s="15">
        <v>16.25</v>
      </c>
    </row>
    <row r="1644" spans="1:12" x14ac:dyDescent="0.25">
      <c r="A1644" t="s">
        <v>1490</v>
      </c>
      <c r="B1644">
        <v>2018</v>
      </c>
      <c r="C1644">
        <v>104700</v>
      </c>
      <c r="F1644" t="s">
        <v>1465</v>
      </c>
      <c r="K1644" s="40">
        <v>4.1666666666666664E-2</v>
      </c>
      <c r="L1644" s="15">
        <v>65</v>
      </c>
    </row>
    <row r="1645" spans="1:12" x14ac:dyDescent="0.25">
      <c r="A1645" t="s">
        <v>1490</v>
      </c>
      <c r="B1645">
        <v>2018</v>
      </c>
      <c r="C1645">
        <v>1</v>
      </c>
      <c r="F1645" t="s">
        <v>1467</v>
      </c>
      <c r="K1645" s="40">
        <v>8.3333333333333329E-2</v>
      </c>
      <c r="L1645" s="15">
        <v>130</v>
      </c>
    </row>
    <row r="1646" spans="1:12" x14ac:dyDescent="0.25">
      <c r="A1646" t="s">
        <v>1490</v>
      </c>
      <c r="B1646">
        <v>2018</v>
      </c>
      <c r="C1646">
        <v>13236</v>
      </c>
      <c r="F1646" t="s">
        <v>1465</v>
      </c>
      <c r="K1646" s="40">
        <v>0.16666666666666666</v>
      </c>
      <c r="L1646" s="15">
        <v>260</v>
      </c>
    </row>
    <row r="1647" spans="1:12" x14ac:dyDescent="0.25">
      <c r="A1647" t="s">
        <v>1490</v>
      </c>
      <c r="B1647">
        <v>2018</v>
      </c>
      <c r="C1647">
        <v>1</v>
      </c>
      <c r="F1647" t="s">
        <v>1467</v>
      </c>
      <c r="K1647" s="40">
        <v>4.1666666666666664E-2</v>
      </c>
      <c r="L1647" s="15">
        <v>65</v>
      </c>
    </row>
    <row r="1648" spans="1:12" x14ac:dyDescent="0.25">
      <c r="A1648" t="s">
        <v>1490</v>
      </c>
      <c r="B1648">
        <v>2018</v>
      </c>
      <c r="C1648">
        <v>307510</v>
      </c>
      <c r="D1648">
        <v>800310</v>
      </c>
      <c r="E1648">
        <v>8003</v>
      </c>
      <c r="F1648" t="s">
        <v>1465</v>
      </c>
      <c r="K1648" s="40">
        <v>1.0416666666666666E-2</v>
      </c>
      <c r="L1648" s="15">
        <v>16.25</v>
      </c>
    </row>
    <row r="1649" spans="1:12" x14ac:dyDescent="0.25">
      <c r="A1649" t="s">
        <v>1490</v>
      </c>
      <c r="B1649">
        <v>2018</v>
      </c>
      <c r="C1649">
        <v>310700</v>
      </c>
      <c r="D1649">
        <v>802400</v>
      </c>
      <c r="E1649">
        <v>8024</v>
      </c>
      <c r="F1649" t="s">
        <v>1465</v>
      </c>
      <c r="K1649" s="40">
        <v>0.11458333333333333</v>
      </c>
      <c r="L1649" s="15">
        <v>178.75</v>
      </c>
    </row>
    <row r="1650" spans="1:12" x14ac:dyDescent="0.25">
      <c r="A1650" t="s">
        <v>1503</v>
      </c>
      <c r="B1650">
        <v>2018</v>
      </c>
      <c r="C1650">
        <v>1</v>
      </c>
      <c r="K1650" s="40">
        <v>0.10416666666666667</v>
      </c>
      <c r="L1650" s="15">
        <v>162.5</v>
      </c>
    </row>
    <row r="1651" spans="1:12" x14ac:dyDescent="0.25">
      <c r="A1651" t="s">
        <v>1503</v>
      </c>
      <c r="B1651">
        <v>2018</v>
      </c>
      <c r="C1651">
        <v>305710</v>
      </c>
      <c r="D1651">
        <v>802010</v>
      </c>
      <c r="E1651">
        <v>8020</v>
      </c>
      <c r="F1651" t="s">
        <v>1514</v>
      </c>
      <c r="G1651" s="40">
        <v>2.0833333333333332E-2</v>
      </c>
      <c r="H1651" s="15">
        <v>32.5</v>
      </c>
    </row>
    <row r="1652" spans="1:12" x14ac:dyDescent="0.25">
      <c r="A1652" t="s">
        <v>1503</v>
      </c>
      <c r="B1652">
        <v>2018</v>
      </c>
      <c r="C1652">
        <v>305710</v>
      </c>
      <c r="D1652">
        <v>802010</v>
      </c>
      <c r="E1652">
        <v>8020</v>
      </c>
      <c r="F1652" t="s">
        <v>1465</v>
      </c>
      <c r="G1652" s="40">
        <v>4.1666666666666664E-2</v>
      </c>
      <c r="H1652" s="15">
        <v>65</v>
      </c>
    </row>
    <row r="1653" spans="1:12" x14ac:dyDescent="0.25">
      <c r="A1653" t="s">
        <v>1503</v>
      </c>
      <c r="B1653">
        <v>2018</v>
      </c>
      <c r="C1653">
        <v>305710</v>
      </c>
      <c r="D1653">
        <v>802010</v>
      </c>
      <c r="E1653">
        <v>8020</v>
      </c>
      <c r="F1653" t="s">
        <v>1514</v>
      </c>
      <c r="G1653" s="40">
        <v>2.0833333333333332E-2</v>
      </c>
      <c r="H1653" s="15">
        <v>32.5</v>
      </c>
    </row>
    <row r="1654" spans="1:12" x14ac:dyDescent="0.25">
      <c r="A1654" t="s">
        <v>1503</v>
      </c>
      <c r="B1654">
        <v>2018</v>
      </c>
      <c r="C1654">
        <v>1</v>
      </c>
      <c r="F1654" t="s">
        <v>2856</v>
      </c>
      <c r="K1654" s="40">
        <v>0.1875</v>
      </c>
      <c r="L1654" s="15">
        <v>292.5</v>
      </c>
    </row>
    <row r="1655" spans="1:12" x14ac:dyDescent="0.25">
      <c r="A1655" t="s">
        <v>1503</v>
      </c>
      <c r="B1655">
        <v>2018</v>
      </c>
      <c r="C1655">
        <v>1</v>
      </c>
      <c r="F1655" t="s">
        <v>1465</v>
      </c>
      <c r="K1655" s="40">
        <v>0.16666666666666666</v>
      </c>
      <c r="L1655" s="15">
        <v>260</v>
      </c>
    </row>
    <row r="1656" spans="1:12" x14ac:dyDescent="0.25">
      <c r="A1656" t="s">
        <v>1503</v>
      </c>
      <c r="B1656">
        <v>2018</v>
      </c>
      <c r="C1656">
        <v>1</v>
      </c>
      <c r="F1656" t="s">
        <v>1465</v>
      </c>
      <c r="K1656" s="40">
        <v>0.375</v>
      </c>
      <c r="L1656" s="15">
        <v>585</v>
      </c>
    </row>
    <row r="1657" spans="1:12" x14ac:dyDescent="0.25">
      <c r="A1657" t="s">
        <v>1503</v>
      </c>
      <c r="B1657">
        <v>2018</v>
      </c>
      <c r="C1657">
        <v>1</v>
      </c>
      <c r="F1657" t="s">
        <v>1465</v>
      </c>
      <c r="K1657" s="40">
        <v>0.1875</v>
      </c>
      <c r="L1657" s="15">
        <v>292.5</v>
      </c>
    </row>
    <row r="1658" spans="1:12" x14ac:dyDescent="0.25">
      <c r="A1658" t="s">
        <v>1503</v>
      </c>
      <c r="B1658">
        <v>2018</v>
      </c>
      <c r="C1658">
        <v>305710</v>
      </c>
      <c r="D1658">
        <v>802010</v>
      </c>
      <c r="E1658">
        <v>8020</v>
      </c>
      <c r="F1658" t="s">
        <v>1465</v>
      </c>
      <c r="G1658" s="40">
        <v>0.125</v>
      </c>
      <c r="H1658" s="15">
        <v>195</v>
      </c>
    </row>
    <row r="1659" spans="1:12" x14ac:dyDescent="0.25">
      <c r="A1659" t="s">
        <v>1503</v>
      </c>
      <c r="B1659">
        <v>2018</v>
      </c>
      <c r="C1659">
        <v>1</v>
      </c>
      <c r="F1659" t="s">
        <v>2856</v>
      </c>
      <c r="K1659" s="40">
        <v>9.375E-2</v>
      </c>
      <c r="L1659" s="15">
        <v>146.25</v>
      </c>
    </row>
    <row r="1660" spans="1:12" x14ac:dyDescent="0.25">
      <c r="A1660" t="s">
        <v>1503</v>
      </c>
      <c r="B1660">
        <v>2018</v>
      </c>
      <c r="C1660">
        <v>1</v>
      </c>
      <c r="F1660" t="s">
        <v>1467</v>
      </c>
      <c r="K1660" s="40">
        <v>0.35416666666666669</v>
      </c>
      <c r="L1660" s="15">
        <v>552.5</v>
      </c>
    </row>
    <row r="1661" spans="1:12" x14ac:dyDescent="0.25">
      <c r="A1661" t="s">
        <v>1548</v>
      </c>
      <c r="B1661">
        <v>2018</v>
      </c>
      <c r="C1661">
        <v>1</v>
      </c>
      <c r="F1661" t="s">
        <v>1467</v>
      </c>
      <c r="K1661" s="40">
        <v>0.41666666666666669</v>
      </c>
      <c r="L1661" s="15">
        <v>450</v>
      </c>
    </row>
    <row r="1662" spans="1:12" x14ac:dyDescent="0.25">
      <c r="A1662" t="s">
        <v>1548</v>
      </c>
      <c r="B1662">
        <v>2018</v>
      </c>
      <c r="C1662">
        <v>1</v>
      </c>
      <c r="F1662" t="s">
        <v>1467</v>
      </c>
      <c r="K1662" s="40">
        <v>5.2083333333333336E-2</v>
      </c>
      <c r="L1662" s="15">
        <v>56.25</v>
      </c>
    </row>
    <row r="1663" spans="1:12" x14ac:dyDescent="0.25">
      <c r="A1663" t="s">
        <v>1548</v>
      </c>
      <c r="B1663">
        <v>2018</v>
      </c>
      <c r="C1663">
        <v>1</v>
      </c>
      <c r="F1663" t="s">
        <v>1467</v>
      </c>
      <c r="K1663" s="40">
        <v>0.28125</v>
      </c>
      <c r="L1663" s="15">
        <v>303.75</v>
      </c>
    </row>
    <row r="1664" spans="1:12" x14ac:dyDescent="0.25">
      <c r="A1664" t="s">
        <v>1548</v>
      </c>
      <c r="B1664">
        <v>2018</v>
      </c>
      <c r="C1664">
        <v>510090</v>
      </c>
      <c r="F1664" t="s">
        <v>1465</v>
      </c>
      <c r="K1664" s="40">
        <v>6.25E-2</v>
      </c>
      <c r="L1664" s="15">
        <v>67.5</v>
      </c>
    </row>
    <row r="1665" spans="1:12" x14ac:dyDescent="0.25">
      <c r="A1665" t="s">
        <v>1548</v>
      </c>
      <c r="B1665">
        <v>2018</v>
      </c>
      <c r="C1665">
        <v>1</v>
      </c>
      <c r="F1665" t="s">
        <v>1467</v>
      </c>
      <c r="K1665" s="40">
        <v>3.125E-2</v>
      </c>
      <c r="L1665" s="15">
        <v>33.75</v>
      </c>
    </row>
    <row r="1666" spans="1:12" x14ac:dyDescent="0.25">
      <c r="A1666" t="s">
        <v>1548</v>
      </c>
      <c r="B1666">
        <v>2018</v>
      </c>
      <c r="C1666">
        <v>1</v>
      </c>
      <c r="F1666" t="s">
        <v>1465</v>
      </c>
      <c r="G1666" s="40">
        <v>0.125</v>
      </c>
      <c r="H1666" s="15">
        <v>135</v>
      </c>
    </row>
    <row r="1667" spans="1:12" x14ac:dyDescent="0.25">
      <c r="A1667" t="s">
        <v>1548</v>
      </c>
      <c r="B1667">
        <v>2018</v>
      </c>
      <c r="C1667">
        <v>1</v>
      </c>
      <c r="F1667" t="s">
        <v>1467</v>
      </c>
      <c r="K1667" s="40">
        <v>0.25</v>
      </c>
      <c r="L1667" s="15">
        <v>270</v>
      </c>
    </row>
    <row r="1668" spans="1:12" x14ac:dyDescent="0.25">
      <c r="A1668" t="s">
        <v>1548</v>
      </c>
      <c r="B1668">
        <v>2018</v>
      </c>
      <c r="C1668">
        <v>1</v>
      </c>
      <c r="F1668" t="s">
        <v>1467</v>
      </c>
      <c r="K1668" s="40">
        <v>0.1875</v>
      </c>
      <c r="L1668" s="15">
        <v>202.5</v>
      </c>
    </row>
    <row r="1669" spans="1:12" x14ac:dyDescent="0.25">
      <c r="A1669" t="s">
        <v>1486</v>
      </c>
      <c r="B1669">
        <v>2018</v>
      </c>
      <c r="C1669">
        <v>305710</v>
      </c>
      <c r="D1669">
        <v>802010</v>
      </c>
      <c r="E1669">
        <v>8020</v>
      </c>
      <c r="F1669" t="s">
        <v>1499</v>
      </c>
      <c r="G1669" s="40">
        <v>0.20833333333333334</v>
      </c>
      <c r="H1669" s="15">
        <v>325</v>
      </c>
    </row>
    <row r="1670" spans="1:12" x14ac:dyDescent="0.25">
      <c r="A1670" t="s">
        <v>1486</v>
      </c>
      <c r="B1670">
        <v>2018</v>
      </c>
      <c r="C1670">
        <v>305710</v>
      </c>
      <c r="D1670">
        <v>802010</v>
      </c>
      <c r="E1670">
        <v>8020</v>
      </c>
      <c r="F1670" t="s">
        <v>1499</v>
      </c>
      <c r="G1670" s="40">
        <v>2.0833333333333332E-2</v>
      </c>
      <c r="H1670" s="15">
        <v>32.5</v>
      </c>
    </row>
    <row r="1671" spans="1:12" x14ac:dyDescent="0.25">
      <c r="A1671" t="s">
        <v>1486</v>
      </c>
      <c r="B1671">
        <v>2018</v>
      </c>
      <c r="C1671">
        <v>305710</v>
      </c>
      <c r="D1671">
        <v>802010</v>
      </c>
      <c r="E1671">
        <v>8020</v>
      </c>
      <c r="F1671" t="s">
        <v>1499</v>
      </c>
      <c r="G1671" s="40">
        <v>8.3333333333333329E-2</v>
      </c>
      <c r="H1671" s="15">
        <v>130</v>
      </c>
    </row>
    <row r="1672" spans="1:12" x14ac:dyDescent="0.25">
      <c r="A1672" t="s">
        <v>1486</v>
      </c>
      <c r="B1672">
        <v>2018</v>
      </c>
      <c r="C1672">
        <v>305716</v>
      </c>
      <c r="D1672">
        <v>802016</v>
      </c>
      <c r="E1672">
        <v>8020</v>
      </c>
      <c r="F1672" t="s">
        <v>1499</v>
      </c>
      <c r="G1672" s="40">
        <v>8.3333333333333329E-2</v>
      </c>
      <c r="H1672" s="15">
        <v>130</v>
      </c>
    </row>
    <row r="1673" spans="1:12" x14ac:dyDescent="0.25">
      <c r="A1673" t="s">
        <v>1488</v>
      </c>
      <c r="B1673">
        <v>2018</v>
      </c>
      <c r="C1673">
        <v>305800</v>
      </c>
      <c r="F1673" t="s">
        <v>1465</v>
      </c>
      <c r="G1673" s="40">
        <v>6.25E-2</v>
      </c>
      <c r="H1673" s="15">
        <v>75</v>
      </c>
    </row>
    <row r="1674" spans="1:12" x14ac:dyDescent="0.25">
      <c r="A1674" t="s">
        <v>1488</v>
      </c>
      <c r="B1674">
        <v>2018</v>
      </c>
      <c r="C1674">
        <v>305800</v>
      </c>
      <c r="F1674" t="s">
        <v>1465</v>
      </c>
      <c r="G1674" s="40">
        <v>1.0416666666666666E-2</v>
      </c>
      <c r="H1674" s="15">
        <v>12.5</v>
      </c>
    </row>
    <row r="1675" spans="1:12" x14ac:dyDescent="0.25">
      <c r="A1675" t="s">
        <v>1488</v>
      </c>
      <c r="B1675">
        <v>2018</v>
      </c>
      <c r="C1675">
        <v>1</v>
      </c>
      <c r="F1675" t="s">
        <v>1465</v>
      </c>
      <c r="K1675" s="40">
        <v>7.2916666666666671E-2</v>
      </c>
      <c r="L1675" s="15">
        <v>87.5</v>
      </c>
    </row>
    <row r="1676" spans="1:12" x14ac:dyDescent="0.25">
      <c r="A1676" t="s">
        <v>1488</v>
      </c>
      <c r="B1676">
        <v>2018</v>
      </c>
      <c r="C1676">
        <v>305800</v>
      </c>
      <c r="F1676" t="s">
        <v>1465</v>
      </c>
      <c r="G1676" s="40">
        <v>9.375E-2</v>
      </c>
      <c r="H1676" s="15">
        <v>112.5</v>
      </c>
    </row>
    <row r="1677" spans="1:12" x14ac:dyDescent="0.25">
      <c r="A1677" t="s">
        <v>1488</v>
      </c>
      <c r="B1677">
        <v>2018</v>
      </c>
      <c r="C1677">
        <v>305800</v>
      </c>
      <c r="F1677" t="s">
        <v>1465</v>
      </c>
      <c r="G1677" s="40">
        <v>9.375E-2</v>
      </c>
      <c r="H1677" s="15">
        <v>112.5</v>
      </c>
    </row>
    <row r="1678" spans="1:12" x14ac:dyDescent="0.25">
      <c r="A1678" t="s">
        <v>1488</v>
      </c>
      <c r="B1678">
        <v>2018</v>
      </c>
      <c r="C1678">
        <v>1</v>
      </c>
      <c r="F1678" t="s">
        <v>1465</v>
      </c>
      <c r="K1678" s="40">
        <v>6.25E-2</v>
      </c>
      <c r="L1678" s="15">
        <v>75</v>
      </c>
    </row>
    <row r="1679" spans="1:12" x14ac:dyDescent="0.25">
      <c r="A1679" t="s">
        <v>1488</v>
      </c>
      <c r="B1679">
        <v>2018</v>
      </c>
      <c r="C1679">
        <v>1</v>
      </c>
      <c r="F1679" t="s">
        <v>1465</v>
      </c>
      <c r="K1679" s="40">
        <v>9.375E-2</v>
      </c>
      <c r="L1679" s="15">
        <v>112.5</v>
      </c>
    </row>
    <row r="1680" spans="1:12" x14ac:dyDescent="0.25">
      <c r="A1680" t="s">
        <v>1488</v>
      </c>
      <c r="B1680">
        <v>2018</v>
      </c>
      <c r="C1680">
        <v>305800</v>
      </c>
      <c r="F1680" t="s">
        <v>1465</v>
      </c>
      <c r="G1680" s="40">
        <v>4.1666666666666664E-2</v>
      </c>
      <c r="H1680" s="15">
        <v>50</v>
      </c>
    </row>
    <row r="1681" spans="1:12" x14ac:dyDescent="0.25">
      <c r="A1681" t="s">
        <v>1488</v>
      </c>
      <c r="B1681">
        <v>2018</v>
      </c>
      <c r="C1681">
        <v>305800</v>
      </c>
      <c r="F1681" t="s">
        <v>1465</v>
      </c>
      <c r="G1681" s="40">
        <v>0.11458333333333333</v>
      </c>
      <c r="H1681" s="15">
        <v>137.5</v>
      </c>
    </row>
    <row r="1682" spans="1:12" x14ac:dyDescent="0.25">
      <c r="A1682" t="s">
        <v>1488</v>
      </c>
      <c r="B1682">
        <v>2018</v>
      </c>
      <c r="C1682">
        <v>305800</v>
      </c>
      <c r="F1682" t="s">
        <v>1465</v>
      </c>
      <c r="G1682" s="40">
        <v>0.10416666666666667</v>
      </c>
      <c r="H1682" s="15">
        <v>125</v>
      </c>
    </row>
    <row r="1683" spans="1:12" x14ac:dyDescent="0.25">
      <c r="A1683" t="s">
        <v>1488</v>
      </c>
      <c r="B1683">
        <v>2018</v>
      </c>
      <c r="C1683">
        <v>1</v>
      </c>
      <c r="F1683" t="s">
        <v>1465</v>
      </c>
      <c r="K1683" s="40">
        <v>5.2083333333333336E-2</v>
      </c>
      <c r="L1683" s="15">
        <v>62.5</v>
      </c>
    </row>
    <row r="1684" spans="1:12" x14ac:dyDescent="0.25">
      <c r="A1684" t="s">
        <v>1490</v>
      </c>
      <c r="B1684">
        <v>2018</v>
      </c>
      <c r="C1684">
        <v>1</v>
      </c>
      <c r="F1684" t="s">
        <v>1467</v>
      </c>
      <c r="K1684" s="40">
        <v>0.33333333333333331</v>
      </c>
      <c r="L1684" s="15">
        <v>520</v>
      </c>
    </row>
    <row r="1685" spans="1:12" x14ac:dyDescent="0.25">
      <c r="A1685" t="s">
        <v>1490</v>
      </c>
      <c r="B1685">
        <v>2018</v>
      </c>
      <c r="C1685">
        <v>307510</v>
      </c>
      <c r="D1685">
        <v>800310</v>
      </c>
      <c r="E1685">
        <v>8003</v>
      </c>
      <c r="F1685" t="s">
        <v>1465</v>
      </c>
      <c r="K1685" s="40">
        <v>1.0416666666666666E-2</v>
      </c>
      <c r="L1685" s="15">
        <v>16.25</v>
      </c>
    </row>
    <row r="1686" spans="1:12" x14ac:dyDescent="0.25">
      <c r="A1686" t="s">
        <v>1490</v>
      </c>
      <c r="B1686">
        <v>2018</v>
      </c>
      <c r="C1686">
        <v>310700</v>
      </c>
      <c r="D1686">
        <v>802400</v>
      </c>
      <c r="E1686">
        <v>8024</v>
      </c>
      <c r="F1686" t="s">
        <v>1465</v>
      </c>
      <c r="K1686" s="40">
        <v>4.1666666666666664E-2</v>
      </c>
      <c r="L1686" s="15">
        <v>65</v>
      </c>
    </row>
    <row r="1687" spans="1:12" x14ac:dyDescent="0.25">
      <c r="A1687" t="s">
        <v>1490</v>
      </c>
      <c r="B1687">
        <v>2018</v>
      </c>
      <c r="C1687">
        <v>300100</v>
      </c>
      <c r="D1687">
        <v>800100</v>
      </c>
      <c r="E1687">
        <v>8001</v>
      </c>
      <c r="F1687" t="s">
        <v>1465</v>
      </c>
      <c r="K1687" s="40">
        <v>0.125</v>
      </c>
      <c r="L1687" s="15">
        <v>195</v>
      </c>
    </row>
    <row r="1688" spans="1:12" x14ac:dyDescent="0.25">
      <c r="A1688" t="s">
        <v>1490</v>
      </c>
      <c r="B1688">
        <v>2018</v>
      </c>
      <c r="C1688">
        <v>307510</v>
      </c>
      <c r="D1688">
        <v>800310</v>
      </c>
      <c r="E1688">
        <v>8003</v>
      </c>
      <c r="F1688" t="s">
        <v>1465</v>
      </c>
      <c r="K1688" s="40">
        <v>0.15625</v>
      </c>
      <c r="L1688" s="15">
        <v>243.75</v>
      </c>
    </row>
    <row r="1689" spans="1:12" x14ac:dyDescent="0.25">
      <c r="A1689" t="s">
        <v>1490</v>
      </c>
      <c r="B1689">
        <v>2018</v>
      </c>
      <c r="C1689">
        <v>307510</v>
      </c>
      <c r="D1689">
        <v>800310</v>
      </c>
      <c r="E1689">
        <v>8003</v>
      </c>
      <c r="F1689" t="s">
        <v>1465</v>
      </c>
      <c r="K1689" s="40">
        <v>4.1666666666666664E-2</v>
      </c>
      <c r="L1689" s="15">
        <v>65</v>
      </c>
    </row>
    <row r="1690" spans="1:12" x14ac:dyDescent="0.25">
      <c r="A1690" t="s">
        <v>1490</v>
      </c>
      <c r="B1690">
        <v>2018</v>
      </c>
      <c r="C1690">
        <v>310700</v>
      </c>
      <c r="D1690">
        <v>802400</v>
      </c>
      <c r="E1690">
        <v>8024</v>
      </c>
      <c r="F1690" t="s">
        <v>1465</v>
      </c>
      <c r="K1690" s="40">
        <v>4.1666666666666664E-2</v>
      </c>
      <c r="L1690" s="15">
        <v>65</v>
      </c>
    </row>
    <row r="1691" spans="1:12" x14ac:dyDescent="0.25">
      <c r="A1691" t="s">
        <v>1490</v>
      </c>
      <c r="B1691">
        <v>2018</v>
      </c>
      <c r="C1691">
        <v>310320</v>
      </c>
      <c r="D1691">
        <v>802211</v>
      </c>
      <c r="E1691">
        <v>8022</v>
      </c>
      <c r="F1691" t="s">
        <v>2853</v>
      </c>
      <c r="K1691" s="40">
        <v>0.125</v>
      </c>
      <c r="L1691" s="15">
        <v>195</v>
      </c>
    </row>
    <row r="1692" spans="1:12" x14ac:dyDescent="0.25">
      <c r="A1692" t="s">
        <v>1490</v>
      </c>
      <c r="B1692">
        <v>2018</v>
      </c>
      <c r="C1692">
        <v>310200</v>
      </c>
      <c r="D1692">
        <v>802110</v>
      </c>
      <c r="E1692">
        <v>8021</v>
      </c>
      <c r="F1692" t="s">
        <v>2853</v>
      </c>
      <c r="K1692" s="40">
        <v>6.25E-2</v>
      </c>
      <c r="L1692" s="15">
        <v>97.5</v>
      </c>
    </row>
    <row r="1693" spans="1:12" x14ac:dyDescent="0.25">
      <c r="A1693" t="s">
        <v>1490</v>
      </c>
      <c r="B1693">
        <v>2018</v>
      </c>
      <c r="C1693">
        <v>305710</v>
      </c>
      <c r="D1693">
        <v>802010</v>
      </c>
      <c r="E1693">
        <v>8020</v>
      </c>
      <c r="F1693" t="s">
        <v>1465</v>
      </c>
      <c r="K1693" s="40">
        <v>6.25E-2</v>
      </c>
      <c r="L1693" s="15">
        <v>97.5</v>
      </c>
    </row>
    <row r="1694" spans="1:12" x14ac:dyDescent="0.25">
      <c r="A1694" t="s">
        <v>1496</v>
      </c>
      <c r="B1694">
        <v>2018</v>
      </c>
      <c r="C1694">
        <v>1</v>
      </c>
      <c r="K1694" s="40">
        <v>0.375</v>
      </c>
      <c r="L1694" s="15">
        <v>585</v>
      </c>
    </row>
    <row r="1695" spans="1:12" x14ac:dyDescent="0.25">
      <c r="A1695" t="s">
        <v>1503</v>
      </c>
      <c r="B1695">
        <v>2018</v>
      </c>
      <c r="C1695">
        <v>1</v>
      </c>
      <c r="F1695" t="s">
        <v>2856</v>
      </c>
      <c r="K1695" s="40">
        <v>0.10416666666666667</v>
      </c>
      <c r="L1695" s="15">
        <v>162.5</v>
      </c>
    </row>
    <row r="1696" spans="1:12" x14ac:dyDescent="0.25">
      <c r="A1696" t="s">
        <v>1503</v>
      </c>
      <c r="B1696">
        <v>2018</v>
      </c>
      <c r="C1696">
        <v>305710</v>
      </c>
      <c r="D1696">
        <v>802010</v>
      </c>
      <c r="E1696">
        <v>8020</v>
      </c>
      <c r="F1696" t="s">
        <v>1514</v>
      </c>
      <c r="G1696" s="40">
        <v>2.0833333333333332E-2</v>
      </c>
      <c r="H1696" s="15">
        <v>32.5</v>
      </c>
    </row>
    <row r="1697" spans="1:12" x14ac:dyDescent="0.25">
      <c r="A1697" t="s">
        <v>1503</v>
      </c>
      <c r="B1697">
        <v>2018</v>
      </c>
      <c r="C1697">
        <v>305710</v>
      </c>
      <c r="D1697">
        <v>802010</v>
      </c>
      <c r="E1697">
        <v>8020</v>
      </c>
      <c r="F1697" t="s">
        <v>1465</v>
      </c>
      <c r="G1697" s="40">
        <v>3.125E-2</v>
      </c>
      <c r="H1697" s="15">
        <v>48.75</v>
      </c>
    </row>
    <row r="1698" spans="1:12" x14ac:dyDescent="0.25">
      <c r="A1698" t="s">
        <v>1503</v>
      </c>
      <c r="B1698">
        <v>2018</v>
      </c>
      <c r="C1698">
        <v>305710</v>
      </c>
      <c r="D1698">
        <v>802010</v>
      </c>
      <c r="E1698">
        <v>8020</v>
      </c>
      <c r="F1698" t="s">
        <v>1514</v>
      </c>
      <c r="G1698" s="40">
        <v>2.0833333333333332E-2</v>
      </c>
      <c r="H1698" s="15">
        <v>32.5</v>
      </c>
    </row>
    <row r="1699" spans="1:12" x14ac:dyDescent="0.25">
      <c r="A1699" t="s">
        <v>1503</v>
      </c>
      <c r="B1699">
        <v>2018</v>
      </c>
      <c r="C1699">
        <v>1</v>
      </c>
      <c r="F1699" t="s">
        <v>1465</v>
      </c>
      <c r="K1699" s="40">
        <v>0.19791666666666666</v>
      </c>
      <c r="L1699" s="15">
        <v>308.75</v>
      </c>
    </row>
    <row r="1700" spans="1:12" x14ac:dyDescent="0.25">
      <c r="A1700" t="s">
        <v>1503</v>
      </c>
      <c r="B1700">
        <v>2018</v>
      </c>
      <c r="C1700">
        <v>1</v>
      </c>
      <c r="F1700" t="s">
        <v>1465</v>
      </c>
      <c r="K1700" s="40">
        <v>0.20833333333333334</v>
      </c>
      <c r="L1700" s="15">
        <v>325</v>
      </c>
    </row>
    <row r="1701" spans="1:12" x14ac:dyDescent="0.25">
      <c r="A1701" t="s">
        <v>1503</v>
      </c>
      <c r="B1701">
        <v>2018</v>
      </c>
      <c r="C1701">
        <v>305710</v>
      </c>
      <c r="D1701">
        <v>802010</v>
      </c>
      <c r="E1701">
        <v>8020</v>
      </c>
      <c r="F1701" t="s">
        <v>1465</v>
      </c>
      <c r="K1701" s="40">
        <v>0.17708333333333334</v>
      </c>
      <c r="L1701" s="15">
        <v>276.25</v>
      </c>
    </row>
    <row r="1702" spans="1:12" x14ac:dyDescent="0.25">
      <c r="A1702" t="s">
        <v>1503</v>
      </c>
      <c r="B1702">
        <v>2018</v>
      </c>
      <c r="C1702">
        <v>1</v>
      </c>
      <c r="F1702" t="s">
        <v>1465</v>
      </c>
      <c r="K1702" s="40">
        <v>0.125</v>
      </c>
      <c r="L1702" s="15">
        <v>195</v>
      </c>
    </row>
    <row r="1703" spans="1:12" x14ac:dyDescent="0.25">
      <c r="A1703" t="s">
        <v>1503</v>
      </c>
      <c r="B1703">
        <v>2018</v>
      </c>
      <c r="C1703">
        <v>305710</v>
      </c>
      <c r="D1703">
        <v>802010</v>
      </c>
      <c r="E1703">
        <v>8020</v>
      </c>
      <c r="F1703" t="s">
        <v>1465</v>
      </c>
      <c r="G1703" s="40">
        <v>0.125</v>
      </c>
      <c r="H1703" s="15">
        <v>195</v>
      </c>
    </row>
    <row r="1704" spans="1:12" x14ac:dyDescent="0.25">
      <c r="A1704" t="s">
        <v>1503</v>
      </c>
      <c r="B1704">
        <v>2018</v>
      </c>
      <c r="C1704">
        <v>1</v>
      </c>
      <c r="F1704" t="s">
        <v>1515</v>
      </c>
      <c r="K1704" s="40">
        <v>4.1666666666666664E-2</v>
      </c>
      <c r="L1704" s="15">
        <v>65</v>
      </c>
    </row>
    <row r="1705" spans="1:12" x14ac:dyDescent="0.25">
      <c r="A1705" t="s">
        <v>1503</v>
      </c>
      <c r="B1705">
        <v>2018</v>
      </c>
      <c r="C1705">
        <v>10156</v>
      </c>
      <c r="F1705" t="s">
        <v>1465</v>
      </c>
      <c r="K1705" s="40">
        <v>6.25E-2</v>
      </c>
      <c r="L1705" s="15">
        <v>97.5</v>
      </c>
    </row>
    <row r="1706" spans="1:12" x14ac:dyDescent="0.25">
      <c r="A1706" t="s">
        <v>1503</v>
      </c>
      <c r="B1706">
        <v>2018</v>
      </c>
      <c r="C1706">
        <v>1</v>
      </c>
      <c r="F1706" t="s">
        <v>1465</v>
      </c>
      <c r="K1706" s="40">
        <v>5.2083333333333336E-2</v>
      </c>
      <c r="L1706" s="15">
        <v>81.25</v>
      </c>
    </row>
    <row r="1707" spans="1:12" x14ac:dyDescent="0.25">
      <c r="A1707" t="s">
        <v>1503</v>
      </c>
      <c r="B1707">
        <v>2018</v>
      </c>
      <c r="C1707">
        <v>1</v>
      </c>
      <c r="F1707" t="s">
        <v>2856</v>
      </c>
      <c r="K1707" s="40">
        <v>2.0833333333333332E-2</v>
      </c>
      <c r="L1707" s="15">
        <v>32.5</v>
      </c>
    </row>
    <row r="1708" spans="1:12" x14ac:dyDescent="0.25">
      <c r="A1708" t="s">
        <v>1503</v>
      </c>
      <c r="B1708">
        <v>2018</v>
      </c>
      <c r="C1708">
        <v>305710</v>
      </c>
      <c r="D1708">
        <v>802010</v>
      </c>
      <c r="E1708">
        <v>8020</v>
      </c>
      <c r="F1708" t="s">
        <v>1465</v>
      </c>
      <c r="G1708" s="40">
        <v>0.15625</v>
      </c>
      <c r="H1708" s="15">
        <v>243.75</v>
      </c>
    </row>
    <row r="1709" spans="1:12" x14ac:dyDescent="0.25">
      <c r="A1709" t="s">
        <v>1503</v>
      </c>
      <c r="B1709">
        <v>2018</v>
      </c>
      <c r="C1709">
        <v>1</v>
      </c>
      <c r="F1709" t="s">
        <v>1515</v>
      </c>
      <c r="K1709" s="40">
        <v>0.125</v>
      </c>
      <c r="L1709" s="15">
        <v>195</v>
      </c>
    </row>
    <row r="1710" spans="1:12" x14ac:dyDescent="0.25">
      <c r="A1710" t="s">
        <v>1548</v>
      </c>
      <c r="B1710">
        <v>2018</v>
      </c>
      <c r="C1710">
        <v>1</v>
      </c>
      <c r="F1710" t="s">
        <v>1467</v>
      </c>
      <c r="K1710" s="40">
        <v>0.14583333333333334</v>
      </c>
      <c r="L1710" s="15">
        <v>157.5</v>
      </c>
    </row>
    <row r="1711" spans="1:12" x14ac:dyDescent="0.25">
      <c r="A1711" t="s">
        <v>1548</v>
      </c>
      <c r="B1711">
        <v>2018</v>
      </c>
      <c r="C1711">
        <v>14310</v>
      </c>
      <c r="F1711" t="s">
        <v>1465</v>
      </c>
      <c r="K1711" s="40">
        <v>2.0833333333333332E-2</v>
      </c>
      <c r="L1711" s="15">
        <v>22.5</v>
      </c>
    </row>
    <row r="1712" spans="1:12" x14ac:dyDescent="0.25">
      <c r="A1712" t="s">
        <v>1548</v>
      </c>
      <c r="B1712">
        <v>2018</v>
      </c>
      <c r="C1712">
        <v>1</v>
      </c>
      <c r="F1712" t="s">
        <v>2846</v>
      </c>
      <c r="K1712" s="40">
        <v>4.1666666666666664E-2</v>
      </c>
      <c r="L1712" s="15">
        <v>45</v>
      </c>
    </row>
    <row r="1713" spans="1:12" x14ac:dyDescent="0.25">
      <c r="A1713" t="s">
        <v>1548</v>
      </c>
      <c r="B1713">
        <v>2018</v>
      </c>
      <c r="C1713">
        <v>1</v>
      </c>
      <c r="F1713" t="s">
        <v>1467</v>
      </c>
      <c r="K1713" s="40">
        <v>6.25E-2</v>
      </c>
      <c r="L1713" s="15">
        <v>67.5</v>
      </c>
    </row>
    <row r="1714" spans="1:12" x14ac:dyDescent="0.25">
      <c r="A1714" t="s">
        <v>1548</v>
      </c>
      <c r="B1714">
        <v>2018</v>
      </c>
      <c r="C1714">
        <v>14310</v>
      </c>
      <c r="F1714" t="s">
        <v>1465</v>
      </c>
      <c r="K1714" s="40">
        <v>4.1666666666666664E-2</v>
      </c>
      <c r="L1714" s="15">
        <v>45</v>
      </c>
    </row>
    <row r="1715" spans="1:12" x14ac:dyDescent="0.25">
      <c r="A1715" t="s">
        <v>1548</v>
      </c>
      <c r="B1715">
        <v>2018</v>
      </c>
      <c r="C1715">
        <v>1</v>
      </c>
      <c r="F1715" t="s">
        <v>1467</v>
      </c>
      <c r="K1715" s="40">
        <v>6.25E-2</v>
      </c>
      <c r="L1715" s="15">
        <v>67.5</v>
      </c>
    </row>
    <row r="1716" spans="1:12" x14ac:dyDescent="0.25">
      <c r="A1716" t="s">
        <v>1548</v>
      </c>
      <c r="B1716">
        <v>2018</v>
      </c>
      <c r="C1716">
        <v>1</v>
      </c>
      <c r="K1716" s="40">
        <v>0.39583333333333331</v>
      </c>
      <c r="L1716" s="15">
        <v>427.5</v>
      </c>
    </row>
    <row r="1717" spans="1:12" x14ac:dyDescent="0.25">
      <c r="A1717" t="s">
        <v>1483</v>
      </c>
      <c r="B1717">
        <v>2018</v>
      </c>
      <c r="C1717">
        <v>310700</v>
      </c>
      <c r="D1717">
        <v>802400</v>
      </c>
      <c r="E1717">
        <v>8024</v>
      </c>
      <c r="F1717" t="s">
        <v>1465</v>
      </c>
      <c r="K1717" s="40">
        <v>4.1666666666666664E-2</v>
      </c>
      <c r="L1717" s="15">
        <v>45</v>
      </c>
    </row>
    <row r="1718" spans="1:12" x14ac:dyDescent="0.25">
      <c r="A1718" t="s">
        <v>1483</v>
      </c>
      <c r="B1718">
        <v>2018</v>
      </c>
      <c r="C1718">
        <v>11791</v>
      </c>
      <c r="F1718" t="s">
        <v>1465</v>
      </c>
      <c r="K1718" s="40">
        <v>2.0833333333333332E-2</v>
      </c>
      <c r="L1718" s="15">
        <v>22.5</v>
      </c>
    </row>
    <row r="1719" spans="1:12" x14ac:dyDescent="0.25">
      <c r="A1719" t="s">
        <v>1483</v>
      </c>
      <c r="B1719">
        <v>2018</v>
      </c>
      <c r="C1719">
        <v>400200</v>
      </c>
      <c r="F1719" t="s">
        <v>1465</v>
      </c>
      <c r="K1719" s="40">
        <v>1.0416666666666666E-2</v>
      </c>
      <c r="L1719" s="15">
        <v>11.25</v>
      </c>
    </row>
    <row r="1720" spans="1:12" x14ac:dyDescent="0.25">
      <c r="A1720" t="s">
        <v>1483</v>
      </c>
      <c r="B1720">
        <v>2018</v>
      </c>
      <c r="C1720">
        <v>1</v>
      </c>
      <c r="F1720" t="s">
        <v>1515</v>
      </c>
      <c r="K1720" s="40">
        <v>3.125E-2</v>
      </c>
      <c r="L1720" s="15">
        <v>33.75</v>
      </c>
    </row>
    <row r="1721" spans="1:12" x14ac:dyDescent="0.25">
      <c r="A1721" t="s">
        <v>1483</v>
      </c>
      <c r="B1721">
        <v>2018</v>
      </c>
      <c r="C1721">
        <v>17830</v>
      </c>
      <c r="F1721" t="s">
        <v>1465</v>
      </c>
      <c r="K1721" s="40">
        <v>4.1666666666666664E-2</v>
      </c>
      <c r="L1721" s="15">
        <v>45</v>
      </c>
    </row>
    <row r="1722" spans="1:12" x14ac:dyDescent="0.25">
      <c r="A1722" t="s">
        <v>1483</v>
      </c>
      <c r="B1722">
        <v>2018</v>
      </c>
      <c r="C1722">
        <v>305716</v>
      </c>
      <c r="D1722">
        <v>802016</v>
      </c>
      <c r="E1722">
        <v>8020</v>
      </c>
      <c r="F1722" t="s">
        <v>1465</v>
      </c>
      <c r="K1722" s="40">
        <v>7.2916666666666671E-2</v>
      </c>
      <c r="L1722" s="15">
        <v>78.75</v>
      </c>
    </row>
    <row r="1723" spans="1:12" x14ac:dyDescent="0.25">
      <c r="A1723" t="s">
        <v>1483</v>
      </c>
      <c r="B1723">
        <v>2018</v>
      </c>
      <c r="C1723">
        <v>305730</v>
      </c>
      <c r="F1723" t="s">
        <v>1465</v>
      </c>
      <c r="K1723" s="40">
        <v>4.1666666666666664E-2</v>
      </c>
      <c r="L1723" s="15">
        <v>45</v>
      </c>
    </row>
    <row r="1724" spans="1:12" x14ac:dyDescent="0.25">
      <c r="A1724" t="s">
        <v>1483</v>
      </c>
      <c r="B1724">
        <v>2018</v>
      </c>
      <c r="C1724">
        <v>1</v>
      </c>
      <c r="F1724" t="s">
        <v>1467</v>
      </c>
      <c r="K1724" s="40">
        <v>4.1666666666666664E-2</v>
      </c>
      <c r="L1724" s="15">
        <v>45</v>
      </c>
    </row>
    <row r="1725" spans="1:12" x14ac:dyDescent="0.25">
      <c r="A1725" t="s">
        <v>1486</v>
      </c>
      <c r="B1725">
        <v>2018</v>
      </c>
      <c r="C1725">
        <v>305710</v>
      </c>
      <c r="D1725">
        <v>802010</v>
      </c>
      <c r="E1725">
        <v>8020</v>
      </c>
      <c r="F1725" t="s">
        <v>1499</v>
      </c>
      <c r="G1725" s="40">
        <v>0.20833333333333334</v>
      </c>
      <c r="H1725" s="15">
        <v>325</v>
      </c>
    </row>
    <row r="1726" spans="1:12" x14ac:dyDescent="0.25">
      <c r="A1726" t="s">
        <v>1488</v>
      </c>
      <c r="B1726">
        <v>2018</v>
      </c>
      <c r="C1726">
        <v>305800</v>
      </c>
      <c r="F1726" t="s">
        <v>1465</v>
      </c>
      <c r="G1726" s="40">
        <v>0.14583333333333334</v>
      </c>
      <c r="H1726" s="15">
        <v>175</v>
      </c>
    </row>
    <row r="1727" spans="1:12" x14ac:dyDescent="0.25">
      <c r="A1727" t="s">
        <v>1488</v>
      </c>
      <c r="B1727">
        <v>2018</v>
      </c>
      <c r="C1727">
        <v>305800</v>
      </c>
      <c r="F1727" t="s">
        <v>1465</v>
      </c>
      <c r="G1727" s="40">
        <v>0.16666666666666666</v>
      </c>
      <c r="H1727" s="15">
        <v>200</v>
      </c>
    </row>
    <row r="1728" spans="1:12" x14ac:dyDescent="0.25">
      <c r="A1728" t="s">
        <v>1488</v>
      </c>
      <c r="B1728">
        <v>2018</v>
      </c>
      <c r="C1728">
        <v>305800</v>
      </c>
      <c r="F1728" t="s">
        <v>1465</v>
      </c>
      <c r="G1728" s="40">
        <v>6.25E-2</v>
      </c>
      <c r="H1728" s="15">
        <v>75</v>
      </c>
    </row>
    <row r="1729" spans="1:12" x14ac:dyDescent="0.25">
      <c r="A1729" t="s">
        <v>1488</v>
      </c>
      <c r="B1729">
        <v>2018</v>
      </c>
      <c r="C1729">
        <v>1</v>
      </c>
      <c r="F1729" t="s">
        <v>1465</v>
      </c>
      <c r="K1729" s="40">
        <v>4.1666666666666664E-2</v>
      </c>
      <c r="L1729" s="15">
        <v>50</v>
      </c>
    </row>
    <row r="1730" spans="1:12" x14ac:dyDescent="0.25">
      <c r="A1730" t="s">
        <v>1488</v>
      </c>
      <c r="B1730">
        <v>2018</v>
      </c>
      <c r="C1730">
        <v>1</v>
      </c>
      <c r="F1730" t="s">
        <v>1465</v>
      </c>
      <c r="K1730" s="40">
        <v>0.10416666666666667</v>
      </c>
      <c r="L1730" s="15">
        <v>125</v>
      </c>
    </row>
    <row r="1731" spans="1:12" x14ac:dyDescent="0.25">
      <c r="A1731" t="s">
        <v>1488</v>
      </c>
      <c r="B1731">
        <v>2018</v>
      </c>
      <c r="C1731">
        <v>1</v>
      </c>
      <c r="F1731" t="s">
        <v>1465</v>
      </c>
      <c r="K1731" s="40">
        <v>0.14583333333333334</v>
      </c>
      <c r="L1731" s="15">
        <v>175</v>
      </c>
    </row>
    <row r="1732" spans="1:12" x14ac:dyDescent="0.25">
      <c r="A1732" t="s">
        <v>1488</v>
      </c>
      <c r="B1732">
        <v>2018</v>
      </c>
      <c r="C1732">
        <v>305800</v>
      </c>
      <c r="F1732" t="s">
        <v>1465</v>
      </c>
      <c r="G1732" s="40">
        <v>0.10416666666666667</v>
      </c>
      <c r="H1732" s="15">
        <v>125</v>
      </c>
    </row>
    <row r="1733" spans="1:12" x14ac:dyDescent="0.25">
      <c r="A1733" t="s">
        <v>1488</v>
      </c>
      <c r="B1733">
        <v>2018</v>
      </c>
      <c r="C1733">
        <v>305800</v>
      </c>
      <c r="F1733" t="s">
        <v>1465</v>
      </c>
      <c r="G1733" s="40">
        <v>8.3333333333333329E-2</v>
      </c>
      <c r="H1733" s="15">
        <v>100</v>
      </c>
    </row>
    <row r="1734" spans="1:12" x14ac:dyDescent="0.25">
      <c r="A1734" t="s">
        <v>1488</v>
      </c>
      <c r="B1734">
        <v>2018</v>
      </c>
      <c r="C1734">
        <v>305800</v>
      </c>
      <c r="F1734" t="s">
        <v>1465</v>
      </c>
      <c r="G1734" s="40">
        <v>6.25E-2</v>
      </c>
      <c r="H1734" s="15">
        <v>75</v>
      </c>
    </row>
    <row r="1735" spans="1:12" x14ac:dyDescent="0.25">
      <c r="A1735" t="s">
        <v>1488</v>
      </c>
      <c r="B1735">
        <v>2018</v>
      </c>
      <c r="C1735">
        <v>305800</v>
      </c>
      <c r="F1735" t="s">
        <v>1465</v>
      </c>
      <c r="G1735" s="40">
        <v>0.14583333333333334</v>
      </c>
      <c r="H1735" s="15">
        <v>175</v>
      </c>
    </row>
    <row r="1736" spans="1:12" x14ac:dyDescent="0.25">
      <c r="A1736" t="s">
        <v>1490</v>
      </c>
      <c r="B1736">
        <v>2018</v>
      </c>
      <c r="C1736">
        <v>307510</v>
      </c>
      <c r="D1736">
        <v>800310</v>
      </c>
      <c r="E1736">
        <v>8003</v>
      </c>
      <c r="F1736" t="s">
        <v>1465</v>
      </c>
      <c r="K1736" s="40">
        <v>4.1666666666666664E-2</v>
      </c>
      <c r="L1736" s="15">
        <v>65</v>
      </c>
    </row>
    <row r="1737" spans="1:12" x14ac:dyDescent="0.25">
      <c r="A1737" t="s">
        <v>1490</v>
      </c>
      <c r="B1737">
        <v>2018</v>
      </c>
      <c r="C1737">
        <v>310700</v>
      </c>
      <c r="D1737">
        <v>802400</v>
      </c>
      <c r="E1737">
        <v>8024</v>
      </c>
      <c r="F1737" t="s">
        <v>1465</v>
      </c>
      <c r="K1737" s="40">
        <v>4.1666666666666664E-2</v>
      </c>
      <c r="L1737" s="15">
        <v>65</v>
      </c>
    </row>
    <row r="1738" spans="1:12" x14ac:dyDescent="0.25">
      <c r="A1738" t="s">
        <v>1490</v>
      </c>
      <c r="B1738">
        <v>2018</v>
      </c>
      <c r="C1738">
        <v>305710</v>
      </c>
      <c r="D1738">
        <v>802010</v>
      </c>
      <c r="E1738">
        <v>8020</v>
      </c>
      <c r="F1738" t="s">
        <v>2853</v>
      </c>
      <c r="K1738" s="40">
        <v>0.22916666666666666</v>
      </c>
      <c r="L1738" s="15">
        <v>357.5</v>
      </c>
    </row>
    <row r="1739" spans="1:12" x14ac:dyDescent="0.25">
      <c r="A1739" t="s">
        <v>1490</v>
      </c>
      <c r="B1739">
        <v>2018</v>
      </c>
      <c r="C1739">
        <v>300100</v>
      </c>
      <c r="D1739">
        <v>800100</v>
      </c>
      <c r="E1739">
        <v>8001</v>
      </c>
      <c r="F1739" t="s">
        <v>1465</v>
      </c>
      <c r="K1739" s="40">
        <v>2.0833333333333332E-2</v>
      </c>
      <c r="L1739" s="15">
        <v>32.5</v>
      </c>
    </row>
    <row r="1740" spans="1:12" x14ac:dyDescent="0.25">
      <c r="A1740" t="s">
        <v>1490</v>
      </c>
      <c r="B1740">
        <v>2018</v>
      </c>
      <c r="C1740">
        <v>1</v>
      </c>
      <c r="F1740" t="s">
        <v>1467</v>
      </c>
      <c r="K1740" s="40">
        <v>0.33333333333333331</v>
      </c>
      <c r="L1740" s="15">
        <v>520</v>
      </c>
    </row>
    <row r="1741" spans="1:12" x14ac:dyDescent="0.25">
      <c r="A1741" t="s">
        <v>1490</v>
      </c>
      <c r="B1741">
        <v>2018</v>
      </c>
      <c r="C1741">
        <v>305710</v>
      </c>
      <c r="D1741">
        <v>802010</v>
      </c>
      <c r="E1741">
        <v>8020</v>
      </c>
      <c r="F1741" t="s">
        <v>2853</v>
      </c>
      <c r="K1741" s="40">
        <v>0.25</v>
      </c>
      <c r="L1741" s="15">
        <v>390</v>
      </c>
    </row>
    <row r="1742" spans="1:12" x14ac:dyDescent="0.25">
      <c r="A1742" t="s">
        <v>1490</v>
      </c>
      <c r="B1742">
        <v>2018</v>
      </c>
      <c r="C1742">
        <v>1</v>
      </c>
      <c r="F1742" t="s">
        <v>1467</v>
      </c>
      <c r="K1742" s="40">
        <v>8.3333333333333329E-2</v>
      </c>
      <c r="L1742" s="15">
        <v>130</v>
      </c>
    </row>
    <row r="1743" spans="1:12" x14ac:dyDescent="0.25">
      <c r="A1743" t="s">
        <v>1496</v>
      </c>
      <c r="B1743">
        <v>2018</v>
      </c>
      <c r="C1743">
        <v>1</v>
      </c>
      <c r="F1743" t="s">
        <v>2856</v>
      </c>
      <c r="K1743" s="40">
        <v>0.35416666666666669</v>
      </c>
      <c r="L1743" s="15">
        <v>552.5</v>
      </c>
    </row>
    <row r="1744" spans="1:12" x14ac:dyDescent="0.25">
      <c r="A1744" t="s">
        <v>1496</v>
      </c>
      <c r="B1744">
        <v>2018</v>
      </c>
      <c r="C1744">
        <v>1</v>
      </c>
      <c r="F1744" t="s">
        <v>2856</v>
      </c>
      <c r="K1744" s="40">
        <v>0.35416666666666669</v>
      </c>
      <c r="L1744" s="15">
        <v>552.5</v>
      </c>
    </row>
    <row r="1745" spans="1:12" x14ac:dyDescent="0.25">
      <c r="A1745" t="s">
        <v>1496</v>
      </c>
      <c r="B1745">
        <v>2018</v>
      </c>
      <c r="C1745">
        <v>1</v>
      </c>
      <c r="F1745" t="s">
        <v>2856</v>
      </c>
      <c r="K1745" s="40">
        <v>0.36458333333333331</v>
      </c>
      <c r="L1745" s="15">
        <v>568.75</v>
      </c>
    </row>
    <row r="1746" spans="1:12" x14ac:dyDescent="0.25">
      <c r="A1746" t="s">
        <v>1496</v>
      </c>
      <c r="B1746">
        <v>2018</v>
      </c>
      <c r="C1746">
        <v>10151</v>
      </c>
      <c r="F1746" t="s">
        <v>2856</v>
      </c>
      <c r="G1746" s="40">
        <v>4.1666666666666664E-2</v>
      </c>
      <c r="H1746" s="15">
        <v>65</v>
      </c>
    </row>
    <row r="1747" spans="1:12" x14ac:dyDescent="0.25">
      <c r="A1747" t="s">
        <v>1496</v>
      </c>
      <c r="B1747">
        <v>2018</v>
      </c>
      <c r="C1747">
        <v>1</v>
      </c>
      <c r="F1747" t="s">
        <v>2856</v>
      </c>
      <c r="K1747" s="40">
        <v>0.1875</v>
      </c>
      <c r="L1747" s="15">
        <v>292.5</v>
      </c>
    </row>
    <row r="1748" spans="1:12" x14ac:dyDescent="0.25">
      <c r="A1748" t="s">
        <v>1496</v>
      </c>
      <c r="B1748">
        <v>2018</v>
      </c>
      <c r="C1748">
        <v>10082</v>
      </c>
      <c r="F1748" t="s">
        <v>2856</v>
      </c>
      <c r="G1748" s="40">
        <v>2.0833333333333332E-2</v>
      </c>
      <c r="H1748" s="15">
        <v>32.5</v>
      </c>
    </row>
    <row r="1749" spans="1:12" x14ac:dyDescent="0.25">
      <c r="A1749" t="s">
        <v>1496</v>
      </c>
      <c r="B1749">
        <v>2018</v>
      </c>
      <c r="C1749">
        <v>10151</v>
      </c>
      <c r="F1749" t="s">
        <v>2856</v>
      </c>
      <c r="G1749" s="40">
        <v>4.1666666666666664E-2</v>
      </c>
      <c r="H1749" s="15">
        <v>65</v>
      </c>
    </row>
    <row r="1750" spans="1:12" x14ac:dyDescent="0.25">
      <c r="A1750" t="s">
        <v>1496</v>
      </c>
      <c r="B1750">
        <v>2018</v>
      </c>
      <c r="C1750">
        <v>1</v>
      </c>
      <c r="F1750" t="s">
        <v>2856</v>
      </c>
      <c r="K1750" s="40">
        <v>6.25E-2</v>
      </c>
      <c r="L1750" s="15">
        <v>97.5</v>
      </c>
    </row>
    <row r="1751" spans="1:12" x14ac:dyDescent="0.25">
      <c r="A1751" t="s">
        <v>1496</v>
      </c>
      <c r="B1751">
        <v>2018</v>
      </c>
      <c r="C1751">
        <v>1</v>
      </c>
      <c r="K1751" s="40">
        <v>0.14583333333333334</v>
      </c>
      <c r="L1751" s="15">
        <v>227.50000000000003</v>
      </c>
    </row>
    <row r="1752" spans="1:12" x14ac:dyDescent="0.25">
      <c r="A1752" t="s">
        <v>1496</v>
      </c>
      <c r="B1752">
        <v>2018</v>
      </c>
      <c r="C1752">
        <v>1</v>
      </c>
      <c r="F1752" t="s">
        <v>2846</v>
      </c>
      <c r="K1752" s="40">
        <v>4.1666666666666664E-2</v>
      </c>
      <c r="L1752" s="15">
        <v>65</v>
      </c>
    </row>
    <row r="1753" spans="1:12" x14ac:dyDescent="0.25">
      <c r="A1753" t="s">
        <v>1496</v>
      </c>
      <c r="B1753">
        <v>2018</v>
      </c>
      <c r="C1753">
        <v>1</v>
      </c>
      <c r="F1753" t="s">
        <v>2856</v>
      </c>
      <c r="K1753" s="40">
        <v>4.1666666666666664E-2</v>
      </c>
      <c r="L1753" s="15">
        <v>65</v>
      </c>
    </row>
    <row r="1754" spans="1:12" x14ac:dyDescent="0.25">
      <c r="A1754" t="s">
        <v>1496</v>
      </c>
      <c r="B1754">
        <v>2018</v>
      </c>
      <c r="C1754">
        <v>10025</v>
      </c>
      <c r="F1754" t="s">
        <v>2856</v>
      </c>
      <c r="G1754" s="40">
        <v>8.3333333333333329E-2</v>
      </c>
      <c r="H1754" s="15">
        <v>130</v>
      </c>
    </row>
    <row r="1755" spans="1:12" x14ac:dyDescent="0.25">
      <c r="A1755" t="s">
        <v>1496</v>
      </c>
      <c r="B1755">
        <v>2018</v>
      </c>
      <c r="C1755">
        <v>1</v>
      </c>
      <c r="F1755" t="s">
        <v>2856</v>
      </c>
      <c r="K1755" s="40">
        <v>4.1666666666666664E-2</v>
      </c>
      <c r="L1755" s="15">
        <v>65</v>
      </c>
    </row>
    <row r="1756" spans="1:12" x14ac:dyDescent="0.25">
      <c r="A1756" t="s">
        <v>1496</v>
      </c>
      <c r="B1756">
        <v>2018</v>
      </c>
      <c r="C1756">
        <v>1</v>
      </c>
      <c r="F1756" t="s">
        <v>2856</v>
      </c>
      <c r="K1756" s="40">
        <v>0.36458333333333331</v>
      </c>
      <c r="L1756" s="15">
        <v>568.75</v>
      </c>
    </row>
    <row r="1757" spans="1:12" x14ac:dyDescent="0.25">
      <c r="A1757" t="s">
        <v>1496</v>
      </c>
      <c r="B1757">
        <v>2018</v>
      </c>
      <c r="C1757">
        <v>1</v>
      </c>
      <c r="F1757" t="s">
        <v>2856</v>
      </c>
      <c r="K1757" s="40">
        <v>0.375</v>
      </c>
      <c r="L1757" s="15">
        <v>585</v>
      </c>
    </row>
    <row r="1758" spans="1:12" x14ac:dyDescent="0.25">
      <c r="A1758" t="s">
        <v>1496</v>
      </c>
      <c r="B1758">
        <v>2018</v>
      </c>
      <c r="C1758">
        <v>1</v>
      </c>
      <c r="F1758" t="s">
        <v>2856</v>
      </c>
      <c r="K1758" s="40">
        <v>0.375</v>
      </c>
      <c r="L1758" s="15">
        <v>585</v>
      </c>
    </row>
    <row r="1759" spans="1:12" x14ac:dyDescent="0.25">
      <c r="A1759" t="s">
        <v>1496</v>
      </c>
      <c r="B1759">
        <v>2018</v>
      </c>
      <c r="C1759">
        <v>1</v>
      </c>
      <c r="F1759" t="s">
        <v>2856</v>
      </c>
      <c r="K1759" s="40">
        <v>0.11458333333333333</v>
      </c>
      <c r="L1759" s="15">
        <v>178.75</v>
      </c>
    </row>
    <row r="1760" spans="1:12" x14ac:dyDescent="0.25">
      <c r="A1760" t="s">
        <v>1496</v>
      </c>
      <c r="B1760">
        <v>2018</v>
      </c>
      <c r="C1760">
        <v>10126</v>
      </c>
      <c r="F1760" t="s">
        <v>2856</v>
      </c>
      <c r="G1760" s="40">
        <v>2.0833333333333332E-2</v>
      </c>
      <c r="H1760" s="15">
        <v>32.5</v>
      </c>
    </row>
    <row r="1761" spans="1:12" x14ac:dyDescent="0.25">
      <c r="A1761" t="s">
        <v>1496</v>
      </c>
      <c r="B1761">
        <v>2018</v>
      </c>
      <c r="C1761">
        <v>10090</v>
      </c>
      <c r="F1761" t="s">
        <v>2856</v>
      </c>
      <c r="G1761" s="40">
        <v>4.1666666666666664E-2</v>
      </c>
      <c r="H1761" s="15">
        <v>65</v>
      </c>
    </row>
    <row r="1762" spans="1:12" x14ac:dyDescent="0.25">
      <c r="A1762" t="s">
        <v>1496</v>
      </c>
      <c r="B1762">
        <v>2018</v>
      </c>
      <c r="C1762">
        <v>1</v>
      </c>
      <c r="K1762" s="40">
        <v>0.1875</v>
      </c>
      <c r="L1762" s="15">
        <v>292.5</v>
      </c>
    </row>
    <row r="1763" spans="1:12" x14ac:dyDescent="0.25">
      <c r="A1763" t="s">
        <v>1496</v>
      </c>
      <c r="B1763">
        <v>2018</v>
      </c>
      <c r="C1763">
        <v>1</v>
      </c>
      <c r="F1763" t="s">
        <v>2856</v>
      </c>
      <c r="K1763" s="40">
        <v>6.25E-2</v>
      </c>
      <c r="L1763" s="15">
        <v>97.5</v>
      </c>
    </row>
    <row r="1764" spans="1:12" x14ac:dyDescent="0.25">
      <c r="A1764" t="s">
        <v>1496</v>
      </c>
      <c r="B1764">
        <v>2018</v>
      </c>
      <c r="C1764">
        <v>10205</v>
      </c>
      <c r="F1764" t="s">
        <v>1499</v>
      </c>
      <c r="K1764" s="40">
        <v>8.3333333333333329E-2</v>
      </c>
      <c r="L1764" s="15">
        <v>130</v>
      </c>
    </row>
    <row r="1765" spans="1:12" x14ac:dyDescent="0.25">
      <c r="A1765" t="s">
        <v>1496</v>
      </c>
      <c r="B1765">
        <v>2018</v>
      </c>
      <c r="C1765">
        <v>1</v>
      </c>
      <c r="K1765" s="40">
        <v>0.20833333333333334</v>
      </c>
      <c r="L1765" s="15">
        <v>325</v>
      </c>
    </row>
    <row r="1766" spans="1:12" x14ac:dyDescent="0.25">
      <c r="A1766" t="s">
        <v>1496</v>
      </c>
      <c r="B1766">
        <v>2018</v>
      </c>
      <c r="C1766">
        <v>1</v>
      </c>
      <c r="F1766" t="s">
        <v>2856</v>
      </c>
      <c r="K1766" s="40">
        <v>0.10416666666666667</v>
      </c>
      <c r="L1766" s="15">
        <v>162.5</v>
      </c>
    </row>
    <row r="1767" spans="1:12" x14ac:dyDescent="0.25">
      <c r="A1767" t="s">
        <v>1496</v>
      </c>
      <c r="B1767">
        <v>2018</v>
      </c>
      <c r="C1767">
        <v>10090</v>
      </c>
      <c r="F1767" t="s">
        <v>2856</v>
      </c>
      <c r="K1767" s="40">
        <v>2.0833333333333332E-2</v>
      </c>
      <c r="L1767" s="15">
        <v>32.5</v>
      </c>
    </row>
    <row r="1768" spans="1:12" x14ac:dyDescent="0.25">
      <c r="A1768" t="s">
        <v>1496</v>
      </c>
      <c r="B1768">
        <v>2018</v>
      </c>
      <c r="C1768">
        <v>1</v>
      </c>
      <c r="K1768" s="40">
        <v>6.25E-2</v>
      </c>
      <c r="L1768" s="15">
        <v>97.5</v>
      </c>
    </row>
    <row r="1769" spans="1:12" x14ac:dyDescent="0.25">
      <c r="A1769" t="s">
        <v>1496</v>
      </c>
      <c r="B1769">
        <v>2018</v>
      </c>
      <c r="C1769">
        <v>10090</v>
      </c>
      <c r="F1769" t="s">
        <v>2856</v>
      </c>
      <c r="G1769" s="40">
        <v>2.0833333333333332E-2</v>
      </c>
      <c r="H1769" s="15">
        <v>32.5</v>
      </c>
    </row>
    <row r="1770" spans="1:12" x14ac:dyDescent="0.25">
      <c r="A1770" t="s">
        <v>1496</v>
      </c>
      <c r="B1770">
        <v>2018</v>
      </c>
      <c r="C1770">
        <v>10156</v>
      </c>
      <c r="F1770" t="s">
        <v>2856</v>
      </c>
      <c r="G1770" s="40">
        <v>2.0833333333333332E-2</v>
      </c>
      <c r="H1770" s="15">
        <v>32.5</v>
      </c>
    </row>
    <row r="1771" spans="1:12" x14ac:dyDescent="0.25">
      <c r="A1771" t="s">
        <v>1496</v>
      </c>
      <c r="B1771">
        <v>2018</v>
      </c>
      <c r="C1771">
        <v>1</v>
      </c>
      <c r="K1771" s="40">
        <v>0.125</v>
      </c>
      <c r="L1771" s="15">
        <v>195</v>
      </c>
    </row>
    <row r="1772" spans="1:12" x14ac:dyDescent="0.25">
      <c r="A1772" t="s">
        <v>1496</v>
      </c>
      <c r="B1772">
        <v>2018</v>
      </c>
      <c r="C1772">
        <v>1</v>
      </c>
      <c r="F1772" t="s">
        <v>2856</v>
      </c>
      <c r="K1772" s="40">
        <v>0.27083333333333331</v>
      </c>
      <c r="L1772" s="15">
        <v>422.49999999999994</v>
      </c>
    </row>
    <row r="1773" spans="1:12" x14ac:dyDescent="0.25">
      <c r="A1773" t="s">
        <v>1496</v>
      </c>
      <c r="B1773">
        <v>2018</v>
      </c>
      <c r="C1773">
        <v>10205</v>
      </c>
      <c r="F1773" t="s">
        <v>2856</v>
      </c>
      <c r="K1773" s="40">
        <v>4.1666666666666664E-2</v>
      </c>
      <c r="L1773" s="15">
        <v>65</v>
      </c>
    </row>
    <row r="1774" spans="1:12" x14ac:dyDescent="0.25">
      <c r="A1774" t="s">
        <v>1496</v>
      </c>
      <c r="B1774">
        <v>2018</v>
      </c>
      <c r="C1774">
        <v>1</v>
      </c>
      <c r="K1774" s="40">
        <v>4.1666666666666664E-2</v>
      </c>
      <c r="L1774" s="15">
        <v>65</v>
      </c>
    </row>
    <row r="1775" spans="1:12" x14ac:dyDescent="0.25">
      <c r="A1775" t="s">
        <v>1496</v>
      </c>
      <c r="B1775">
        <v>2018</v>
      </c>
      <c r="C1775">
        <v>1</v>
      </c>
      <c r="F1775" t="s">
        <v>2856</v>
      </c>
      <c r="K1775" s="40">
        <v>6.25E-2</v>
      </c>
      <c r="L1775" s="15">
        <v>97.5</v>
      </c>
    </row>
    <row r="1776" spans="1:12" x14ac:dyDescent="0.25">
      <c r="A1776" t="s">
        <v>1496</v>
      </c>
      <c r="B1776">
        <v>2018</v>
      </c>
      <c r="C1776">
        <v>10144</v>
      </c>
      <c r="F1776" t="s">
        <v>2856</v>
      </c>
      <c r="K1776" s="40">
        <v>4.1666666666666664E-2</v>
      </c>
      <c r="L1776" s="15">
        <v>65</v>
      </c>
    </row>
    <row r="1777" spans="1:12" x14ac:dyDescent="0.25">
      <c r="A1777" t="s">
        <v>1496</v>
      </c>
      <c r="B1777">
        <v>2018</v>
      </c>
      <c r="C1777">
        <v>10144</v>
      </c>
      <c r="F1777" t="s">
        <v>2856</v>
      </c>
      <c r="K1777" s="40">
        <v>4.1666666666666664E-2</v>
      </c>
      <c r="L1777" s="15">
        <v>65</v>
      </c>
    </row>
    <row r="1778" spans="1:12" x14ac:dyDescent="0.25">
      <c r="A1778" t="s">
        <v>1496</v>
      </c>
      <c r="B1778">
        <v>2018</v>
      </c>
      <c r="C1778">
        <v>1</v>
      </c>
      <c r="F1778" t="s">
        <v>2846</v>
      </c>
      <c r="K1778" s="40">
        <v>4.1666666666666664E-2</v>
      </c>
      <c r="L1778" s="15">
        <v>65</v>
      </c>
    </row>
    <row r="1779" spans="1:12" x14ac:dyDescent="0.25">
      <c r="A1779" t="s">
        <v>1496</v>
      </c>
      <c r="B1779">
        <v>2018</v>
      </c>
      <c r="C1779">
        <v>10055</v>
      </c>
      <c r="F1779" t="s">
        <v>2856</v>
      </c>
      <c r="K1779" s="40">
        <v>2.0833333333333332E-2</v>
      </c>
      <c r="L1779" s="15">
        <v>32.5</v>
      </c>
    </row>
    <row r="1780" spans="1:12" x14ac:dyDescent="0.25">
      <c r="A1780" t="s">
        <v>1496</v>
      </c>
      <c r="B1780">
        <v>2018</v>
      </c>
      <c r="C1780">
        <v>10143</v>
      </c>
      <c r="F1780" t="s">
        <v>2856</v>
      </c>
      <c r="K1780" s="40">
        <v>3.125E-2</v>
      </c>
      <c r="L1780" s="15">
        <v>48.75</v>
      </c>
    </row>
    <row r="1781" spans="1:12" x14ac:dyDescent="0.25">
      <c r="A1781" t="s">
        <v>1496</v>
      </c>
      <c r="B1781">
        <v>2018</v>
      </c>
      <c r="C1781">
        <v>10090</v>
      </c>
      <c r="F1781" t="s">
        <v>2856</v>
      </c>
      <c r="K1781" s="40">
        <v>2.0833333333333332E-2</v>
      </c>
      <c r="L1781" s="15">
        <v>32.5</v>
      </c>
    </row>
    <row r="1782" spans="1:12" x14ac:dyDescent="0.25">
      <c r="A1782" t="s">
        <v>1496</v>
      </c>
      <c r="B1782">
        <v>2018</v>
      </c>
      <c r="C1782">
        <v>1</v>
      </c>
      <c r="K1782" s="40">
        <v>2.0833333333333332E-2</v>
      </c>
      <c r="L1782" s="15">
        <v>32.5</v>
      </c>
    </row>
    <row r="1783" spans="1:12" x14ac:dyDescent="0.25">
      <c r="A1783" t="s">
        <v>1496</v>
      </c>
      <c r="B1783">
        <v>2018</v>
      </c>
      <c r="C1783">
        <v>10144</v>
      </c>
      <c r="K1783" s="40">
        <v>3.125E-2</v>
      </c>
      <c r="L1783" s="15">
        <v>48.75</v>
      </c>
    </row>
    <row r="1784" spans="1:12" x14ac:dyDescent="0.25">
      <c r="A1784" t="s">
        <v>1496</v>
      </c>
      <c r="B1784">
        <v>2018</v>
      </c>
      <c r="C1784">
        <v>1</v>
      </c>
      <c r="K1784" s="40">
        <v>4.1666666666666664E-2</v>
      </c>
      <c r="L1784" s="15">
        <v>65</v>
      </c>
    </row>
    <row r="1785" spans="1:12" x14ac:dyDescent="0.25">
      <c r="A1785" t="s">
        <v>1496</v>
      </c>
      <c r="B1785">
        <v>2018</v>
      </c>
      <c r="C1785">
        <v>10144</v>
      </c>
      <c r="F1785" t="s">
        <v>1499</v>
      </c>
      <c r="K1785" s="40">
        <v>8.3333333333333329E-2</v>
      </c>
      <c r="L1785" s="15">
        <v>130</v>
      </c>
    </row>
    <row r="1786" spans="1:12" x14ac:dyDescent="0.25">
      <c r="A1786" t="s">
        <v>1496</v>
      </c>
      <c r="B1786">
        <v>2018</v>
      </c>
      <c r="C1786">
        <v>10147</v>
      </c>
      <c r="F1786" t="s">
        <v>2856</v>
      </c>
      <c r="G1786" s="40">
        <v>2.0833333333333332E-2</v>
      </c>
      <c r="H1786" s="15">
        <v>32.5</v>
      </c>
    </row>
    <row r="1787" spans="1:12" x14ac:dyDescent="0.25">
      <c r="A1787" t="s">
        <v>1496</v>
      </c>
      <c r="B1787">
        <v>2018</v>
      </c>
      <c r="C1787">
        <v>10147</v>
      </c>
      <c r="F1787" t="s">
        <v>2856</v>
      </c>
      <c r="K1787" s="40">
        <v>6.25E-2</v>
      </c>
      <c r="L1787" s="15">
        <v>97.5</v>
      </c>
    </row>
    <row r="1788" spans="1:12" x14ac:dyDescent="0.25">
      <c r="A1788" t="s">
        <v>1496</v>
      </c>
      <c r="B1788">
        <v>2018</v>
      </c>
      <c r="C1788">
        <v>1</v>
      </c>
      <c r="F1788" t="s">
        <v>2858</v>
      </c>
      <c r="K1788" s="40">
        <v>4.1666666666666664E-2</v>
      </c>
      <c r="L1788" s="15">
        <v>65</v>
      </c>
    </row>
    <row r="1789" spans="1:12" x14ac:dyDescent="0.25">
      <c r="A1789" t="s">
        <v>1496</v>
      </c>
      <c r="B1789">
        <v>2018</v>
      </c>
      <c r="C1789">
        <v>1</v>
      </c>
      <c r="F1789" t="s">
        <v>2856</v>
      </c>
      <c r="K1789" s="40">
        <v>0.16666666666666666</v>
      </c>
      <c r="L1789" s="15">
        <v>260</v>
      </c>
    </row>
    <row r="1790" spans="1:12" x14ac:dyDescent="0.25">
      <c r="A1790" t="s">
        <v>1496</v>
      </c>
      <c r="B1790">
        <v>2018</v>
      </c>
      <c r="C1790">
        <v>1</v>
      </c>
      <c r="F1790" t="s">
        <v>2856</v>
      </c>
      <c r="K1790" s="40">
        <v>0.1875</v>
      </c>
      <c r="L1790" s="15">
        <v>292.5</v>
      </c>
    </row>
    <row r="1791" spans="1:12" x14ac:dyDescent="0.25">
      <c r="A1791" t="s">
        <v>1496</v>
      </c>
      <c r="B1791">
        <v>2018</v>
      </c>
      <c r="C1791">
        <v>1</v>
      </c>
      <c r="F1791" t="s">
        <v>1499</v>
      </c>
      <c r="K1791" s="40">
        <v>0.10416666666666667</v>
      </c>
      <c r="L1791" s="15">
        <v>162.5</v>
      </c>
    </row>
    <row r="1792" spans="1:12" x14ac:dyDescent="0.25">
      <c r="A1792" t="s">
        <v>1496</v>
      </c>
      <c r="B1792">
        <v>2018</v>
      </c>
      <c r="C1792">
        <v>1</v>
      </c>
      <c r="F1792" t="s">
        <v>2856</v>
      </c>
      <c r="K1792" s="40">
        <v>6.25E-2</v>
      </c>
      <c r="L1792" s="15">
        <v>97.5</v>
      </c>
    </row>
    <row r="1793" spans="1:12" x14ac:dyDescent="0.25">
      <c r="A1793" t="s">
        <v>1496</v>
      </c>
      <c r="B1793">
        <v>2018</v>
      </c>
      <c r="C1793">
        <v>1</v>
      </c>
      <c r="K1793" s="40">
        <v>0.22916666666666666</v>
      </c>
      <c r="L1793" s="15">
        <v>357.5</v>
      </c>
    </row>
    <row r="1794" spans="1:12" x14ac:dyDescent="0.25">
      <c r="A1794" t="s">
        <v>1496</v>
      </c>
      <c r="B1794">
        <v>2018</v>
      </c>
      <c r="C1794">
        <v>10025</v>
      </c>
      <c r="F1794" t="s">
        <v>2856</v>
      </c>
      <c r="K1794" s="40">
        <v>3.125E-2</v>
      </c>
      <c r="L1794" s="15">
        <v>48.75</v>
      </c>
    </row>
    <row r="1795" spans="1:12" x14ac:dyDescent="0.25">
      <c r="A1795" t="s">
        <v>1496</v>
      </c>
      <c r="B1795">
        <v>2018</v>
      </c>
      <c r="C1795">
        <v>1</v>
      </c>
      <c r="K1795" s="40">
        <v>9.375E-2</v>
      </c>
      <c r="L1795" s="15">
        <v>146.25</v>
      </c>
    </row>
    <row r="1796" spans="1:12" x14ac:dyDescent="0.25">
      <c r="A1796" t="s">
        <v>1496</v>
      </c>
      <c r="B1796">
        <v>2018</v>
      </c>
      <c r="C1796">
        <v>1</v>
      </c>
      <c r="K1796" s="40">
        <v>0.375</v>
      </c>
      <c r="L1796" s="15">
        <v>585</v>
      </c>
    </row>
    <row r="1797" spans="1:12" x14ac:dyDescent="0.25">
      <c r="A1797" t="s">
        <v>1496</v>
      </c>
      <c r="B1797">
        <v>2018</v>
      </c>
      <c r="C1797">
        <v>1</v>
      </c>
      <c r="K1797" s="40">
        <v>5.2083333333333336E-2</v>
      </c>
      <c r="L1797" s="15">
        <v>81.25</v>
      </c>
    </row>
    <row r="1798" spans="1:12" x14ac:dyDescent="0.25">
      <c r="A1798" t="s">
        <v>1496</v>
      </c>
      <c r="B1798">
        <v>2018</v>
      </c>
      <c r="C1798">
        <v>10206</v>
      </c>
      <c r="K1798" s="40">
        <v>3.125E-2</v>
      </c>
      <c r="L1798" s="15">
        <v>48.75</v>
      </c>
    </row>
    <row r="1799" spans="1:12" x14ac:dyDescent="0.25">
      <c r="A1799" t="s">
        <v>1496</v>
      </c>
      <c r="B1799">
        <v>2018</v>
      </c>
      <c r="C1799">
        <v>1</v>
      </c>
      <c r="K1799" s="40">
        <v>8.3333333333333329E-2</v>
      </c>
      <c r="L1799" s="15">
        <v>130</v>
      </c>
    </row>
    <row r="1800" spans="1:12" x14ac:dyDescent="0.25">
      <c r="A1800" t="s">
        <v>1496</v>
      </c>
      <c r="B1800">
        <v>2018</v>
      </c>
      <c r="C1800">
        <v>10050</v>
      </c>
      <c r="F1800" t="s">
        <v>2859</v>
      </c>
      <c r="K1800" s="40">
        <v>2.0833333333333332E-2</v>
      </c>
      <c r="L1800" s="15">
        <v>32.5</v>
      </c>
    </row>
    <row r="1801" spans="1:12" x14ac:dyDescent="0.25">
      <c r="A1801" t="s">
        <v>1496</v>
      </c>
      <c r="B1801">
        <v>2018</v>
      </c>
      <c r="C1801">
        <v>10206</v>
      </c>
      <c r="K1801" s="40">
        <v>2.0833333333333332E-2</v>
      </c>
      <c r="L1801" s="15">
        <v>32.5</v>
      </c>
    </row>
    <row r="1802" spans="1:12" x14ac:dyDescent="0.25">
      <c r="A1802" t="s">
        <v>1496</v>
      </c>
      <c r="B1802">
        <v>2018</v>
      </c>
      <c r="C1802">
        <v>1</v>
      </c>
      <c r="K1802" s="40">
        <v>8.3333333333333329E-2</v>
      </c>
      <c r="L1802" s="15">
        <v>130</v>
      </c>
    </row>
    <row r="1803" spans="1:12" x14ac:dyDescent="0.25">
      <c r="A1803" t="s">
        <v>1496</v>
      </c>
      <c r="B1803">
        <v>2018</v>
      </c>
      <c r="C1803">
        <v>10090</v>
      </c>
      <c r="F1803" t="s">
        <v>2856</v>
      </c>
      <c r="G1803" s="40">
        <v>2.0833333333333332E-2</v>
      </c>
      <c r="H1803" s="15">
        <v>32.5</v>
      </c>
    </row>
    <row r="1804" spans="1:12" x14ac:dyDescent="0.25">
      <c r="A1804" t="s">
        <v>1496</v>
      </c>
      <c r="B1804">
        <v>2018</v>
      </c>
      <c r="C1804">
        <v>1</v>
      </c>
      <c r="K1804" s="40">
        <v>9.375E-2</v>
      </c>
      <c r="L1804" s="15">
        <v>146.25</v>
      </c>
    </row>
    <row r="1805" spans="1:12" x14ac:dyDescent="0.25">
      <c r="A1805" t="s">
        <v>1496</v>
      </c>
      <c r="B1805">
        <v>2018</v>
      </c>
      <c r="C1805">
        <v>10206</v>
      </c>
      <c r="K1805" s="40">
        <v>2.0833333333333332E-2</v>
      </c>
      <c r="L1805" s="15">
        <v>32.5</v>
      </c>
    </row>
    <row r="1806" spans="1:12" x14ac:dyDescent="0.25">
      <c r="A1806" t="s">
        <v>1496</v>
      </c>
      <c r="B1806">
        <v>2018</v>
      </c>
      <c r="C1806">
        <v>1</v>
      </c>
      <c r="K1806" s="40">
        <v>0.11458333333333333</v>
      </c>
      <c r="L1806" s="15">
        <v>178.75</v>
      </c>
    </row>
    <row r="1807" spans="1:12" x14ac:dyDescent="0.25">
      <c r="A1807" t="s">
        <v>1503</v>
      </c>
      <c r="B1807">
        <v>2018</v>
      </c>
      <c r="C1807">
        <v>1</v>
      </c>
      <c r="F1807" t="s">
        <v>2856</v>
      </c>
      <c r="K1807" s="40">
        <v>0.14583333333333334</v>
      </c>
      <c r="L1807" s="15">
        <v>227.50000000000003</v>
      </c>
    </row>
    <row r="1808" spans="1:12" x14ac:dyDescent="0.25">
      <c r="A1808" t="s">
        <v>1503</v>
      </c>
      <c r="B1808">
        <v>2018</v>
      </c>
      <c r="C1808">
        <v>305710</v>
      </c>
      <c r="D1808">
        <v>802010</v>
      </c>
      <c r="E1808">
        <v>8020</v>
      </c>
      <c r="F1808" t="s">
        <v>1514</v>
      </c>
      <c r="G1808" s="40">
        <v>2.0833333333333332E-2</v>
      </c>
      <c r="H1808" s="15">
        <v>32.5</v>
      </c>
    </row>
    <row r="1809" spans="1:12" x14ac:dyDescent="0.25">
      <c r="A1809" t="s">
        <v>1503</v>
      </c>
      <c r="B1809">
        <v>2018</v>
      </c>
      <c r="C1809">
        <v>305710</v>
      </c>
      <c r="D1809">
        <v>802010</v>
      </c>
      <c r="E1809">
        <v>8020</v>
      </c>
      <c r="F1809" t="s">
        <v>1465</v>
      </c>
      <c r="G1809" s="40">
        <v>4.1666666666666664E-2</v>
      </c>
      <c r="H1809" s="15">
        <v>65</v>
      </c>
    </row>
    <row r="1810" spans="1:12" x14ac:dyDescent="0.25">
      <c r="A1810" t="s">
        <v>1503</v>
      </c>
      <c r="B1810">
        <v>2018</v>
      </c>
      <c r="C1810">
        <v>305710</v>
      </c>
      <c r="D1810">
        <v>802010</v>
      </c>
      <c r="E1810">
        <v>8020</v>
      </c>
      <c r="F1810" t="s">
        <v>1514</v>
      </c>
      <c r="G1810" s="40">
        <v>2.0833333333333332E-2</v>
      </c>
      <c r="H1810" s="15">
        <v>32.5</v>
      </c>
    </row>
    <row r="1811" spans="1:12" x14ac:dyDescent="0.25">
      <c r="A1811" t="s">
        <v>1503</v>
      </c>
      <c r="B1811">
        <v>2018</v>
      </c>
      <c r="C1811">
        <v>1</v>
      </c>
      <c r="F1811" t="s">
        <v>2856</v>
      </c>
      <c r="K1811" s="40">
        <v>0.10416666666666667</v>
      </c>
      <c r="L1811" s="15">
        <v>162.5</v>
      </c>
    </row>
    <row r="1812" spans="1:12" x14ac:dyDescent="0.25">
      <c r="A1812" t="s">
        <v>1503</v>
      </c>
      <c r="B1812">
        <v>2018</v>
      </c>
      <c r="C1812">
        <v>305710</v>
      </c>
      <c r="D1812">
        <v>802010</v>
      </c>
      <c r="E1812">
        <v>8020</v>
      </c>
      <c r="F1812" t="s">
        <v>1465</v>
      </c>
      <c r="G1812" s="40">
        <v>6.25E-2</v>
      </c>
      <c r="H1812" s="15">
        <v>97.5</v>
      </c>
    </row>
    <row r="1813" spans="1:12" x14ac:dyDescent="0.25">
      <c r="A1813" t="s">
        <v>1503</v>
      </c>
      <c r="B1813">
        <v>2018</v>
      </c>
      <c r="C1813">
        <v>1</v>
      </c>
      <c r="F1813" t="s">
        <v>2856</v>
      </c>
      <c r="K1813" s="40">
        <v>2.0833333333333332E-2</v>
      </c>
      <c r="L1813" s="15">
        <v>32.5</v>
      </c>
    </row>
    <row r="1814" spans="1:12" x14ac:dyDescent="0.25">
      <c r="A1814" t="s">
        <v>1503</v>
      </c>
      <c r="B1814">
        <v>2018</v>
      </c>
      <c r="C1814">
        <v>1</v>
      </c>
      <c r="F1814" t="s">
        <v>2856</v>
      </c>
      <c r="K1814" s="40">
        <v>4.1666666666666664E-2</v>
      </c>
      <c r="L1814" s="15">
        <v>65</v>
      </c>
    </row>
    <row r="1815" spans="1:12" x14ac:dyDescent="0.25">
      <c r="A1815" t="s">
        <v>1503</v>
      </c>
      <c r="B1815">
        <v>2018</v>
      </c>
      <c r="C1815">
        <v>305710</v>
      </c>
      <c r="D1815">
        <v>802010</v>
      </c>
      <c r="E1815">
        <v>8020</v>
      </c>
      <c r="F1815" t="s">
        <v>1465</v>
      </c>
      <c r="G1815" s="40">
        <v>0.20833333333333334</v>
      </c>
      <c r="H1815" s="15">
        <v>325</v>
      </c>
    </row>
    <row r="1816" spans="1:12" x14ac:dyDescent="0.25">
      <c r="A1816" t="s">
        <v>1503</v>
      </c>
      <c r="B1816">
        <v>2018</v>
      </c>
      <c r="C1816">
        <v>305710</v>
      </c>
      <c r="D1816">
        <v>802010</v>
      </c>
      <c r="E1816">
        <v>8020</v>
      </c>
      <c r="F1816" t="s">
        <v>1465</v>
      </c>
      <c r="K1816" s="40">
        <v>8.3333333333333329E-2</v>
      </c>
      <c r="L1816" s="15">
        <v>130</v>
      </c>
    </row>
    <row r="1817" spans="1:12" x14ac:dyDescent="0.25">
      <c r="A1817" t="s">
        <v>1503</v>
      </c>
      <c r="B1817">
        <v>2018</v>
      </c>
      <c r="C1817">
        <v>1</v>
      </c>
      <c r="F1817" t="s">
        <v>1465</v>
      </c>
      <c r="K1817" s="40">
        <v>4.1666666666666664E-2</v>
      </c>
      <c r="L1817" s="15">
        <v>65</v>
      </c>
    </row>
    <row r="1818" spans="1:12" x14ac:dyDescent="0.25">
      <c r="A1818" t="s">
        <v>1503</v>
      </c>
      <c r="B1818">
        <v>2018</v>
      </c>
      <c r="C1818">
        <v>305710</v>
      </c>
      <c r="D1818">
        <v>802010</v>
      </c>
      <c r="E1818">
        <v>8020</v>
      </c>
      <c r="F1818" t="s">
        <v>1465</v>
      </c>
      <c r="G1818" s="40">
        <v>0.125</v>
      </c>
      <c r="H1818" s="15">
        <v>195</v>
      </c>
    </row>
    <row r="1819" spans="1:12" x14ac:dyDescent="0.25">
      <c r="A1819" t="s">
        <v>1503</v>
      </c>
      <c r="B1819">
        <v>2018</v>
      </c>
      <c r="C1819">
        <v>1</v>
      </c>
      <c r="F1819" t="s">
        <v>1515</v>
      </c>
      <c r="K1819" s="40">
        <v>0.1875</v>
      </c>
      <c r="L1819" s="15">
        <v>292.5</v>
      </c>
    </row>
    <row r="1820" spans="1:12" x14ac:dyDescent="0.25">
      <c r="A1820" t="s">
        <v>1659</v>
      </c>
      <c r="B1820">
        <v>2018</v>
      </c>
      <c r="C1820">
        <v>305710</v>
      </c>
      <c r="D1820">
        <v>802010</v>
      </c>
      <c r="E1820">
        <v>8020</v>
      </c>
      <c r="F1820" t="s">
        <v>1465</v>
      </c>
      <c r="G1820" s="40">
        <v>8.3333333333333329E-2</v>
      </c>
      <c r="H1820" s="15">
        <v>130</v>
      </c>
    </row>
    <row r="1821" spans="1:12" x14ac:dyDescent="0.25">
      <c r="A1821" t="s">
        <v>1659</v>
      </c>
      <c r="B1821">
        <v>2018</v>
      </c>
      <c r="C1821">
        <v>305710</v>
      </c>
      <c r="D1821">
        <v>802010</v>
      </c>
      <c r="E1821">
        <v>8020</v>
      </c>
      <c r="F1821" t="s">
        <v>1467</v>
      </c>
      <c r="G1821" s="40">
        <v>2.0833333333333332E-2</v>
      </c>
      <c r="H1821" s="15">
        <v>32.5</v>
      </c>
    </row>
    <row r="1822" spans="1:12" x14ac:dyDescent="0.25">
      <c r="A1822" t="s">
        <v>1659</v>
      </c>
      <c r="B1822">
        <v>2018</v>
      </c>
      <c r="C1822">
        <v>305710</v>
      </c>
      <c r="D1822">
        <v>802010</v>
      </c>
      <c r="E1822">
        <v>8020</v>
      </c>
      <c r="F1822" t="s">
        <v>1465</v>
      </c>
      <c r="G1822" s="40">
        <v>3.125E-2</v>
      </c>
      <c r="H1822" s="15">
        <v>48.75</v>
      </c>
    </row>
    <row r="1823" spans="1:12" x14ac:dyDescent="0.25">
      <c r="A1823" t="s">
        <v>1659</v>
      </c>
      <c r="B1823">
        <v>2018</v>
      </c>
      <c r="C1823">
        <v>305710</v>
      </c>
      <c r="D1823">
        <v>802010</v>
      </c>
      <c r="E1823">
        <v>8020</v>
      </c>
      <c r="F1823" t="s">
        <v>1465</v>
      </c>
      <c r="G1823" s="40">
        <v>0.11458333333333333</v>
      </c>
      <c r="H1823" s="15">
        <v>178.75</v>
      </c>
    </row>
    <row r="1824" spans="1:12" x14ac:dyDescent="0.25">
      <c r="A1824" t="s">
        <v>1548</v>
      </c>
      <c r="B1824">
        <v>2018</v>
      </c>
      <c r="C1824">
        <v>1</v>
      </c>
      <c r="F1824" t="s">
        <v>1465</v>
      </c>
      <c r="G1824" s="40">
        <v>0.23958333333333334</v>
      </c>
      <c r="H1824" s="15">
        <v>258.75</v>
      </c>
    </row>
    <row r="1825" spans="1:12" x14ac:dyDescent="0.25">
      <c r="A1825" t="s">
        <v>1548</v>
      </c>
      <c r="B1825">
        <v>2018</v>
      </c>
      <c r="C1825">
        <v>1</v>
      </c>
      <c r="F1825" t="s">
        <v>1467</v>
      </c>
      <c r="K1825" s="40">
        <v>9.375E-2</v>
      </c>
      <c r="L1825" s="15">
        <v>101.25</v>
      </c>
    </row>
    <row r="1826" spans="1:12" x14ac:dyDescent="0.25">
      <c r="A1826" t="s">
        <v>1483</v>
      </c>
      <c r="B1826">
        <v>2018</v>
      </c>
      <c r="C1826">
        <v>104700</v>
      </c>
      <c r="F1826" t="s">
        <v>1465</v>
      </c>
      <c r="K1826" s="40">
        <v>0.11458333333333333</v>
      </c>
      <c r="L1826" s="15">
        <v>123.75</v>
      </c>
    </row>
    <row r="1827" spans="1:12" x14ac:dyDescent="0.25">
      <c r="A1827" t="s">
        <v>1483</v>
      </c>
      <c r="B1827">
        <v>2018</v>
      </c>
      <c r="C1827">
        <v>305716</v>
      </c>
      <c r="D1827">
        <v>802016</v>
      </c>
      <c r="E1827">
        <v>8020</v>
      </c>
      <c r="F1827" t="s">
        <v>1465</v>
      </c>
      <c r="K1827" s="40">
        <v>0.1875</v>
      </c>
      <c r="L1827" s="15">
        <v>202.5</v>
      </c>
    </row>
    <row r="1828" spans="1:12" x14ac:dyDescent="0.25">
      <c r="A1828" t="s">
        <v>1483</v>
      </c>
      <c r="B1828">
        <v>2018</v>
      </c>
      <c r="C1828">
        <v>310700</v>
      </c>
      <c r="D1828">
        <v>802400</v>
      </c>
      <c r="E1828">
        <v>8024</v>
      </c>
      <c r="F1828" t="s">
        <v>1465</v>
      </c>
      <c r="K1828" s="40">
        <v>3.125E-2</v>
      </c>
      <c r="L1828" s="15">
        <v>33.75</v>
      </c>
    </row>
    <row r="1829" spans="1:12" x14ac:dyDescent="0.25">
      <c r="A1829" t="s">
        <v>1483</v>
      </c>
      <c r="B1829">
        <v>2018</v>
      </c>
      <c r="C1829">
        <v>310700</v>
      </c>
      <c r="D1829">
        <v>802400</v>
      </c>
      <c r="E1829">
        <v>8024</v>
      </c>
      <c r="F1829" t="s">
        <v>1465</v>
      </c>
      <c r="K1829" s="40">
        <v>9.375E-2</v>
      </c>
      <c r="L1829" s="15">
        <v>101.25</v>
      </c>
    </row>
    <row r="1830" spans="1:12" x14ac:dyDescent="0.25">
      <c r="A1830" t="s">
        <v>1483</v>
      </c>
      <c r="B1830">
        <v>2018</v>
      </c>
      <c r="C1830">
        <v>104700</v>
      </c>
      <c r="F1830" t="s">
        <v>1465</v>
      </c>
      <c r="K1830" s="40">
        <v>1.0416666666666666E-2</v>
      </c>
      <c r="L1830" s="15">
        <v>11.25</v>
      </c>
    </row>
    <row r="1831" spans="1:12" x14ac:dyDescent="0.25">
      <c r="A1831" t="s">
        <v>1483</v>
      </c>
      <c r="B1831">
        <v>2018</v>
      </c>
      <c r="C1831">
        <v>17830</v>
      </c>
      <c r="F1831" t="s">
        <v>1465</v>
      </c>
      <c r="K1831" s="40">
        <v>1.0416666666666666E-2</v>
      </c>
      <c r="L1831" s="15">
        <v>11.25</v>
      </c>
    </row>
    <row r="1832" spans="1:12" x14ac:dyDescent="0.25">
      <c r="A1832" t="s">
        <v>1483</v>
      </c>
      <c r="B1832">
        <v>2018</v>
      </c>
      <c r="C1832">
        <v>309400</v>
      </c>
      <c r="F1832" t="s">
        <v>1465</v>
      </c>
      <c r="K1832" s="40">
        <v>1.0416666666666666E-2</v>
      </c>
      <c r="L1832" s="15">
        <v>11.25</v>
      </c>
    </row>
    <row r="1833" spans="1:12" x14ac:dyDescent="0.25">
      <c r="A1833" t="s">
        <v>1483</v>
      </c>
      <c r="B1833">
        <v>2018</v>
      </c>
      <c r="C1833">
        <v>400200</v>
      </c>
      <c r="F1833" t="s">
        <v>1465</v>
      </c>
      <c r="K1833" s="40">
        <v>6.9444444444444441E-3</v>
      </c>
      <c r="L1833" s="15">
        <v>7.5</v>
      </c>
    </row>
    <row r="1834" spans="1:12" x14ac:dyDescent="0.25">
      <c r="A1834" t="s">
        <v>1483</v>
      </c>
      <c r="B1834">
        <v>2018</v>
      </c>
      <c r="C1834">
        <v>11791</v>
      </c>
      <c r="F1834" t="s">
        <v>1465</v>
      </c>
      <c r="K1834" s="40">
        <v>5.486111111111111E-2</v>
      </c>
      <c r="L1834" s="15">
        <v>59.25</v>
      </c>
    </row>
    <row r="1835" spans="1:12" x14ac:dyDescent="0.25">
      <c r="A1835" t="s">
        <v>1483</v>
      </c>
      <c r="B1835">
        <v>2018</v>
      </c>
      <c r="C1835">
        <v>1</v>
      </c>
      <c r="K1835" s="40">
        <v>6.25E-2</v>
      </c>
      <c r="L1835" s="15">
        <v>67.5</v>
      </c>
    </row>
    <row r="1836" spans="1:12" x14ac:dyDescent="0.25">
      <c r="A1836" t="s">
        <v>1483</v>
      </c>
      <c r="B1836">
        <v>2018</v>
      </c>
      <c r="C1836">
        <v>305716</v>
      </c>
      <c r="D1836">
        <v>802016</v>
      </c>
      <c r="E1836">
        <v>8020</v>
      </c>
      <c r="F1836" t="s">
        <v>1465</v>
      </c>
      <c r="K1836" s="40">
        <v>2.0833333333333332E-2</v>
      </c>
      <c r="L1836" s="15">
        <v>22.5</v>
      </c>
    </row>
    <row r="1837" spans="1:12" x14ac:dyDescent="0.25">
      <c r="A1837" t="s">
        <v>1483</v>
      </c>
      <c r="B1837">
        <v>2018</v>
      </c>
      <c r="C1837">
        <v>305730</v>
      </c>
      <c r="F1837" t="s">
        <v>1465</v>
      </c>
      <c r="K1837" s="40">
        <v>6.25E-2</v>
      </c>
      <c r="L1837" s="15">
        <v>67.5</v>
      </c>
    </row>
    <row r="1838" spans="1:12" x14ac:dyDescent="0.25">
      <c r="A1838" t="s">
        <v>1486</v>
      </c>
      <c r="B1838">
        <v>2018</v>
      </c>
      <c r="C1838">
        <v>305710</v>
      </c>
      <c r="D1838">
        <v>802010</v>
      </c>
      <c r="E1838">
        <v>8020</v>
      </c>
      <c r="F1838" t="s">
        <v>1465</v>
      </c>
      <c r="G1838" s="40">
        <v>0.20833333333333334</v>
      </c>
      <c r="H1838" s="15">
        <v>325</v>
      </c>
    </row>
    <row r="1839" spans="1:12" x14ac:dyDescent="0.25">
      <c r="A1839" t="s">
        <v>1488</v>
      </c>
      <c r="B1839">
        <v>2018</v>
      </c>
      <c r="C1839">
        <v>305800</v>
      </c>
      <c r="F1839" t="s">
        <v>1465</v>
      </c>
      <c r="G1839" s="40">
        <v>5.2083333333333336E-2</v>
      </c>
      <c r="H1839" s="15">
        <v>62.5</v>
      </c>
    </row>
    <row r="1840" spans="1:12" x14ac:dyDescent="0.25">
      <c r="A1840" t="s">
        <v>1488</v>
      </c>
      <c r="B1840">
        <v>2018</v>
      </c>
      <c r="C1840">
        <v>305800</v>
      </c>
      <c r="F1840" t="s">
        <v>1465</v>
      </c>
      <c r="G1840" s="40">
        <v>4.1666666666666664E-2</v>
      </c>
      <c r="H1840" s="15">
        <v>50</v>
      </c>
    </row>
    <row r="1841" spans="1:12" x14ac:dyDescent="0.25">
      <c r="A1841" t="s">
        <v>1488</v>
      </c>
      <c r="B1841">
        <v>2018</v>
      </c>
      <c r="C1841">
        <v>305800</v>
      </c>
      <c r="F1841" t="s">
        <v>1465</v>
      </c>
      <c r="G1841" s="40">
        <v>4.1666666666666664E-2</v>
      </c>
      <c r="H1841" s="15">
        <v>50</v>
      </c>
    </row>
    <row r="1842" spans="1:12" x14ac:dyDescent="0.25">
      <c r="A1842" t="s">
        <v>1488</v>
      </c>
      <c r="B1842">
        <v>2018</v>
      </c>
      <c r="C1842">
        <v>305800</v>
      </c>
      <c r="F1842" t="s">
        <v>1465</v>
      </c>
      <c r="G1842" s="40">
        <v>0.10416666666666667</v>
      </c>
      <c r="H1842" s="15">
        <v>125</v>
      </c>
    </row>
    <row r="1843" spans="1:12" x14ac:dyDescent="0.25">
      <c r="A1843" t="s">
        <v>1488</v>
      </c>
      <c r="B1843">
        <v>2018</v>
      </c>
      <c r="C1843">
        <v>305800</v>
      </c>
      <c r="F1843" t="s">
        <v>1465</v>
      </c>
      <c r="G1843" s="40">
        <v>0.15625</v>
      </c>
      <c r="H1843" s="15">
        <v>187.5</v>
      </c>
    </row>
    <row r="1844" spans="1:12" x14ac:dyDescent="0.25">
      <c r="A1844" t="s">
        <v>1488</v>
      </c>
      <c r="B1844">
        <v>2018</v>
      </c>
      <c r="C1844">
        <v>305800</v>
      </c>
      <c r="F1844" t="s">
        <v>1465</v>
      </c>
      <c r="G1844" s="40">
        <v>2.0833333333333332E-2</v>
      </c>
      <c r="H1844" s="15">
        <v>25</v>
      </c>
    </row>
    <row r="1845" spans="1:12" x14ac:dyDescent="0.25">
      <c r="A1845" t="s">
        <v>1488</v>
      </c>
      <c r="B1845">
        <v>2018</v>
      </c>
      <c r="C1845">
        <v>305800</v>
      </c>
      <c r="F1845" t="s">
        <v>1465</v>
      </c>
      <c r="G1845" s="40">
        <v>4.1666666666666664E-2</v>
      </c>
      <c r="H1845" s="15">
        <v>50</v>
      </c>
    </row>
    <row r="1846" spans="1:12" x14ac:dyDescent="0.25">
      <c r="A1846" t="s">
        <v>1488</v>
      </c>
      <c r="B1846">
        <v>2018</v>
      </c>
      <c r="C1846">
        <v>305800</v>
      </c>
      <c r="F1846" t="s">
        <v>1465</v>
      </c>
      <c r="G1846" s="40">
        <v>8.3333333333333329E-2</v>
      </c>
      <c r="H1846" s="15">
        <v>100</v>
      </c>
    </row>
    <row r="1847" spans="1:12" x14ac:dyDescent="0.25">
      <c r="A1847" t="s">
        <v>1488</v>
      </c>
      <c r="B1847">
        <v>2018</v>
      </c>
      <c r="C1847">
        <v>1</v>
      </c>
      <c r="F1847" t="s">
        <v>1465</v>
      </c>
      <c r="K1847" s="40">
        <v>0.1875</v>
      </c>
      <c r="L1847" s="15">
        <v>225</v>
      </c>
    </row>
    <row r="1848" spans="1:12" x14ac:dyDescent="0.25">
      <c r="A1848" t="s">
        <v>1488</v>
      </c>
      <c r="B1848">
        <v>2018</v>
      </c>
      <c r="C1848">
        <v>305800</v>
      </c>
      <c r="F1848" t="s">
        <v>1465</v>
      </c>
      <c r="G1848" s="40">
        <v>4.1666666666666664E-2</v>
      </c>
      <c r="H1848" s="15">
        <v>50</v>
      </c>
    </row>
    <row r="1849" spans="1:12" x14ac:dyDescent="0.25">
      <c r="A1849" t="s">
        <v>1488</v>
      </c>
      <c r="B1849">
        <v>2018</v>
      </c>
      <c r="C1849">
        <v>1</v>
      </c>
      <c r="F1849" t="s">
        <v>1465</v>
      </c>
      <c r="K1849" s="40">
        <v>0.10416666666666667</v>
      </c>
      <c r="L1849" s="15">
        <v>125</v>
      </c>
    </row>
    <row r="1850" spans="1:12" x14ac:dyDescent="0.25">
      <c r="A1850" t="s">
        <v>1488</v>
      </c>
      <c r="B1850">
        <v>2018</v>
      </c>
      <c r="C1850">
        <v>305300</v>
      </c>
      <c r="F1850" t="s">
        <v>1465</v>
      </c>
      <c r="G1850" s="40">
        <v>8.3333333333333329E-2</v>
      </c>
      <c r="H1850" s="15">
        <v>100</v>
      </c>
    </row>
    <row r="1851" spans="1:12" x14ac:dyDescent="0.25">
      <c r="A1851" t="s">
        <v>1488</v>
      </c>
      <c r="B1851">
        <v>2018</v>
      </c>
      <c r="C1851">
        <v>202600</v>
      </c>
      <c r="D1851">
        <v>802580</v>
      </c>
      <c r="E1851">
        <v>8025</v>
      </c>
      <c r="F1851" t="s">
        <v>1465</v>
      </c>
      <c r="G1851" s="40">
        <v>2.0833333333333332E-2</v>
      </c>
      <c r="H1851" s="15">
        <v>25</v>
      </c>
    </row>
    <row r="1852" spans="1:12" x14ac:dyDescent="0.25">
      <c r="A1852" t="s">
        <v>1490</v>
      </c>
      <c r="B1852">
        <v>2018</v>
      </c>
      <c r="C1852">
        <v>1</v>
      </c>
      <c r="F1852" t="s">
        <v>1467</v>
      </c>
      <c r="K1852" s="40">
        <v>4.1666666666666664E-2</v>
      </c>
      <c r="L1852" s="15">
        <v>65</v>
      </c>
    </row>
    <row r="1853" spans="1:12" x14ac:dyDescent="0.25">
      <c r="A1853" t="s">
        <v>1490</v>
      </c>
      <c r="B1853">
        <v>2018</v>
      </c>
      <c r="C1853">
        <v>310200</v>
      </c>
      <c r="D1853">
        <v>802110</v>
      </c>
      <c r="E1853">
        <v>8021</v>
      </c>
      <c r="F1853" t="s">
        <v>1465</v>
      </c>
      <c r="K1853" s="40">
        <v>8.3333333333333329E-2</v>
      </c>
      <c r="L1853" s="15">
        <v>130</v>
      </c>
    </row>
    <row r="1854" spans="1:12" x14ac:dyDescent="0.25">
      <c r="A1854" t="s">
        <v>1490</v>
      </c>
      <c r="B1854">
        <v>2018</v>
      </c>
      <c r="C1854">
        <v>310700</v>
      </c>
      <c r="D1854">
        <v>802400</v>
      </c>
      <c r="E1854">
        <v>8024</v>
      </c>
      <c r="F1854" t="s">
        <v>1465</v>
      </c>
      <c r="K1854" s="40">
        <v>2.0833333333333332E-2</v>
      </c>
      <c r="L1854" s="15">
        <v>32.5</v>
      </c>
    </row>
    <row r="1855" spans="1:12" x14ac:dyDescent="0.25">
      <c r="A1855" t="s">
        <v>1490</v>
      </c>
      <c r="B1855">
        <v>2018</v>
      </c>
      <c r="C1855">
        <v>307510</v>
      </c>
      <c r="D1855">
        <v>800310</v>
      </c>
      <c r="E1855">
        <v>8003</v>
      </c>
      <c r="F1855" t="s">
        <v>1465</v>
      </c>
      <c r="K1855" s="40">
        <v>1.0416666666666666E-2</v>
      </c>
      <c r="L1855" s="15">
        <v>16.25</v>
      </c>
    </row>
    <row r="1856" spans="1:12" x14ac:dyDescent="0.25">
      <c r="A1856" t="s">
        <v>1490</v>
      </c>
      <c r="B1856">
        <v>2018</v>
      </c>
      <c r="C1856">
        <v>305710</v>
      </c>
      <c r="D1856">
        <v>802010</v>
      </c>
      <c r="E1856">
        <v>8020</v>
      </c>
      <c r="F1856" t="s">
        <v>1465</v>
      </c>
      <c r="K1856" s="40">
        <v>0.17708333333333334</v>
      </c>
      <c r="L1856" s="15">
        <v>276.25</v>
      </c>
    </row>
    <row r="1857" spans="1:12" x14ac:dyDescent="0.25">
      <c r="A1857" t="s">
        <v>1490</v>
      </c>
      <c r="B1857">
        <v>2018</v>
      </c>
      <c r="C1857">
        <v>307510</v>
      </c>
      <c r="D1857">
        <v>800310</v>
      </c>
      <c r="E1857">
        <v>8003</v>
      </c>
      <c r="F1857" t="s">
        <v>2853</v>
      </c>
      <c r="K1857" s="40">
        <v>0.33333333333333331</v>
      </c>
      <c r="L1857" s="15">
        <v>520</v>
      </c>
    </row>
    <row r="1858" spans="1:12" x14ac:dyDescent="0.25">
      <c r="A1858" t="s">
        <v>1490</v>
      </c>
      <c r="B1858">
        <v>2018</v>
      </c>
      <c r="C1858">
        <v>310700</v>
      </c>
      <c r="D1858">
        <v>802400</v>
      </c>
      <c r="E1858">
        <v>8024</v>
      </c>
      <c r="F1858" t="s">
        <v>1465</v>
      </c>
      <c r="K1858" s="40">
        <v>8.3333333333333329E-2</v>
      </c>
      <c r="L1858" s="15">
        <v>130</v>
      </c>
    </row>
    <row r="1859" spans="1:12" x14ac:dyDescent="0.25">
      <c r="A1859" t="s">
        <v>1490</v>
      </c>
      <c r="B1859">
        <v>2018</v>
      </c>
      <c r="C1859">
        <v>307510</v>
      </c>
      <c r="D1859">
        <v>800310</v>
      </c>
      <c r="E1859">
        <v>8003</v>
      </c>
      <c r="F1859" t="s">
        <v>1465</v>
      </c>
      <c r="K1859" s="40">
        <v>2.0833333333333332E-2</v>
      </c>
      <c r="L1859" s="15">
        <v>32.5</v>
      </c>
    </row>
    <row r="1860" spans="1:12" x14ac:dyDescent="0.25">
      <c r="A1860" t="s">
        <v>1490</v>
      </c>
      <c r="B1860">
        <v>2018</v>
      </c>
      <c r="C1860">
        <v>310200</v>
      </c>
      <c r="D1860">
        <v>802110</v>
      </c>
      <c r="E1860">
        <v>8021</v>
      </c>
      <c r="F1860" t="s">
        <v>2853</v>
      </c>
      <c r="K1860" s="40">
        <v>8.3333333333333329E-2</v>
      </c>
      <c r="L1860" s="15">
        <v>130</v>
      </c>
    </row>
    <row r="1861" spans="1:12" x14ac:dyDescent="0.25">
      <c r="A1861" t="s">
        <v>1490</v>
      </c>
      <c r="B1861">
        <v>2018</v>
      </c>
      <c r="C1861">
        <v>305710</v>
      </c>
      <c r="D1861">
        <v>802010</v>
      </c>
      <c r="E1861">
        <v>8020</v>
      </c>
      <c r="F1861" t="s">
        <v>2853</v>
      </c>
      <c r="K1861" s="40">
        <v>0.14583333333333334</v>
      </c>
      <c r="L1861" s="15">
        <v>227.50000000000003</v>
      </c>
    </row>
    <row r="1862" spans="1:12" x14ac:dyDescent="0.25">
      <c r="A1862" t="s">
        <v>1503</v>
      </c>
      <c r="B1862">
        <v>2018</v>
      </c>
      <c r="C1862">
        <v>1</v>
      </c>
      <c r="F1862" t="s">
        <v>2856</v>
      </c>
      <c r="K1862" s="40">
        <v>0.33333333333333331</v>
      </c>
      <c r="L1862" s="15">
        <v>520</v>
      </c>
    </row>
    <row r="1863" spans="1:12" x14ac:dyDescent="0.25">
      <c r="A1863" t="s">
        <v>1503</v>
      </c>
      <c r="B1863">
        <v>2018</v>
      </c>
      <c r="C1863">
        <v>1</v>
      </c>
      <c r="F1863" t="s">
        <v>1465</v>
      </c>
      <c r="K1863" s="40">
        <v>0.33333333333333331</v>
      </c>
      <c r="L1863" s="15">
        <v>520</v>
      </c>
    </row>
    <row r="1864" spans="1:12" x14ac:dyDescent="0.25">
      <c r="A1864" t="s">
        <v>1503</v>
      </c>
      <c r="B1864">
        <v>2018</v>
      </c>
      <c r="C1864">
        <v>305710</v>
      </c>
      <c r="D1864">
        <v>802010</v>
      </c>
      <c r="E1864">
        <v>8020</v>
      </c>
      <c r="F1864" t="s">
        <v>1465</v>
      </c>
      <c r="G1864" s="40">
        <v>0.14583333333333334</v>
      </c>
      <c r="H1864" s="15">
        <v>227.50000000000003</v>
      </c>
    </row>
    <row r="1865" spans="1:12" x14ac:dyDescent="0.25">
      <c r="A1865" t="s">
        <v>1503</v>
      </c>
      <c r="B1865">
        <v>2018</v>
      </c>
      <c r="C1865">
        <v>1</v>
      </c>
      <c r="F1865" t="s">
        <v>1515</v>
      </c>
      <c r="K1865" s="40">
        <v>0.20833333333333334</v>
      </c>
      <c r="L1865" s="15">
        <v>325</v>
      </c>
    </row>
    <row r="1866" spans="1:12" x14ac:dyDescent="0.25">
      <c r="A1866" t="s">
        <v>1503</v>
      </c>
      <c r="B1866">
        <v>2018</v>
      </c>
      <c r="C1866">
        <v>1</v>
      </c>
      <c r="F1866" t="s">
        <v>1465</v>
      </c>
      <c r="K1866" s="40">
        <v>8.3333333333333329E-2</v>
      </c>
      <c r="L1866" s="15">
        <v>130</v>
      </c>
    </row>
    <row r="1867" spans="1:12" x14ac:dyDescent="0.25">
      <c r="A1867" t="s">
        <v>1503</v>
      </c>
      <c r="B1867">
        <v>2018</v>
      </c>
      <c r="C1867">
        <v>10007</v>
      </c>
      <c r="F1867" t="s">
        <v>1465</v>
      </c>
      <c r="K1867" s="40">
        <v>0.14583333333333334</v>
      </c>
      <c r="L1867" s="15">
        <v>227.50000000000003</v>
      </c>
    </row>
    <row r="1868" spans="1:12" x14ac:dyDescent="0.25">
      <c r="A1868" t="s">
        <v>1503</v>
      </c>
      <c r="B1868">
        <v>2018</v>
      </c>
      <c r="C1868">
        <v>1</v>
      </c>
      <c r="K1868" s="40">
        <v>0.125</v>
      </c>
      <c r="L1868" s="15">
        <v>195</v>
      </c>
    </row>
    <row r="1869" spans="1:12" x14ac:dyDescent="0.25">
      <c r="A1869" t="s">
        <v>1659</v>
      </c>
      <c r="B1869">
        <v>2018</v>
      </c>
      <c r="C1869">
        <v>305710</v>
      </c>
      <c r="D1869">
        <v>802010</v>
      </c>
      <c r="E1869">
        <v>8020</v>
      </c>
      <c r="F1869" t="s">
        <v>1465</v>
      </c>
      <c r="G1869" s="40">
        <v>0.125</v>
      </c>
      <c r="H1869" s="15">
        <v>195</v>
      </c>
    </row>
    <row r="1870" spans="1:12" x14ac:dyDescent="0.25">
      <c r="A1870" t="s">
        <v>1659</v>
      </c>
      <c r="B1870">
        <v>2018</v>
      </c>
      <c r="C1870">
        <v>305710</v>
      </c>
      <c r="D1870">
        <v>802010</v>
      </c>
      <c r="E1870">
        <v>8020</v>
      </c>
      <c r="F1870" t="s">
        <v>1465</v>
      </c>
      <c r="G1870" s="40">
        <v>0.16666666666666666</v>
      </c>
      <c r="H1870" s="15">
        <v>260</v>
      </c>
    </row>
    <row r="1871" spans="1:12" x14ac:dyDescent="0.25">
      <c r="A1871" t="s">
        <v>1548</v>
      </c>
      <c r="B1871">
        <v>2018</v>
      </c>
      <c r="C1871">
        <v>1</v>
      </c>
      <c r="F1871" t="s">
        <v>1467</v>
      </c>
      <c r="K1871" s="40">
        <v>0.16666666666666666</v>
      </c>
      <c r="L1871" s="15">
        <v>180</v>
      </c>
    </row>
    <row r="1872" spans="1:12" x14ac:dyDescent="0.25">
      <c r="A1872" t="s">
        <v>1548</v>
      </c>
      <c r="B1872">
        <v>2018</v>
      </c>
      <c r="C1872">
        <v>1</v>
      </c>
      <c r="F1872" t="s">
        <v>1467</v>
      </c>
      <c r="K1872" s="40">
        <v>0.16666666666666666</v>
      </c>
      <c r="L1872" s="15">
        <v>180</v>
      </c>
    </row>
    <row r="1873" spans="1:12" x14ac:dyDescent="0.25">
      <c r="A1873" t="s">
        <v>1548</v>
      </c>
      <c r="B1873">
        <v>2018</v>
      </c>
      <c r="C1873">
        <v>1</v>
      </c>
      <c r="F1873" t="s">
        <v>1467</v>
      </c>
      <c r="K1873" s="40">
        <v>0.16666666666666666</v>
      </c>
      <c r="L1873" s="15">
        <v>180</v>
      </c>
    </row>
    <row r="1874" spans="1:12" x14ac:dyDescent="0.25">
      <c r="A1874" t="s">
        <v>1548</v>
      </c>
      <c r="B1874">
        <v>2018</v>
      </c>
      <c r="C1874">
        <v>1</v>
      </c>
      <c r="F1874" t="s">
        <v>1467</v>
      </c>
      <c r="K1874" s="40">
        <v>0.16666666666666666</v>
      </c>
      <c r="L1874" s="15">
        <v>180</v>
      </c>
    </row>
    <row r="1875" spans="1:12" x14ac:dyDescent="0.25">
      <c r="A1875" t="s">
        <v>1483</v>
      </c>
      <c r="B1875">
        <v>2018</v>
      </c>
      <c r="C1875">
        <v>104700</v>
      </c>
      <c r="F1875" t="s">
        <v>1465</v>
      </c>
      <c r="K1875" s="40">
        <v>0.11458333333333333</v>
      </c>
      <c r="L1875" s="15">
        <v>123.75</v>
      </c>
    </row>
    <row r="1876" spans="1:12" x14ac:dyDescent="0.25">
      <c r="A1876" t="s">
        <v>1483</v>
      </c>
      <c r="B1876">
        <v>2018</v>
      </c>
      <c r="C1876">
        <v>400200</v>
      </c>
      <c r="F1876" t="s">
        <v>1465</v>
      </c>
      <c r="K1876" s="40">
        <v>8.3333333333333329E-2</v>
      </c>
      <c r="L1876" s="15">
        <v>90</v>
      </c>
    </row>
    <row r="1877" spans="1:12" x14ac:dyDescent="0.25">
      <c r="A1877" t="s">
        <v>1483</v>
      </c>
      <c r="B1877">
        <v>2018</v>
      </c>
      <c r="C1877">
        <v>11791</v>
      </c>
      <c r="F1877" t="s">
        <v>1465</v>
      </c>
      <c r="K1877" s="40">
        <v>1.0416666666666666E-2</v>
      </c>
      <c r="L1877" s="15">
        <v>11.25</v>
      </c>
    </row>
    <row r="1878" spans="1:12" x14ac:dyDescent="0.25">
      <c r="A1878" t="s">
        <v>1483</v>
      </c>
      <c r="B1878">
        <v>2018</v>
      </c>
      <c r="C1878">
        <v>305716</v>
      </c>
      <c r="D1878">
        <v>802016</v>
      </c>
      <c r="E1878">
        <v>8020</v>
      </c>
      <c r="F1878" t="s">
        <v>1465</v>
      </c>
      <c r="K1878" s="40">
        <v>7.2916666666666671E-2</v>
      </c>
      <c r="L1878" s="15">
        <v>78.75</v>
      </c>
    </row>
    <row r="1879" spans="1:12" x14ac:dyDescent="0.25">
      <c r="A1879" t="s">
        <v>1483</v>
      </c>
      <c r="B1879">
        <v>2018</v>
      </c>
      <c r="C1879">
        <v>309400</v>
      </c>
      <c r="F1879" t="s">
        <v>1465</v>
      </c>
      <c r="K1879" s="40">
        <v>1.0416666666666666E-2</v>
      </c>
      <c r="L1879" s="15">
        <v>11.25</v>
      </c>
    </row>
    <row r="1880" spans="1:12" x14ac:dyDescent="0.25">
      <c r="A1880" t="s">
        <v>1483</v>
      </c>
      <c r="B1880">
        <v>2018</v>
      </c>
      <c r="C1880">
        <v>203400</v>
      </c>
      <c r="F1880" t="s">
        <v>1465</v>
      </c>
      <c r="K1880" s="40">
        <v>4.1666666666666664E-2</v>
      </c>
      <c r="L1880" s="15">
        <v>45</v>
      </c>
    </row>
    <row r="1881" spans="1:12" x14ac:dyDescent="0.25">
      <c r="A1881" t="s">
        <v>1483</v>
      </c>
      <c r="B1881">
        <v>2018</v>
      </c>
      <c r="C1881">
        <v>104700</v>
      </c>
      <c r="F1881" t="s">
        <v>1465</v>
      </c>
      <c r="K1881" s="40">
        <v>7.2916666666666671E-2</v>
      </c>
      <c r="L1881" s="15">
        <v>78.75</v>
      </c>
    </row>
    <row r="1882" spans="1:12" x14ac:dyDescent="0.25">
      <c r="A1882" t="s">
        <v>1483</v>
      </c>
      <c r="B1882">
        <v>2018</v>
      </c>
      <c r="C1882">
        <v>305716</v>
      </c>
      <c r="D1882">
        <v>802016</v>
      </c>
      <c r="E1882">
        <v>8020</v>
      </c>
      <c r="F1882" t="s">
        <v>1465</v>
      </c>
      <c r="K1882" s="40">
        <v>0.14583333333333334</v>
      </c>
      <c r="L1882" s="15">
        <v>157.5</v>
      </c>
    </row>
    <row r="1883" spans="1:12" x14ac:dyDescent="0.25">
      <c r="A1883" t="s">
        <v>1483</v>
      </c>
      <c r="B1883">
        <v>2018</v>
      </c>
      <c r="C1883">
        <v>11791</v>
      </c>
      <c r="F1883" t="s">
        <v>1465</v>
      </c>
      <c r="K1883" s="40">
        <v>6.9444444444444441E-3</v>
      </c>
      <c r="L1883" s="15">
        <v>7.5</v>
      </c>
    </row>
    <row r="1884" spans="1:12" x14ac:dyDescent="0.25">
      <c r="A1884" t="s">
        <v>1483</v>
      </c>
      <c r="B1884">
        <v>2018</v>
      </c>
      <c r="C1884">
        <v>309400</v>
      </c>
      <c r="F1884" t="s">
        <v>1465</v>
      </c>
      <c r="K1884" s="40">
        <v>2.7777777777777779E-3</v>
      </c>
      <c r="L1884" s="15">
        <v>3</v>
      </c>
    </row>
    <row r="1885" spans="1:12" x14ac:dyDescent="0.25">
      <c r="A1885" t="s">
        <v>1483</v>
      </c>
      <c r="B1885">
        <v>2018</v>
      </c>
      <c r="C1885">
        <v>400200</v>
      </c>
      <c r="F1885" t="s">
        <v>1465</v>
      </c>
      <c r="K1885" s="40">
        <v>2.7777777777777779E-3</v>
      </c>
      <c r="L1885" s="15">
        <v>3</v>
      </c>
    </row>
    <row r="1886" spans="1:12" x14ac:dyDescent="0.25">
      <c r="A1886" t="s">
        <v>1483</v>
      </c>
      <c r="B1886">
        <v>2018</v>
      </c>
      <c r="C1886">
        <v>203400</v>
      </c>
      <c r="F1886" t="s">
        <v>1465</v>
      </c>
      <c r="K1886" s="40">
        <v>6.9444444444444441E-3</v>
      </c>
      <c r="L1886" s="15">
        <v>7.5</v>
      </c>
    </row>
    <row r="1887" spans="1:12" x14ac:dyDescent="0.25">
      <c r="A1887" t="s">
        <v>1483</v>
      </c>
      <c r="B1887">
        <v>2018</v>
      </c>
      <c r="C1887">
        <v>104700</v>
      </c>
      <c r="F1887" t="s">
        <v>1465</v>
      </c>
      <c r="K1887" s="40">
        <v>2.0833333333333332E-2</v>
      </c>
      <c r="L1887" s="15">
        <v>22.5</v>
      </c>
    </row>
    <row r="1888" spans="1:12" x14ac:dyDescent="0.25">
      <c r="A1888" t="s">
        <v>1483</v>
      </c>
      <c r="B1888">
        <v>2018</v>
      </c>
      <c r="C1888">
        <v>305730</v>
      </c>
      <c r="F1888" t="s">
        <v>1465</v>
      </c>
      <c r="K1888" s="40">
        <v>6.25E-2</v>
      </c>
      <c r="L1888" s="15">
        <v>67.5</v>
      </c>
    </row>
    <row r="1889" spans="1:12" x14ac:dyDescent="0.25">
      <c r="A1889" t="s">
        <v>1483</v>
      </c>
      <c r="B1889">
        <v>2018</v>
      </c>
      <c r="C1889">
        <v>104700</v>
      </c>
      <c r="F1889" t="s">
        <v>1465</v>
      </c>
      <c r="K1889" s="40">
        <v>1.0416666666666666E-2</v>
      </c>
      <c r="L1889" s="15">
        <v>11.25</v>
      </c>
    </row>
    <row r="1890" spans="1:12" x14ac:dyDescent="0.25">
      <c r="A1890" t="s">
        <v>1486</v>
      </c>
      <c r="B1890">
        <v>2018</v>
      </c>
      <c r="C1890">
        <v>305710</v>
      </c>
      <c r="D1890">
        <v>802010</v>
      </c>
      <c r="E1890">
        <v>8020</v>
      </c>
      <c r="F1890" t="s">
        <v>1465</v>
      </c>
      <c r="G1890" s="40">
        <v>8.3333333333333329E-2</v>
      </c>
      <c r="H1890" s="15">
        <v>130</v>
      </c>
    </row>
    <row r="1891" spans="1:12" x14ac:dyDescent="0.25">
      <c r="A1891" t="s">
        <v>1486</v>
      </c>
      <c r="B1891">
        <v>2018</v>
      </c>
      <c r="C1891">
        <v>305710</v>
      </c>
      <c r="D1891">
        <v>802010</v>
      </c>
      <c r="E1891">
        <v>8020</v>
      </c>
      <c r="F1891" t="s">
        <v>1465</v>
      </c>
      <c r="G1891" s="40">
        <v>0.375</v>
      </c>
      <c r="H1891" s="15">
        <v>585</v>
      </c>
    </row>
    <row r="1892" spans="1:12" x14ac:dyDescent="0.25">
      <c r="A1892" t="s">
        <v>1488</v>
      </c>
      <c r="B1892">
        <v>2018</v>
      </c>
      <c r="C1892">
        <v>1</v>
      </c>
      <c r="F1892" t="s">
        <v>1465</v>
      </c>
      <c r="K1892" s="40">
        <v>0.10416666666666667</v>
      </c>
      <c r="L1892" s="15">
        <v>125</v>
      </c>
    </row>
    <row r="1893" spans="1:12" x14ac:dyDescent="0.25">
      <c r="A1893" t="s">
        <v>1488</v>
      </c>
      <c r="B1893">
        <v>2018</v>
      </c>
      <c r="C1893">
        <v>1</v>
      </c>
      <c r="F1893" t="s">
        <v>1465</v>
      </c>
      <c r="K1893" s="40">
        <v>0.14583333333333334</v>
      </c>
      <c r="L1893" s="15">
        <v>175</v>
      </c>
    </row>
    <row r="1894" spans="1:12" x14ac:dyDescent="0.25">
      <c r="A1894" t="s">
        <v>1488</v>
      </c>
      <c r="B1894">
        <v>2018</v>
      </c>
      <c r="C1894">
        <v>1</v>
      </c>
      <c r="F1894" t="s">
        <v>1465</v>
      </c>
      <c r="K1894" s="40">
        <v>5.2083333333333336E-2</v>
      </c>
      <c r="L1894" s="15">
        <v>62.5</v>
      </c>
    </row>
    <row r="1895" spans="1:12" x14ac:dyDescent="0.25">
      <c r="A1895" t="s">
        <v>1488</v>
      </c>
      <c r="B1895">
        <v>2018</v>
      </c>
      <c r="C1895">
        <v>1</v>
      </c>
      <c r="F1895" t="s">
        <v>1465</v>
      </c>
      <c r="K1895" s="40">
        <v>0.10416666666666667</v>
      </c>
      <c r="L1895" s="15">
        <v>125</v>
      </c>
    </row>
    <row r="1896" spans="1:12" x14ac:dyDescent="0.25">
      <c r="A1896" t="s">
        <v>1488</v>
      </c>
      <c r="B1896">
        <v>2018</v>
      </c>
      <c r="C1896">
        <v>1</v>
      </c>
      <c r="F1896" t="s">
        <v>1465</v>
      </c>
      <c r="K1896" s="40">
        <v>0.17708333333333334</v>
      </c>
      <c r="L1896" s="15">
        <v>212.5</v>
      </c>
    </row>
    <row r="1897" spans="1:12" x14ac:dyDescent="0.25">
      <c r="A1897" t="s">
        <v>1490</v>
      </c>
      <c r="B1897">
        <v>2018</v>
      </c>
      <c r="C1897">
        <v>1</v>
      </c>
      <c r="F1897" t="s">
        <v>1467</v>
      </c>
      <c r="K1897" s="40">
        <v>0.33333333333333331</v>
      </c>
      <c r="L1897" s="15">
        <v>520</v>
      </c>
    </row>
    <row r="1898" spans="1:12" x14ac:dyDescent="0.25">
      <c r="A1898" t="s">
        <v>1490</v>
      </c>
      <c r="B1898">
        <v>2018</v>
      </c>
      <c r="C1898">
        <v>307510</v>
      </c>
      <c r="D1898">
        <v>800310</v>
      </c>
      <c r="E1898">
        <v>8003</v>
      </c>
      <c r="F1898" t="s">
        <v>1465</v>
      </c>
      <c r="K1898" s="40">
        <v>2.0833333333333332E-2</v>
      </c>
      <c r="L1898" s="15">
        <v>32.5</v>
      </c>
    </row>
    <row r="1899" spans="1:12" x14ac:dyDescent="0.25">
      <c r="A1899" t="s">
        <v>1490</v>
      </c>
      <c r="B1899">
        <v>2018</v>
      </c>
      <c r="C1899">
        <v>310700</v>
      </c>
      <c r="D1899">
        <v>802400</v>
      </c>
      <c r="E1899">
        <v>8024</v>
      </c>
      <c r="F1899" t="s">
        <v>1465</v>
      </c>
      <c r="K1899" s="40">
        <v>2.0833333333333332E-2</v>
      </c>
      <c r="L1899" s="15">
        <v>32.5</v>
      </c>
    </row>
    <row r="1900" spans="1:12" x14ac:dyDescent="0.25">
      <c r="A1900" t="s">
        <v>1490</v>
      </c>
      <c r="B1900">
        <v>2018</v>
      </c>
      <c r="C1900">
        <v>305710</v>
      </c>
      <c r="D1900">
        <v>802010</v>
      </c>
      <c r="E1900">
        <v>8020</v>
      </c>
      <c r="F1900" t="s">
        <v>1465</v>
      </c>
      <c r="K1900" s="40">
        <v>0.29166666666666669</v>
      </c>
      <c r="L1900" s="15">
        <v>455.00000000000006</v>
      </c>
    </row>
    <row r="1901" spans="1:12" x14ac:dyDescent="0.25">
      <c r="A1901" t="s">
        <v>1490</v>
      </c>
      <c r="B1901">
        <v>2018</v>
      </c>
      <c r="C1901">
        <v>307510</v>
      </c>
      <c r="D1901">
        <v>800310</v>
      </c>
      <c r="E1901">
        <v>8003</v>
      </c>
      <c r="F1901" t="s">
        <v>1465</v>
      </c>
      <c r="K1901" s="40">
        <v>1.0416666666666666E-2</v>
      </c>
      <c r="L1901" s="15">
        <v>16.25</v>
      </c>
    </row>
    <row r="1902" spans="1:12" x14ac:dyDescent="0.25">
      <c r="A1902" t="s">
        <v>1490</v>
      </c>
      <c r="B1902">
        <v>2018</v>
      </c>
      <c r="C1902">
        <v>1</v>
      </c>
      <c r="F1902" t="s">
        <v>1499</v>
      </c>
      <c r="K1902" s="40">
        <v>4.1666666666666664E-2</v>
      </c>
      <c r="L1902" s="15">
        <v>65</v>
      </c>
    </row>
    <row r="1903" spans="1:12" x14ac:dyDescent="0.25">
      <c r="A1903" t="s">
        <v>1490</v>
      </c>
      <c r="B1903">
        <v>2018</v>
      </c>
      <c r="C1903">
        <v>310700</v>
      </c>
      <c r="D1903">
        <v>802400</v>
      </c>
      <c r="E1903">
        <v>8024</v>
      </c>
      <c r="F1903" t="s">
        <v>1465</v>
      </c>
      <c r="K1903" s="40">
        <v>6.25E-2</v>
      </c>
      <c r="L1903" s="15">
        <v>97.5</v>
      </c>
    </row>
    <row r="1904" spans="1:12" x14ac:dyDescent="0.25">
      <c r="A1904" t="s">
        <v>1490</v>
      </c>
      <c r="B1904">
        <v>2018</v>
      </c>
      <c r="C1904">
        <v>302802</v>
      </c>
      <c r="D1904">
        <v>801320</v>
      </c>
      <c r="E1904">
        <v>8013</v>
      </c>
      <c r="F1904" t="s">
        <v>1499</v>
      </c>
      <c r="K1904" s="40">
        <v>1.0416666666666666E-2</v>
      </c>
      <c r="L1904" s="15">
        <v>16.25</v>
      </c>
    </row>
    <row r="1905" spans="1:12" x14ac:dyDescent="0.25">
      <c r="A1905" t="s">
        <v>1490</v>
      </c>
      <c r="B1905">
        <v>2018</v>
      </c>
      <c r="C1905">
        <v>300400</v>
      </c>
      <c r="D1905">
        <v>800500</v>
      </c>
      <c r="E1905">
        <v>8005</v>
      </c>
      <c r="F1905" t="s">
        <v>1465</v>
      </c>
      <c r="K1905" s="40">
        <v>2.0833333333333332E-2</v>
      </c>
      <c r="L1905" s="15">
        <v>32.5</v>
      </c>
    </row>
    <row r="1906" spans="1:12" x14ac:dyDescent="0.25">
      <c r="A1906" t="s">
        <v>1490</v>
      </c>
      <c r="B1906">
        <v>2018</v>
      </c>
      <c r="C1906">
        <v>300499</v>
      </c>
      <c r="F1906" t="s">
        <v>1465</v>
      </c>
      <c r="K1906" s="40">
        <v>2.0833333333333332E-2</v>
      </c>
      <c r="L1906" s="15">
        <v>32.5</v>
      </c>
    </row>
    <row r="1907" spans="1:12" x14ac:dyDescent="0.25">
      <c r="A1907" t="s">
        <v>1490</v>
      </c>
      <c r="B1907">
        <v>2018</v>
      </c>
      <c r="C1907">
        <v>300411</v>
      </c>
      <c r="D1907">
        <v>800511</v>
      </c>
      <c r="E1907">
        <v>8005</v>
      </c>
      <c r="F1907" t="s">
        <v>1465</v>
      </c>
      <c r="K1907" s="40">
        <v>8.3333333333333329E-2</v>
      </c>
      <c r="L1907" s="15">
        <v>130</v>
      </c>
    </row>
    <row r="1908" spans="1:12" x14ac:dyDescent="0.25">
      <c r="A1908" t="s">
        <v>1490</v>
      </c>
      <c r="B1908">
        <v>2018</v>
      </c>
      <c r="C1908">
        <v>300410</v>
      </c>
      <c r="D1908">
        <v>800510</v>
      </c>
      <c r="E1908">
        <v>8005</v>
      </c>
      <c r="F1908" t="s">
        <v>1465</v>
      </c>
      <c r="K1908" s="40">
        <v>8.3333333333333329E-2</v>
      </c>
      <c r="L1908" s="15">
        <v>130</v>
      </c>
    </row>
    <row r="1909" spans="1:12" x14ac:dyDescent="0.25">
      <c r="A1909" t="s">
        <v>1503</v>
      </c>
      <c r="B1909">
        <v>2018</v>
      </c>
      <c r="C1909">
        <v>1</v>
      </c>
      <c r="K1909" s="40">
        <v>0.35416666666666669</v>
      </c>
      <c r="L1909" s="15">
        <v>552.5</v>
      </c>
    </row>
    <row r="1910" spans="1:12" x14ac:dyDescent="0.25">
      <c r="A1910" t="s">
        <v>1503</v>
      </c>
      <c r="B1910">
        <v>2018</v>
      </c>
      <c r="C1910">
        <v>1</v>
      </c>
      <c r="F1910" t="s">
        <v>2856</v>
      </c>
      <c r="K1910" s="40">
        <v>0.375</v>
      </c>
      <c r="L1910" s="15">
        <v>585</v>
      </c>
    </row>
    <row r="1911" spans="1:12" x14ac:dyDescent="0.25">
      <c r="A1911" t="s">
        <v>1503</v>
      </c>
      <c r="B1911">
        <v>2018</v>
      </c>
      <c r="C1911">
        <v>1</v>
      </c>
      <c r="F1911" t="s">
        <v>1465</v>
      </c>
      <c r="K1911" s="40">
        <v>0.14583333333333334</v>
      </c>
      <c r="L1911" s="15">
        <v>227.50000000000003</v>
      </c>
    </row>
    <row r="1912" spans="1:12" x14ac:dyDescent="0.25">
      <c r="A1912" t="s">
        <v>1503</v>
      </c>
      <c r="B1912">
        <v>2018</v>
      </c>
      <c r="C1912">
        <v>305710</v>
      </c>
      <c r="D1912">
        <v>802010</v>
      </c>
      <c r="E1912">
        <v>8020</v>
      </c>
      <c r="F1912" t="s">
        <v>1465</v>
      </c>
      <c r="G1912" s="40">
        <v>0.125</v>
      </c>
      <c r="H1912" s="15">
        <v>195</v>
      </c>
    </row>
    <row r="1913" spans="1:12" x14ac:dyDescent="0.25">
      <c r="A1913" t="s">
        <v>1503</v>
      </c>
      <c r="B1913">
        <v>2018</v>
      </c>
      <c r="C1913">
        <v>1</v>
      </c>
      <c r="F1913" t="s">
        <v>1515</v>
      </c>
      <c r="K1913" s="40">
        <v>8.3333333333333329E-2</v>
      </c>
      <c r="L1913" s="15">
        <v>130</v>
      </c>
    </row>
    <row r="1914" spans="1:12" x14ac:dyDescent="0.25">
      <c r="A1914" t="s">
        <v>1503</v>
      </c>
      <c r="B1914">
        <v>2018</v>
      </c>
      <c r="C1914">
        <v>1</v>
      </c>
      <c r="F1914" t="s">
        <v>2856</v>
      </c>
      <c r="K1914" s="40">
        <v>0.35416666666666669</v>
      </c>
      <c r="L1914" s="15">
        <v>552.5</v>
      </c>
    </row>
    <row r="1915" spans="1:12" x14ac:dyDescent="0.25">
      <c r="A1915" t="s">
        <v>1659</v>
      </c>
      <c r="B1915">
        <v>2018</v>
      </c>
      <c r="C1915">
        <v>305710</v>
      </c>
      <c r="D1915">
        <v>802010</v>
      </c>
      <c r="E1915">
        <v>8020</v>
      </c>
      <c r="F1915" t="s">
        <v>1465</v>
      </c>
      <c r="G1915" s="40">
        <v>4.1666666666666664E-2</v>
      </c>
      <c r="H1915" s="15">
        <v>65</v>
      </c>
    </row>
    <row r="1916" spans="1:12" x14ac:dyDescent="0.25">
      <c r="A1916" t="s">
        <v>1659</v>
      </c>
      <c r="B1916">
        <v>2018</v>
      </c>
      <c r="C1916">
        <v>305710</v>
      </c>
      <c r="D1916">
        <v>802010</v>
      </c>
      <c r="E1916">
        <v>8020</v>
      </c>
      <c r="F1916" t="s">
        <v>1499</v>
      </c>
      <c r="G1916" s="40">
        <v>2.0833333333333332E-2</v>
      </c>
      <c r="H1916" s="15">
        <v>32.5</v>
      </c>
    </row>
    <row r="1917" spans="1:12" x14ac:dyDescent="0.25">
      <c r="A1917" t="s">
        <v>1548</v>
      </c>
      <c r="B1917">
        <v>2018</v>
      </c>
      <c r="C1917">
        <v>1</v>
      </c>
      <c r="F1917" t="s">
        <v>1467</v>
      </c>
      <c r="K1917" s="40">
        <v>0.16666666666666666</v>
      </c>
      <c r="L1917" s="15">
        <v>180</v>
      </c>
    </row>
    <row r="1918" spans="1:12" x14ac:dyDescent="0.25">
      <c r="A1918" t="s">
        <v>1548</v>
      </c>
      <c r="B1918">
        <v>2018</v>
      </c>
      <c r="C1918">
        <v>1</v>
      </c>
      <c r="F1918" t="s">
        <v>1467</v>
      </c>
      <c r="K1918" s="40">
        <v>0.125</v>
      </c>
      <c r="L1918" s="15">
        <v>135</v>
      </c>
    </row>
    <row r="1919" spans="1:12" x14ac:dyDescent="0.25">
      <c r="A1919" t="s">
        <v>1483</v>
      </c>
      <c r="B1919">
        <v>2018</v>
      </c>
      <c r="C1919">
        <v>104700</v>
      </c>
      <c r="F1919" t="s">
        <v>1465</v>
      </c>
      <c r="K1919" s="40">
        <v>7.2916666666666671E-2</v>
      </c>
      <c r="L1919" s="15">
        <v>78.75</v>
      </c>
    </row>
    <row r="1920" spans="1:12" x14ac:dyDescent="0.25">
      <c r="A1920" t="s">
        <v>1483</v>
      </c>
      <c r="B1920">
        <v>2018</v>
      </c>
      <c r="C1920">
        <v>305716</v>
      </c>
      <c r="D1920">
        <v>802016</v>
      </c>
      <c r="E1920">
        <v>8020</v>
      </c>
      <c r="F1920" t="s">
        <v>1465</v>
      </c>
      <c r="K1920" s="40">
        <v>3.125E-2</v>
      </c>
      <c r="L1920" s="15">
        <v>33.75</v>
      </c>
    </row>
    <row r="1921" spans="1:12" x14ac:dyDescent="0.25">
      <c r="A1921" t="s">
        <v>1483</v>
      </c>
      <c r="B1921">
        <v>2018</v>
      </c>
      <c r="C1921">
        <v>511791</v>
      </c>
      <c r="F1921" t="s">
        <v>1465</v>
      </c>
      <c r="K1921" s="40">
        <v>3.125E-2</v>
      </c>
      <c r="L1921" s="15">
        <v>33.75</v>
      </c>
    </row>
    <row r="1922" spans="1:12" x14ac:dyDescent="0.25">
      <c r="A1922" t="s">
        <v>1483</v>
      </c>
      <c r="B1922">
        <v>2018</v>
      </c>
      <c r="C1922">
        <v>519401</v>
      </c>
      <c r="F1922" t="s">
        <v>1465</v>
      </c>
      <c r="K1922" s="40">
        <v>2.0833333333333332E-2</v>
      </c>
      <c r="L1922" s="15">
        <v>22.5</v>
      </c>
    </row>
    <row r="1923" spans="1:12" x14ac:dyDescent="0.25">
      <c r="A1923" t="s">
        <v>1483</v>
      </c>
      <c r="B1923">
        <v>2018</v>
      </c>
      <c r="C1923">
        <v>1</v>
      </c>
      <c r="F1923" t="s">
        <v>1465</v>
      </c>
      <c r="K1923" s="40">
        <v>5.2083333333333336E-2</v>
      </c>
      <c r="L1923" s="15">
        <v>56.25</v>
      </c>
    </row>
    <row r="1924" spans="1:12" x14ac:dyDescent="0.25">
      <c r="A1924" t="s">
        <v>1483</v>
      </c>
      <c r="B1924">
        <v>2018</v>
      </c>
      <c r="C1924">
        <v>305716</v>
      </c>
      <c r="D1924">
        <v>802016</v>
      </c>
      <c r="E1924">
        <v>8020</v>
      </c>
      <c r="F1924" t="s">
        <v>1465</v>
      </c>
      <c r="K1924" s="40">
        <v>1.0416666666666666E-2</v>
      </c>
      <c r="L1924" s="15">
        <v>11.25</v>
      </c>
    </row>
    <row r="1925" spans="1:12" x14ac:dyDescent="0.25">
      <c r="A1925" t="s">
        <v>1483</v>
      </c>
      <c r="B1925">
        <v>2018</v>
      </c>
      <c r="C1925">
        <v>104700</v>
      </c>
      <c r="F1925" t="s">
        <v>1465</v>
      </c>
      <c r="K1925" s="40">
        <v>6.25E-2</v>
      </c>
      <c r="L1925" s="15">
        <v>67.5</v>
      </c>
    </row>
    <row r="1926" spans="1:12" x14ac:dyDescent="0.25">
      <c r="A1926" t="s">
        <v>1483</v>
      </c>
      <c r="B1926">
        <v>2018</v>
      </c>
      <c r="C1926">
        <v>305716</v>
      </c>
      <c r="D1926">
        <v>802016</v>
      </c>
      <c r="E1926">
        <v>8020</v>
      </c>
      <c r="F1926" t="s">
        <v>1465</v>
      </c>
      <c r="K1926" s="40">
        <v>3.125E-2</v>
      </c>
      <c r="L1926" s="15">
        <v>33.75</v>
      </c>
    </row>
    <row r="1927" spans="1:12" x14ac:dyDescent="0.25">
      <c r="A1927" t="s">
        <v>1483</v>
      </c>
      <c r="B1927">
        <v>2018</v>
      </c>
      <c r="C1927">
        <v>305730</v>
      </c>
      <c r="F1927" t="s">
        <v>1465</v>
      </c>
      <c r="K1927" s="40">
        <v>2.0833333333333332E-2</v>
      </c>
      <c r="L1927" s="15">
        <v>22.5</v>
      </c>
    </row>
    <row r="1928" spans="1:12" x14ac:dyDescent="0.25">
      <c r="A1928" t="s">
        <v>1483</v>
      </c>
      <c r="B1928">
        <v>2018</v>
      </c>
      <c r="C1928">
        <v>104700</v>
      </c>
      <c r="F1928" t="s">
        <v>1465</v>
      </c>
      <c r="K1928" s="40">
        <v>9.375E-2</v>
      </c>
      <c r="L1928" s="15">
        <v>101.25</v>
      </c>
    </row>
    <row r="1929" spans="1:12" x14ac:dyDescent="0.25">
      <c r="A1929" t="s">
        <v>1483</v>
      </c>
      <c r="B1929">
        <v>2018</v>
      </c>
      <c r="C1929">
        <v>17830</v>
      </c>
      <c r="F1929" t="s">
        <v>1465</v>
      </c>
      <c r="K1929" s="40">
        <v>1.0416666666666666E-2</v>
      </c>
      <c r="L1929" s="15">
        <v>11.25</v>
      </c>
    </row>
    <row r="1930" spans="1:12" x14ac:dyDescent="0.25">
      <c r="A1930" t="s">
        <v>1483</v>
      </c>
      <c r="B1930">
        <v>2018</v>
      </c>
      <c r="C1930">
        <v>400200</v>
      </c>
      <c r="F1930" t="s">
        <v>1465</v>
      </c>
      <c r="K1930" s="40">
        <v>1.0416666666666666E-2</v>
      </c>
      <c r="L1930" s="15">
        <v>11.25</v>
      </c>
    </row>
    <row r="1931" spans="1:12" x14ac:dyDescent="0.25">
      <c r="A1931" t="s">
        <v>1483</v>
      </c>
      <c r="B1931">
        <v>2018</v>
      </c>
      <c r="C1931">
        <v>305716</v>
      </c>
      <c r="D1931">
        <v>802016</v>
      </c>
      <c r="E1931">
        <v>8020</v>
      </c>
      <c r="F1931" t="s">
        <v>1465</v>
      </c>
      <c r="K1931" s="40">
        <v>3.125E-2</v>
      </c>
      <c r="L1931" s="15">
        <v>33.75</v>
      </c>
    </row>
    <row r="1932" spans="1:12" x14ac:dyDescent="0.25">
      <c r="A1932" t="s">
        <v>1483</v>
      </c>
      <c r="B1932">
        <v>2018</v>
      </c>
      <c r="C1932">
        <v>17588</v>
      </c>
      <c r="F1932" t="s">
        <v>1465</v>
      </c>
      <c r="G1932" s="40">
        <v>5.2083333333333336E-2</v>
      </c>
      <c r="H1932" s="15">
        <v>56.25</v>
      </c>
    </row>
    <row r="1933" spans="1:12" x14ac:dyDescent="0.25">
      <c r="A1933" t="s">
        <v>1483</v>
      </c>
      <c r="B1933">
        <v>2018</v>
      </c>
      <c r="C1933">
        <v>305730</v>
      </c>
      <c r="F1933" t="s">
        <v>1465</v>
      </c>
      <c r="K1933" s="40">
        <v>2.0833333333333332E-2</v>
      </c>
      <c r="L1933" s="15">
        <v>22.5</v>
      </c>
    </row>
    <row r="1934" spans="1:12" x14ac:dyDescent="0.25">
      <c r="A1934" t="s">
        <v>1483</v>
      </c>
      <c r="B1934">
        <v>2018</v>
      </c>
      <c r="C1934">
        <v>104800</v>
      </c>
      <c r="F1934" t="s">
        <v>1465</v>
      </c>
      <c r="K1934" s="40">
        <v>1.0416666666666666E-2</v>
      </c>
      <c r="L1934" s="15">
        <v>11.25</v>
      </c>
    </row>
    <row r="1935" spans="1:12" x14ac:dyDescent="0.25">
      <c r="A1935" t="s">
        <v>1483</v>
      </c>
      <c r="B1935">
        <v>2018</v>
      </c>
      <c r="C1935">
        <v>104700</v>
      </c>
      <c r="F1935" t="s">
        <v>1465</v>
      </c>
      <c r="K1935" s="40">
        <v>5.2083333333333336E-2</v>
      </c>
      <c r="L1935" s="15">
        <v>56.25</v>
      </c>
    </row>
    <row r="1936" spans="1:12" x14ac:dyDescent="0.25">
      <c r="A1936" t="s">
        <v>1486</v>
      </c>
      <c r="B1936">
        <v>2018</v>
      </c>
      <c r="C1936">
        <v>305710</v>
      </c>
      <c r="D1936">
        <v>802010</v>
      </c>
      <c r="E1936">
        <v>8020</v>
      </c>
      <c r="F1936" t="s">
        <v>1465</v>
      </c>
      <c r="G1936" s="40">
        <v>0.35416666666666669</v>
      </c>
      <c r="H1936" s="15">
        <v>552.5</v>
      </c>
    </row>
    <row r="1937" spans="1:12" x14ac:dyDescent="0.25">
      <c r="A1937" t="s">
        <v>1486</v>
      </c>
      <c r="B1937">
        <v>2018</v>
      </c>
      <c r="C1937">
        <v>305711</v>
      </c>
      <c r="D1937">
        <v>802011</v>
      </c>
      <c r="E1937">
        <v>8020</v>
      </c>
      <c r="F1937" t="s">
        <v>1465</v>
      </c>
      <c r="G1937" s="40">
        <v>4.1666666666666664E-2</v>
      </c>
      <c r="H1937" s="15">
        <v>65</v>
      </c>
    </row>
    <row r="1938" spans="1:12" x14ac:dyDescent="0.25">
      <c r="A1938" t="s">
        <v>1486</v>
      </c>
      <c r="B1938">
        <v>2018</v>
      </c>
      <c r="C1938">
        <v>309400</v>
      </c>
      <c r="F1938" t="s">
        <v>1499</v>
      </c>
      <c r="G1938" s="40">
        <v>4.1666666666666664E-2</v>
      </c>
      <c r="H1938" s="15">
        <v>65</v>
      </c>
    </row>
    <row r="1939" spans="1:12" x14ac:dyDescent="0.25">
      <c r="A1939" t="s">
        <v>1486</v>
      </c>
      <c r="B1939">
        <v>2018</v>
      </c>
      <c r="C1939">
        <v>305710</v>
      </c>
      <c r="D1939">
        <v>802010</v>
      </c>
      <c r="E1939">
        <v>8020</v>
      </c>
      <c r="F1939" t="s">
        <v>1465</v>
      </c>
      <c r="G1939" s="40">
        <v>0.1875</v>
      </c>
      <c r="H1939" s="15">
        <v>292.5</v>
      </c>
    </row>
    <row r="1940" spans="1:12" x14ac:dyDescent="0.25">
      <c r="A1940" t="s">
        <v>1488</v>
      </c>
      <c r="B1940">
        <v>2018</v>
      </c>
      <c r="C1940">
        <v>202600</v>
      </c>
      <c r="D1940">
        <v>802580</v>
      </c>
      <c r="E1940">
        <v>8025</v>
      </c>
      <c r="F1940" t="s">
        <v>1465</v>
      </c>
      <c r="G1940" s="40">
        <v>4.1666666666666664E-2</v>
      </c>
      <c r="H1940" s="15">
        <v>50</v>
      </c>
    </row>
    <row r="1941" spans="1:12" x14ac:dyDescent="0.25">
      <c r="A1941" t="s">
        <v>1488</v>
      </c>
      <c r="B1941">
        <v>2018</v>
      </c>
      <c r="C1941">
        <v>305300</v>
      </c>
      <c r="F1941" t="s">
        <v>1465</v>
      </c>
      <c r="G1941" s="40">
        <v>6.25E-2</v>
      </c>
      <c r="H1941" s="15">
        <v>75</v>
      </c>
    </row>
    <row r="1942" spans="1:12" x14ac:dyDescent="0.25">
      <c r="A1942" t="s">
        <v>1488</v>
      </c>
      <c r="B1942">
        <v>2018</v>
      </c>
      <c r="C1942">
        <v>1</v>
      </c>
      <c r="F1942" t="s">
        <v>1465</v>
      </c>
      <c r="K1942" s="40">
        <v>5.2083333333333336E-2</v>
      </c>
      <c r="L1942" s="15">
        <v>62.5</v>
      </c>
    </row>
    <row r="1943" spans="1:12" x14ac:dyDescent="0.25">
      <c r="A1943" t="s">
        <v>1488</v>
      </c>
      <c r="B1943">
        <v>2018</v>
      </c>
      <c r="C1943">
        <v>1</v>
      </c>
      <c r="F1943" t="s">
        <v>1465</v>
      </c>
      <c r="K1943" s="40">
        <v>0.10416666666666667</v>
      </c>
      <c r="L1943" s="15">
        <v>125</v>
      </c>
    </row>
    <row r="1944" spans="1:12" x14ac:dyDescent="0.25">
      <c r="A1944" t="s">
        <v>1488</v>
      </c>
      <c r="B1944">
        <v>2018</v>
      </c>
      <c r="C1944">
        <v>1</v>
      </c>
      <c r="F1944" t="s">
        <v>1465</v>
      </c>
      <c r="K1944" s="40">
        <v>0.15625</v>
      </c>
      <c r="L1944" s="15">
        <v>187.5</v>
      </c>
    </row>
    <row r="1945" spans="1:12" x14ac:dyDescent="0.25">
      <c r="A1945" t="s">
        <v>1488</v>
      </c>
      <c r="B1945">
        <v>2018</v>
      </c>
      <c r="C1945">
        <v>305800</v>
      </c>
      <c r="F1945" t="s">
        <v>1465</v>
      </c>
      <c r="G1945" s="40">
        <v>5.2083333333333336E-2</v>
      </c>
      <c r="H1945" s="15">
        <v>62.5</v>
      </c>
    </row>
    <row r="1946" spans="1:12" x14ac:dyDescent="0.25">
      <c r="A1946" t="s">
        <v>1488</v>
      </c>
      <c r="B1946">
        <v>2018</v>
      </c>
      <c r="C1946">
        <v>305800</v>
      </c>
      <c r="F1946" t="s">
        <v>1465</v>
      </c>
      <c r="G1946" s="40">
        <v>5.2083333333333336E-2</v>
      </c>
      <c r="H1946" s="15">
        <v>62.5</v>
      </c>
    </row>
    <row r="1947" spans="1:12" x14ac:dyDescent="0.25">
      <c r="A1947" t="s">
        <v>1488</v>
      </c>
      <c r="B1947">
        <v>2018</v>
      </c>
      <c r="C1947">
        <v>1</v>
      </c>
      <c r="F1947" t="s">
        <v>1465</v>
      </c>
      <c r="K1947" s="40">
        <v>5.2083333333333336E-2</v>
      </c>
      <c r="L1947" s="15">
        <v>62.5</v>
      </c>
    </row>
    <row r="1948" spans="1:12" x14ac:dyDescent="0.25">
      <c r="A1948" t="s">
        <v>1488</v>
      </c>
      <c r="B1948">
        <v>2018</v>
      </c>
      <c r="C1948">
        <v>1</v>
      </c>
      <c r="F1948" t="s">
        <v>1465</v>
      </c>
      <c r="K1948" s="40">
        <v>0.15625</v>
      </c>
      <c r="L1948" s="15">
        <v>187.5</v>
      </c>
    </row>
    <row r="1949" spans="1:12" x14ac:dyDescent="0.25">
      <c r="A1949" t="s">
        <v>1488</v>
      </c>
      <c r="B1949">
        <v>2018</v>
      </c>
      <c r="C1949">
        <v>305800</v>
      </c>
      <c r="F1949" t="s">
        <v>1465</v>
      </c>
      <c r="G1949" s="40">
        <v>6.25E-2</v>
      </c>
      <c r="H1949" s="15">
        <v>75</v>
      </c>
    </row>
    <row r="1950" spans="1:12" x14ac:dyDescent="0.25">
      <c r="A1950" t="s">
        <v>1488</v>
      </c>
      <c r="B1950">
        <v>2018</v>
      </c>
      <c r="C1950">
        <v>305800</v>
      </c>
      <c r="F1950" t="s">
        <v>1465</v>
      </c>
      <c r="G1950" s="40">
        <v>4.1666666666666664E-2</v>
      </c>
      <c r="H1950" s="15">
        <v>50</v>
      </c>
    </row>
    <row r="1951" spans="1:12" x14ac:dyDescent="0.25">
      <c r="A1951" t="s">
        <v>1490</v>
      </c>
      <c r="B1951">
        <v>2018</v>
      </c>
      <c r="C1951">
        <v>307510</v>
      </c>
      <c r="D1951">
        <v>800310</v>
      </c>
      <c r="E1951">
        <v>8003</v>
      </c>
      <c r="F1951" t="s">
        <v>1465</v>
      </c>
      <c r="K1951" s="40">
        <v>0.33333333333333331</v>
      </c>
      <c r="L1951" s="15">
        <v>520</v>
      </c>
    </row>
    <row r="1952" spans="1:12" x14ac:dyDescent="0.25">
      <c r="A1952" t="s">
        <v>1490</v>
      </c>
      <c r="B1952">
        <v>2018</v>
      </c>
      <c r="C1952">
        <v>310700</v>
      </c>
      <c r="D1952">
        <v>802400</v>
      </c>
      <c r="E1952">
        <v>8024</v>
      </c>
      <c r="F1952" t="s">
        <v>1465</v>
      </c>
      <c r="K1952" s="40">
        <v>0.125</v>
      </c>
      <c r="L1952" s="15">
        <v>195</v>
      </c>
    </row>
    <row r="1953" spans="1:12" x14ac:dyDescent="0.25">
      <c r="A1953" t="s">
        <v>1490</v>
      </c>
      <c r="B1953">
        <v>2018</v>
      </c>
      <c r="C1953">
        <v>300100</v>
      </c>
      <c r="D1953">
        <v>800100</v>
      </c>
      <c r="E1953">
        <v>8001</v>
      </c>
      <c r="F1953" t="s">
        <v>1465</v>
      </c>
      <c r="K1953" s="40">
        <v>0.16666666666666666</v>
      </c>
      <c r="L1953" s="15">
        <v>260</v>
      </c>
    </row>
    <row r="1954" spans="1:12" x14ac:dyDescent="0.25">
      <c r="A1954" t="s">
        <v>1490</v>
      </c>
      <c r="B1954">
        <v>2018</v>
      </c>
      <c r="C1954">
        <v>305710</v>
      </c>
      <c r="D1954">
        <v>802010</v>
      </c>
      <c r="E1954">
        <v>8020</v>
      </c>
      <c r="F1954" t="s">
        <v>1465</v>
      </c>
      <c r="K1954" s="40">
        <v>4.1666666666666664E-2</v>
      </c>
      <c r="L1954" s="15">
        <v>65</v>
      </c>
    </row>
    <row r="1955" spans="1:12" x14ac:dyDescent="0.25">
      <c r="A1955" t="s">
        <v>1490</v>
      </c>
      <c r="B1955">
        <v>2018</v>
      </c>
      <c r="C1955">
        <v>305710</v>
      </c>
      <c r="D1955">
        <v>802010</v>
      </c>
      <c r="E1955">
        <v>8020</v>
      </c>
      <c r="F1955" t="s">
        <v>1465</v>
      </c>
      <c r="K1955" s="40">
        <v>0.33333333333333331</v>
      </c>
      <c r="L1955" s="15">
        <v>520</v>
      </c>
    </row>
    <row r="1956" spans="1:12" x14ac:dyDescent="0.25">
      <c r="A1956" t="s">
        <v>1496</v>
      </c>
      <c r="B1956">
        <v>2018</v>
      </c>
      <c r="C1956">
        <v>1</v>
      </c>
      <c r="F1956" t="s">
        <v>2856</v>
      </c>
      <c r="K1956" s="40">
        <v>0.16666666666666666</v>
      </c>
      <c r="L1956" s="15">
        <v>260</v>
      </c>
    </row>
    <row r="1957" spans="1:12" x14ac:dyDescent="0.25">
      <c r="A1957" t="s">
        <v>1496</v>
      </c>
      <c r="B1957">
        <v>2018</v>
      </c>
      <c r="C1957">
        <v>10167</v>
      </c>
      <c r="F1957" t="s">
        <v>2859</v>
      </c>
      <c r="K1957" s="40">
        <v>2.0833333333333332E-2</v>
      </c>
      <c r="L1957" s="15">
        <v>32.5</v>
      </c>
    </row>
    <row r="1958" spans="1:12" x14ac:dyDescent="0.25">
      <c r="A1958" t="s">
        <v>1496</v>
      </c>
      <c r="B1958">
        <v>2018</v>
      </c>
      <c r="C1958">
        <v>1</v>
      </c>
      <c r="F1958" t="s">
        <v>2846</v>
      </c>
      <c r="K1958" s="40">
        <v>2.0833333333333332E-2</v>
      </c>
      <c r="L1958" s="15">
        <v>32.5</v>
      </c>
    </row>
    <row r="1959" spans="1:12" x14ac:dyDescent="0.25">
      <c r="A1959" t="s">
        <v>1496</v>
      </c>
      <c r="B1959">
        <v>2018</v>
      </c>
      <c r="C1959">
        <v>10205</v>
      </c>
      <c r="F1959" t="s">
        <v>2856</v>
      </c>
      <c r="K1959" s="40">
        <v>3.125E-2</v>
      </c>
      <c r="L1959" s="15">
        <v>48.75</v>
      </c>
    </row>
    <row r="1960" spans="1:12" x14ac:dyDescent="0.25">
      <c r="A1960" t="s">
        <v>1496</v>
      </c>
      <c r="B1960">
        <v>2018</v>
      </c>
      <c r="C1960">
        <v>10205</v>
      </c>
      <c r="F1960" t="s">
        <v>2856</v>
      </c>
      <c r="K1960" s="40">
        <v>2.0833333333333332E-2</v>
      </c>
      <c r="L1960" s="15">
        <v>32.5</v>
      </c>
    </row>
    <row r="1961" spans="1:12" x14ac:dyDescent="0.25">
      <c r="A1961" t="s">
        <v>1496</v>
      </c>
      <c r="B1961">
        <v>2018</v>
      </c>
      <c r="C1961">
        <v>1</v>
      </c>
      <c r="F1961" t="s">
        <v>2856</v>
      </c>
      <c r="K1961" s="40">
        <v>0.11458333333333333</v>
      </c>
      <c r="L1961" s="15">
        <v>178.75</v>
      </c>
    </row>
    <row r="1962" spans="1:12" x14ac:dyDescent="0.25">
      <c r="A1962" t="s">
        <v>1496</v>
      </c>
      <c r="B1962">
        <v>2018</v>
      </c>
      <c r="C1962">
        <v>1</v>
      </c>
      <c r="F1962" t="s">
        <v>2856</v>
      </c>
      <c r="K1962" s="40">
        <v>1.0416666666666666E-2</v>
      </c>
      <c r="L1962" s="15">
        <v>16.25</v>
      </c>
    </row>
    <row r="1963" spans="1:12" x14ac:dyDescent="0.25">
      <c r="A1963" t="s">
        <v>1496</v>
      </c>
      <c r="B1963">
        <v>2018</v>
      </c>
      <c r="C1963">
        <v>10144</v>
      </c>
      <c r="F1963" t="s">
        <v>2856</v>
      </c>
      <c r="K1963" s="40">
        <v>2.0833333333333332E-2</v>
      </c>
      <c r="L1963" s="15">
        <v>32.5</v>
      </c>
    </row>
    <row r="1964" spans="1:12" x14ac:dyDescent="0.25">
      <c r="A1964" t="s">
        <v>1496</v>
      </c>
      <c r="B1964">
        <v>2018</v>
      </c>
      <c r="C1964">
        <v>1</v>
      </c>
      <c r="F1964" t="s">
        <v>2856</v>
      </c>
      <c r="K1964" s="40">
        <v>6.25E-2</v>
      </c>
      <c r="L1964" s="15">
        <v>97.5</v>
      </c>
    </row>
    <row r="1965" spans="1:12" x14ac:dyDescent="0.25">
      <c r="A1965" t="s">
        <v>1496</v>
      </c>
      <c r="B1965">
        <v>2018</v>
      </c>
      <c r="C1965">
        <v>10144</v>
      </c>
      <c r="F1965" t="s">
        <v>2856</v>
      </c>
      <c r="K1965" s="40">
        <v>8.3333333333333329E-2</v>
      </c>
      <c r="L1965" s="15">
        <v>130</v>
      </c>
    </row>
    <row r="1966" spans="1:12" x14ac:dyDescent="0.25">
      <c r="A1966" t="s">
        <v>1496</v>
      </c>
      <c r="B1966">
        <v>2018</v>
      </c>
      <c r="C1966">
        <v>1</v>
      </c>
      <c r="F1966" t="s">
        <v>2856</v>
      </c>
      <c r="K1966" s="40">
        <v>0.14583333333333334</v>
      </c>
      <c r="L1966" s="15">
        <v>227.50000000000003</v>
      </c>
    </row>
    <row r="1967" spans="1:12" x14ac:dyDescent="0.25">
      <c r="A1967" t="s">
        <v>1496</v>
      </c>
      <c r="B1967">
        <v>2018</v>
      </c>
      <c r="C1967">
        <v>10044</v>
      </c>
      <c r="F1967" t="s">
        <v>2856</v>
      </c>
      <c r="G1967" s="40">
        <v>2.0833333333333332E-2</v>
      </c>
      <c r="H1967" s="15">
        <v>32.5</v>
      </c>
    </row>
    <row r="1968" spans="1:12" x14ac:dyDescent="0.25">
      <c r="A1968" t="s">
        <v>1496</v>
      </c>
      <c r="B1968">
        <v>2018</v>
      </c>
      <c r="C1968">
        <v>1</v>
      </c>
      <c r="F1968" t="s">
        <v>2856</v>
      </c>
      <c r="K1968" s="40">
        <v>2.0833333333333332E-2</v>
      </c>
      <c r="L1968" s="15">
        <v>32.5</v>
      </c>
    </row>
    <row r="1969" spans="1:12" x14ac:dyDescent="0.25">
      <c r="A1969" t="s">
        <v>1496</v>
      </c>
      <c r="B1969">
        <v>2018</v>
      </c>
      <c r="C1969">
        <v>1</v>
      </c>
      <c r="F1969" t="s">
        <v>2856</v>
      </c>
      <c r="K1969" s="40">
        <v>3.125E-2</v>
      </c>
      <c r="L1969" s="15">
        <v>48.75</v>
      </c>
    </row>
    <row r="1970" spans="1:12" x14ac:dyDescent="0.25">
      <c r="A1970" t="s">
        <v>1496</v>
      </c>
      <c r="B1970">
        <v>2018</v>
      </c>
      <c r="C1970">
        <v>10144</v>
      </c>
      <c r="F1970" t="s">
        <v>2856</v>
      </c>
      <c r="K1970" s="40">
        <v>2.0833333333333332E-2</v>
      </c>
      <c r="L1970" s="15">
        <v>32.5</v>
      </c>
    </row>
    <row r="1971" spans="1:12" x14ac:dyDescent="0.25">
      <c r="A1971" t="s">
        <v>1496</v>
      </c>
      <c r="B1971">
        <v>2018</v>
      </c>
      <c r="C1971">
        <v>1</v>
      </c>
      <c r="F1971" t="s">
        <v>2846</v>
      </c>
      <c r="K1971" s="40">
        <v>2.0833333333333332E-2</v>
      </c>
      <c r="L1971" s="15">
        <v>32.5</v>
      </c>
    </row>
    <row r="1972" spans="1:12" x14ac:dyDescent="0.25">
      <c r="A1972" t="s">
        <v>1496</v>
      </c>
      <c r="B1972">
        <v>2018</v>
      </c>
      <c r="C1972">
        <v>1</v>
      </c>
      <c r="F1972" t="s">
        <v>2856</v>
      </c>
      <c r="K1972" s="40">
        <v>0.16666666666666666</v>
      </c>
      <c r="L1972" s="15">
        <v>260</v>
      </c>
    </row>
    <row r="1973" spans="1:12" x14ac:dyDescent="0.25">
      <c r="A1973" t="s">
        <v>1496</v>
      </c>
      <c r="B1973">
        <v>2018</v>
      </c>
      <c r="C1973">
        <v>10090</v>
      </c>
      <c r="F1973" t="s">
        <v>2856</v>
      </c>
      <c r="K1973" s="40">
        <v>1.0416666666666666E-2</v>
      </c>
      <c r="L1973" s="15">
        <v>16.25</v>
      </c>
    </row>
    <row r="1974" spans="1:12" x14ac:dyDescent="0.25">
      <c r="A1974" t="s">
        <v>1496</v>
      </c>
      <c r="B1974">
        <v>2018</v>
      </c>
      <c r="C1974">
        <v>1</v>
      </c>
      <c r="F1974" t="s">
        <v>2856</v>
      </c>
      <c r="K1974" s="40">
        <v>0.11458333333333333</v>
      </c>
      <c r="L1974" s="15">
        <v>178.75</v>
      </c>
    </row>
    <row r="1975" spans="1:12" x14ac:dyDescent="0.25">
      <c r="A1975" t="s">
        <v>1496</v>
      </c>
      <c r="B1975">
        <v>2018</v>
      </c>
      <c r="C1975">
        <v>1</v>
      </c>
      <c r="F1975" t="s">
        <v>2856</v>
      </c>
      <c r="K1975" s="40">
        <v>8.3333333333333329E-2</v>
      </c>
      <c r="L1975" s="15">
        <v>130</v>
      </c>
    </row>
    <row r="1976" spans="1:12" x14ac:dyDescent="0.25">
      <c r="A1976" t="s">
        <v>1496</v>
      </c>
      <c r="B1976">
        <v>2018</v>
      </c>
      <c r="C1976">
        <v>10144</v>
      </c>
      <c r="F1976" t="s">
        <v>2856</v>
      </c>
      <c r="K1976" s="40">
        <v>2.0833333333333332E-2</v>
      </c>
      <c r="L1976" s="15">
        <v>32.5</v>
      </c>
    </row>
    <row r="1977" spans="1:12" x14ac:dyDescent="0.25">
      <c r="A1977" t="s">
        <v>1496</v>
      </c>
      <c r="B1977">
        <v>2018</v>
      </c>
      <c r="C1977">
        <v>1</v>
      </c>
      <c r="F1977" t="s">
        <v>2856</v>
      </c>
      <c r="K1977" s="40">
        <v>0.17708333333333334</v>
      </c>
      <c r="L1977" s="15">
        <v>276.25</v>
      </c>
    </row>
    <row r="1978" spans="1:12" x14ac:dyDescent="0.25">
      <c r="A1978" t="s">
        <v>1496</v>
      </c>
      <c r="B1978">
        <v>2018</v>
      </c>
      <c r="C1978">
        <v>10205</v>
      </c>
      <c r="F1978" t="s">
        <v>1499</v>
      </c>
      <c r="K1978" s="40">
        <v>8.3333333333333329E-2</v>
      </c>
      <c r="L1978" s="15">
        <v>130</v>
      </c>
    </row>
    <row r="1979" spans="1:12" x14ac:dyDescent="0.25">
      <c r="A1979" t="s">
        <v>1496</v>
      </c>
      <c r="B1979">
        <v>2018</v>
      </c>
      <c r="C1979">
        <v>1</v>
      </c>
      <c r="F1979" t="s">
        <v>2856</v>
      </c>
      <c r="K1979" s="40">
        <v>8.3333333333333329E-2</v>
      </c>
      <c r="L1979" s="15">
        <v>130</v>
      </c>
    </row>
    <row r="1980" spans="1:12" x14ac:dyDescent="0.25">
      <c r="A1980" t="s">
        <v>1496</v>
      </c>
      <c r="B1980">
        <v>2018</v>
      </c>
      <c r="C1980">
        <v>10090</v>
      </c>
      <c r="F1980" t="s">
        <v>2856</v>
      </c>
      <c r="G1980" s="40">
        <v>2.0833333333333332E-2</v>
      </c>
      <c r="H1980" s="15">
        <v>32.5</v>
      </c>
    </row>
    <row r="1981" spans="1:12" x14ac:dyDescent="0.25">
      <c r="A1981" t="s">
        <v>1496</v>
      </c>
      <c r="B1981">
        <v>2018</v>
      </c>
      <c r="C1981">
        <v>10144</v>
      </c>
      <c r="F1981" t="s">
        <v>1499</v>
      </c>
      <c r="K1981" s="40">
        <v>2.0833333333333332E-2</v>
      </c>
      <c r="L1981" s="15">
        <v>32.5</v>
      </c>
    </row>
    <row r="1982" spans="1:12" x14ac:dyDescent="0.25">
      <c r="A1982" t="s">
        <v>1496</v>
      </c>
      <c r="B1982">
        <v>2018</v>
      </c>
      <c r="C1982">
        <v>1</v>
      </c>
      <c r="F1982" t="s">
        <v>1499</v>
      </c>
      <c r="K1982" s="40">
        <v>3.125E-2</v>
      </c>
      <c r="L1982" s="15">
        <v>48.75</v>
      </c>
    </row>
    <row r="1983" spans="1:12" x14ac:dyDescent="0.25">
      <c r="A1983" t="s">
        <v>1496</v>
      </c>
      <c r="B1983">
        <v>2018</v>
      </c>
      <c r="C1983">
        <v>1</v>
      </c>
      <c r="F1983" t="s">
        <v>2858</v>
      </c>
      <c r="K1983" s="40">
        <v>3.125E-2</v>
      </c>
      <c r="L1983" s="15">
        <v>48.75</v>
      </c>
    </row>
    <row r="1984" spans="1:12" x14ac:dyDescent="0.25">
      <c r="A1984" t="s">
        <v>1496</v>
      </c>
      <c r="B1984">
        <v>2018</v>
      </c>
      <c r="C1984">
        <v>1</v>
      </c>
      <c r="F1984" t="s">
        <v>2856</v>
      </c>
      <c r="K1984" s="40">
        <v>5.2083333333333336E-2</v>
      </c>
      <c r="L1984" s="15">
        <v>81.25</v>
      </c>
    </row>
    <row r="1985" spans="1:12" x14ac:dyDescent="0.25">
      <c r="A1985" t="s">
        <v>1496</v>
      </c>
      <c r="B1985">
        <v>2018</v>
      </c>
      <c r="C1985">
        <v>1</v>
      </c>
      <c r="F1985" t="s">
        <v>2856</v>
      </c>
      <c r="K1985" s="40">
        <v>0.125</v>
      </c>
      <c r="L1985" s="15">
        <v>195</v>
      </c>
    </row>
    <row r="1986" spans="1:12" x14ac:dyDescent="0.25">
      <c r="A1986" t="s">
        <v>1496</v>
      </c>
      <c r="B1986">
        <v>2018</v>
      </c>
      <c r="C1986">
        <v>1</v>
      </c>
      <c r="F1986" t="s">
        <v>2856</v>
      </c>
      <c r="K1986" s="40">
        <v>7.2916666666666671E-2</v>
      </c>
      <c r="L1986" s="15">
        <v>113.75000000000001</v>
      </c>
    </row>
    <row r="1987" spans="1:12" x14ac:dyDescent="0.25">
      <c r="A1987" t="s">
        <v>1496</v>
      </c>
      <c r="B1987">
        <v>2018</v>
      </c>
      <c r="C1987">
        <v>10193</v>
      </c>
      <c r="F1987" t="s">
        <v>2856</v>
      </c>
      <c r="K1987" s="40">
        <v>0.10416666666666667</v>
      </c>
      <c r="L1987" s="15">
        <v>162.5</v>
      </c>
    </row>
    <row r="1988" spans="1:12" x14ac:dyDescent="0.25">
      <c r="A1988" t="s">
        <v>1496</v>
      </c>
      <c r="B1988">
        <v>2018</v>
      </c>
      <c r="C1988">
        <v>1</v>
      </c>
      <c r="F1988" t="s">
        <v>2858</v>
      </c>
      <c r="K1988" s="40">
        <v>1.0416666666666666E-2</v>
      </c>
      <c r="L1988" s="15">
        <v>16.25</v>
      </c>
    </row>
    <row r="1989" spans="1:12" x14ac:dyDescent="0.25">
      <c r="A1989" t="s">
        <v>1496</v>
      </c>
      <c r="B1989">
        <v>2018</v>
      </c>
      <c r="C1989">
        <v>1</v>
      </c>
      <c r="F1989" t="s">
        <v>2856</v>
      </c>
      <c r="K1989" s="40">
        <v>0.17708333333333334</v>
      </c>
      <c r="L1989" s="15">
        <v>276.25</v>
      </c>
    </row>
    <row r="1990" spans="1:12" x14ac:dyDescent="0.25">
      <c r="A1990" t="s">
        <v>1496</v>
      </c>
      <c r="B1990">
        <v>2018</v>
      </c>
      <c r="C1990">
        <v>1</v>
      </c>
      <c r="F1990" t="s">
        <v>2856</v>
      </c>
      <c r="K1990" s="40">
        <v>3.125E-2</v>
      </c>
      <c r="L1990" s="15">
        <v>48.75</v>
      </c>
    </row>
    <row r="1991" spans="1:12" x14ac:dyDescent="0.25">
      <c r="A1991" t="s">
        <v>1496</v>
      </c>
      <c r="B1991">
        <v>2018</v>
      </c>
      <c r="C1991">
        <v>1</v>
      </c>
      <c r="F1991" t="s">
        <v>2856</v>
      </c>
      <c r="K1991" s="40">
        <v>2.0833333333333332E-2</v>
      </c>
      <c r="L1991" s="15">
        <v>32.5</v>
      </c>
    </row>
    <row r="1992" spans="1:12" x14ac:dyDescent="0.25">
      <c r="A1992" t="s">
        <v>1496</v>
      </c>
      <c r="B1992">
        <v>2018</v>
      </c>
      <c r="C1992">
        <v>1</v>
      </c>
      <c r="F1992" t="s">
        <v>2858</v>
      </c>
      <c r="K1992" s="40">
        <v>2.0833333333333332E-2</v>
      </c>
      <c r="L1992" s="15">
        <v>32.5</v>
      </c>
    </row>
    <row r="1993" spans="1:12" x14ac:dyDescent="0.25">
      <c r="A1993" t="s">
        <v>1496</v>
      </c>
      <c r="B1993">
        <v>2018</v>
      </c>
      <c r="C1993">
        <v>10156</v>
      </c>
      <c r="F1993" t="s">
        <v>2856</v>
      </c>
      <c r="K1993" s="40">
        <v>2.0833333333333332E-2</v>
      </c>
      <c r="L1993" s="15">
        <v>32.5</v>
      </c>
    </row>
    <row r="1994" spans="1:12" x14ac:dyDescent="0.25">
      <c r="A1994" t="s">
        <v>1496</v>
      </c>
      <c r="B1994">
        <v>2018</v>
      </c>
      <c r="C1994">
        <v>1</v>
      </c>
      <c r="F1994" t="s">
        <v>2856</v>
      </c>
      <c r="K1994" s="40">
        <v>2.0833333333333332E-2</v>
      </c>
      <c r="L1994" s="15">
        <v>32.5</v>
      </c>
    </row>
    <row r="1995" spans="1:12" x14ac:dyDescent="0.25">
      <c r="A1995" t="s">
        <v>1496</v>
      </c>
      <c r="B1995">
        <v>2018</v>
      </c>
      <c r="C1995">
        <v>10144</v>
      </c>
      <c r="F1995" t="s">
        <v>2856</v>
      </c>
      <c r="K1995" s="40">
        <v>2.0833333333333332E-2</v>
      </c>
      <c r="L1995" s="15">
        <v>32.5</v>
      </c>
    </row>
    <row r="1996" spans="1:12" x14ac:dyDescent="0.25">
      <c r="A1996" t="s">
        <v>1496</v>
      </c>
      <c r="B1996">
        <v>2018</v>
      </c>
      <c r="C1996">
        <v>1</v>
      </c>
      <c r="K1996" s="40">
        <v>4.1666666666666664E-2</v>
      </c>
      <c r="L1996" s="15">
        <v>65</v>
      </c>
    </row>
    <row r="1997" spans="1:12" x14ac:dyDescent="0.25">
      <c r="A1997" t="s">
        <v>1496</v>
      </c>
      <c r="B1997">
        <v>2018</v>
      </c>
      <c r="C1997">
        <v>1</v>
      </c>
      <c r="F1997" t="s">
        <v>2846</v>
      </c>
      <c r="K1997" s="40">
        <v>3.125E-2</v>
      </c>
      <c r="L1997" s="15">
        <v>48.75</v>
      </c>
    </row>
    <row r="1998" spans="1:12" x14ac:dyDescent="0.25">
      <c r="A1998" t="s">
        <v>1496</v>
      </c>
      <c r="B1998">
        <v>2018</v>
      </c>
      <c r="C1998">
        <v>1</v>
      </c>
      <c r="K1998" s="40">
        <v>0.11458333333333333</v>
      </c>
      <c r="L1998" s="15">
        <v>178.75</v>
      </c>
    </row>
    <row r="1999" spans="1:12" x14ac:dyDescent="0.25">
      <c r="A1999" t="s">
        <v>1496</v>
      </c>
      <c r="B1999">
        <v>2018</v>
      </c>
      <c r="C1999">
        <v>10205</v>
      </c>
      <c r="F1999" t="s">
        <v>2856</v>
      </c>
      <c r="K1999" s="40">
        <v>4.1666666666666664E-2</v>
      </c>
      <c r="L1999" s="15">
        <v>65</v>
      </c>
    </row>
    <row r="2000" spans="1:12" x14ac:dyDescent="0.25">
      <c r="A2000" t="s">
        <v>1496</v>
      </c>
      <c r="B2000">
        <v>2018</v>
      </c>
      <c r="C2000">
        <v>1</v>
      </c>
      <c r="K2000" s="40">
        <v>0.10416666666666667</v>
      </c>
      <c r="L2000" s="15">
        <v>162.5</v>
      </c>
    </row>
    <row r="2001" spans="1:12" x14ac:dyDescent="0.25">
      <c r="A2001" t="s">
        <v>1496</v>
      </c>
      <c r="B2001">
        <v>2018</v>
      </c>
      <c r="C2001">
        <v>10205</v>
      </c>
      <c r="F2001" t="s">
        <v>2856</v>
      </c>
      <c r="K2001" s="40">
        <v>1.0416666666666666E-2</v>
      </c>
      <c r="L2001" s="15">
        <v>16.25</v>
      </c>
    </row>
    <row r="2002" spans="1:12" x14ac:dyDescent="0.25">
      <c r="A2002" t="s">
        <v>1496</v>
      </c>
      <c r="B2002">
        <v>2018</v>
      </c>
      <c r="C2002">
        <v>1</v>
      </c>
      <c r="K2002" s="40">
        <v>7.2916666666666671E-2</v>
      </c>
      <c r="L2002" s="15">
        <v>113.75000000000001</v>
      </c>
    </row>
    <row r="2003" spans="1:12" x14ac:dyDescent="0.25">
      <c r="A2003" t="s">
        <v>1496</v>
      </c>
      <c r="B2003">
        <v>2018</v>
      </c>
      <c r="C2003">
        <v>10144</v>
      </c>
      <c r="K2003" s="40">
        <v>4.1666666666666664E-2</v>
      </c>
      <c r="L2003" s="15">
        <v>65</v>
      </c>
    </row>
    <row r="2004" spans="1:12" x14ac:dyDescent="0.25">
      <c r="A2004" t="s">
        <v>1496</v>
      </c>
      <c r="B2004">
        <v>2018</v>
      </c>
      <c r="C2004">
        <v>1</v>
      </c>
      <c r="K2004" s="40">
        <v>0.125</v>
      </c>
      <c r="L2004" s="15">
        <v>195</v>
      </c>
    </row>
    <row r="2005" spans="1:12" x14ac:dyDescent="0.25">
      <c r="A2005" t="s">
        <v>1496</v>
      </c>
      <c r="B2005">
        <v>2018</v>
      </c>
      <c r="C2005">
        <v>1</v>
      </c>
      <c r="F2005" t="s">
        <v>2856</v>
      </c>
      <c r="K2005" s="40">
        <v>9.375E-2</v>
      </c>
      <c r="L2005" s="15">
        <v>146.25</v>
      </c>
    </row>
    <row r="2006" spans="1:12" x14ac:dyDescent="0.25">
      <c r="A2006" t="s">
        <v>1496</v>
      </c>
      <c r="B2006">
        <v>2018</v>
      </c>
      <c r="C2006">
        <v>10160</v>
      </c>
      <c r="F2006" t="s">
        <v>2856</v>
      </c>
      <c r="K2006" s="40">
        <v>2.0833333333333332E-2</v>
      </c>
      <c r="L2006" s="15">
        <v>32.5</v>
      </c>
    </row>
    <row r="2007" spans="1:12" x14ac:dyDescent="0.25">
      <c r="A2007" t="s">
        <v>1496</v>
      </c>
      <c r="B2007">
        <v>2018</v>
      </c>
      <c r="C2007">
        <v>1</v>
      </c>
      <c r="K2007" s="40">
        <v>8.3333333333333329E-2</v>
      </c>
      <c r="L2007" s="15">
        <v>130</v>
      </c>
    </row>
    <row r="2008" spans="1:12" x14ac:dyDescent="0.25">
      <c r="A2008" t="s">
        <v>1496</v>
      </c>
      <c r="B2008">
        <v>2018</v>
      </c>
      <c r="C2008">
        <v>10206</v>
      </c>
      <c r="F2008" t="s">
        <v>1499</v>
      </c>
      <c r="K2008" s="40">
        <v>4.1666666666666664E-2</v>
      </c>
      <c r="L2008" s="15">
        <v>65</v>
      </c>
    </row>
    <row r="2009" spans="1:12" x14ac:dyDescent="0.25">
      <c r="A2009" t="s">
        <v>1496</v>
      </c>
      <c r="B2009">
        <v>2018</v>
      </c>
      <c r="C2009">
        <v>1</v>
      </c>
      <c r="F2009" t="s">
        <v>2856</v>
      </c>
      <c r="K2009" s="40">
        <v>0.125</v>
      </c>
      <c r="L2009" s="15">
        <v>195</v>
      </c>
    </row>
    <row r="2010" spans="1:12" x14ac:dyDescent="0.25">
      <c r="A2010" t="s">
        <v>1496</v>
      </c>
      <c r="B2010">
        <v>2018</v>
      </c>
      <c r="C2010">
        <v>1</v>
      </c>
      <c r="F2010" t="s">
        <v>2856</v>
      </c>
      <c r="K2010" s="40">
        <v>3.125E-2</v>
      </c>
      <c r="L2010" s="15">
        <v>48.75</v>
      </c>
    </row>
    <row r="2011" spans="1:12" x14ac:dyDescent="0.25">
      <c r="A2011" t="s">
        <v>1496</v>
      </c>
      <c r="B2011">
        <v>2018</v>
      </c>
      <c r="C2011">
        <v>10025</v>
      </c>
      <c r="F2011" t="s">
        <v>2856</v>
      </c>
      <c r="K2011" s="40">
        <v>2.0833333333333332E-2</v>
      </c>
      <c r="L2011" s="15">
        <v>32.5</v>
      </c>
    </row>
    <row r="2012" spans="1:12" x14ac:dyDescent="0.25">
      <c r="A2012" t="s">
        <v>1496</v>
      </c>
      <c r="B2012">
        <v>2018</v>
      </c>
      <c r="C2012">
        <v>10144</v>
      </c>
      <c r="F2012" t="s">
        <v>2859</v>
      </c>
      <c r="K2012" s="40">
        <v>1.0416666666666666E-2</v>
      </c>
      <c r="L2012" s="15">
        <v>16.25</v>
      </c>
    </row>
    <row r="2013" spans="1:12" x14ac:dyDescent="0.25">
      <c r="A2013" t="s">
        <v>1496</v>
      </c>
      <c r="B2013">
        <v>2018</v>
      </c>
      <c r="C2013">
        <v>1</v>
      </c>
      <c r="F2013" t="s">
        <v>2856</v>
      </c>
      <c r="K2013" s="40">
        <v>9.375E-2</v>
      </c>
      <c r="L2013" s="15">
        <v>146.25</v>
      </c>
    </row>
    <row r="2014" spans="1:12" x14ac:dyDescent="0.25">
      <c r="A2014" t="s">
        <v>1496</v>
      </c>
      <c r="B2014">
        <v>2018</v>
      </c>
      <c r="C2014">
        <v>10144</v>
      </c>
      <c r="F2014" t="s">
        <v>2859</v>
      </c>
      <c r="K2014" s="40">
        <v>2.0833333333333332E-2</v>
      </c>
      <c r="L2014" s="15">
        <v>32.5</v>
      </c>
    </row>
    <row r="2015" spans="1:12" x14ac:dyDescent="0.25">
      <c r="A2015" t="s">
        <v>1496</v>
      </c>
      <c r="B2015">
        <v>2018</v>
      </c>
      <c r="C2015">
        <v>1</v>
      </c>
      <c r="F2015" t="s">
        <v>2856</v>
      </c>
      <c r="K2015" s="40">
        <v>8.3333333333333329E-2</v>
      </c>
      <c r="L2015" s="15">
        <v>130</v>
      </c>
    </row>
    <row r="2016" spans="1:12" x14ac:dyDescent="0.25">
      <c r="A2016" t="s">
        <v>1496</v>
      </c>
      <c r="B2016">
        <v>2018</v>
      </c>
      <c r="C2016">
        <v>10144</v>
      </c>
      <c r="F2016" t="s">
        <v>2856</v>
      </c>
      <c r="K2016" s="40">
        <v>2.0833333333333332E-2</v>
      </c>
      <c r="L2016" s="15">
        <v>32.5</v>
      </c>
    </row>
    <row r="2017" spans="1:12" x14ac:dyDescent="0.25">
      <c r="A2017" t="s">
        <v>1496</v>
      </c>
      <c r="B2017">
        <v>2018</v>
      </c>
      <c r="C2017">
        <v>10144</v>
      </c>
      <c r="F2017" t="s">
        <v>1499</v>
      </c>
      <c r="K2017" s="40">
        <v>4.1666666666666664E-2</v>
      </c>
      <c r="L2017" s="15">
        <v>65</v>
      </c>
    </row>
    <row r="2018" spans="1:12" x14ac:dyDescent="0.25">
      <c r="A2018" t="s">
        <v>1496</v>
      </c>
      <c r="B2018">
        <v>2018</v>
      </c>
      <c r="C2018">
        <v>1</v>
      </c>
      <c r="F2018" t="s">
        <v>2856</v>
      </c>
      <c r="K2018" s="40">
        <v>4.1666666666666664E-2</v>
      </c>
      <c r="L2018" s="15">
        <v>65</v>
      </c>
    </row>
    <row r="2019" spans="1:12" x14ac:dyDescent="0.25">
      <c r="A2019" t="s">
        <v>1496</v>
      </c>
      <c r="B2019">
        <v>2018</v>
      </c>
      <c r="C2019">
        <v>10193</v>
      </c>
      <c r="F2019" t="s">
        <v>2856</v>
      </c>
      <c r="K2019" s="40">
        <v>2.0833333333333332E-2</v>
      </c>
      <c r="L2019" s="15">
        <v>32.5</v>
      </c>
    </row>
    <row r="2020" spans="1:12" x14ac:dyDescent="0.25">
      <c r="A2020" t="s">
        <v>1496</v>
      </c>
      <c r="B2020">
        <v>2018</v>
      </c>
      <c r="C2020">
        <v>1</v>
      </c>
      <c r="K2020" s="40">
        <v>0.29166666666666669</v>
      </c>
      <c r="L2020" s="15">
        <v>455.00000000000006</v>
      </c>
    </row>
    <row r="2021" spans="1:12" x14ac:dyDescent="0.25">
      <c r="A2021" t="s">
        <v>1496</v>
      </c>
      <c r="B2021">
        <v>2018</v>
      </c>
      <c r="C2021">
        <v>10206</v>
      </c>
      <c r="F2021" t="s">
        <v>2856</v>
      </c>
      <c r="K2021" s="40">
        <v>4.1666666666666664E-2</v>
      </c>
      <c r="L2021" s="15">
        <v>65</v>
      </c>
    </row>
    <row r="2022" spans="1:12" x14ac:dyDescent="0.25">
      <c r="A2022" t="s">
        <v>1496</v>
      </c>
      <c r="B2022">
        <v>2018</v>
      </c>
      <c r="C2022">
        <v>1</v>
      </c>
      <c r="F2022" t="s">
        <v>2856</v>
      </c>
      <c r="K2022" s="40">
        <v>3.125E-2</v>
      </c>
      <c r="L2022" s="15">
        <v>48.75</v>
      </c>
    </row>
    <row r="2023" spans="1:12" x14ac:dyDescent="0.25">
      <c r="A2023" t="s">
        <v>1496</v>
      </c>
      <c r="B2023">
        <v>2018</v>
      </c>
      <c r="C2023">
        <v>1</v>
      </c>
      <c r="F2023" t="s">
        <v>2856</v>
      </c>
      <c r="K2023" s="40">
        <v>2.0833333333333332E-2</v>
      </c>
      <c r="L2023" s="15">
        <v>32.5</v>
      </c>
    </row>
    <row r="2024" spans="1:12" x14ac:dyDescent="0.25">
      <c r="A2024" t="s">
        <v>1496</v>
      </c>
      <c r="B2024">
        <v>2018</v>
      </c>
      <c r="C2024">
        <v>10205</v>
      </c>
      <c r="F2024" t="s">
        <v>2856</v>
      </c>
      <c r="G2024" s="40">
        <v>8.3333333333333329E-2</v>
      </c>
      <c r="H2024" s="15">
        <v>130</v>
      </c>
    </row>
    <row r="2025" spans="1:12" x14ac:dyDescent="0.25">
      <c r="A2025" t="s">
        <v>1496</v>
      </c>
      <c r="B2025">
        <v>2018</v>
      </c>
      <c r="C2025">
        <v>1</v>
      </c>
      <c r="F2025" t="s">
        <v>2856</v>
      </c>
      <c r="K2025" s="40">
        <v>0.22916666666666666</v>
      </c>
      <c r="L2025" s="15">
        <v>357.5</v>
      </c>
    </row>
    <row r="2026" spans="1:12" x14ac:dyDescent="0.25">
      <c r="A2026" t="s">
        <v>1496</v>
      </c>
      <c r="B2026">
        <v>2018</v>
      </c>
      <c r="C2026">
        <v>1</v>
      </c>
      <c r="F2026" t="s">
        <v>2856</v>
      </c>
      <c r="K2026" s="40">
        <v>3.125E-2</v>
      </c>
      <c r="L2026" s="15">
        <v>48.75</v>
      </c>
    </row>
    <row r="2027" spans="1:12" x14ac:dyDescent="0.25">
      <c r="A2027" t="s">
        <v>1496</v>
      </c>
      <c r="B2027">
        <v>2018</v>
      </c>
      <c r="C2027">
        <v>10025</v>
      </c>
      <c r="F2027" t="s">
        <v>2856</v>
      </c>
      <c r="G2027" s="40">
        <v>2.0833333333333332E-2</v>
      </c>
      <c r="H2027" s="15">
        <v>32.5</v>
      </c>
    </row>
    <row r="2028" spans="1:12" x14ac:dyDescent="0.25">
      <c r="A2028" t="s">
        <v>1496</v>
      </c>
      <c r="B2028">
        <v>2018</v>
      </c>
      <c r="C2028">
        <v>1</v>
      </c>
      <c r="F2028" t="s">
        <v>2858</v>
      </c>
      <c r="K2028" s="40">
        <v>2.0833333333333332E-2</v>
      </c>
      <c r="L2028" s="15">
        <v>32.5</v>
      </c>
    </row>
    <row r="2029" spans="1:12" x14ac:dyDescent="0.25">
      <c r="A2029" t="s">
        <v>1496</v>
      </c>
      <c r="B2029">
        <v>2018</v>
      </c>
      <c r="C2029">
        <v>10181</v>
      </c>
      <c r="F2029" t="s">
        <v>1657</v>
      </c>
      <c r="K2029" s="40">
        <v>2.0833333333333332E-2</v>
      </c>
      <c r="L2029" s="15">
        <v>32.5</v>
      </c>
    </row>
    <row r="2030" spans="1:12" x14ac:dyDescent="0.25">
      <c r="A2030" t="s">
        <v>1496</v>
      </c>
      <c r="B2030">
        <v>2018</v>
      </c>
      <c r="C2030">
        <v>1</v>
      </c>
      <c r="F2030" t="s">
        <v>2856</v>
      </c>
      <c r="K2030" s="40">
        <v>0.26041666666666669</v>
      </c>
      <c r="L2030" s="15">
        <v>406.25000000000006</v>
      </c>
    </row>
    <row r="2031" spans="1:12" x14ac:dyDescent="0.25">
      <c r="A2031" t="s">
        <v>1496</v>
      </c>
      <c r="B2031">
        <v>2018</v>
      </c>
      <c r="C2031">
        <v>1</v>
      </c>
      <c r="F2031" t="s">
        <v>2856</v>
      </c>
      <c r="K2031" s="40">
        <v>0.1875</v>
      </c>
      <c r="L2031" s="15">
        <v>292.5</v>
      </c>
    </row>
    <row r="2032" spans="1:12" x14ac:dyDescent="0.25">
      <c r="A2032" t="s">
        <v>1496</v>
      </c>
      <c r="B2032">
        <v>2018</v>
      </c>
      <c r="C2032">
        <v>10144</v>
      </c>
      <c r="F2032" t="s">
        <v>2856</v>
      </c>
      <c r="G2032" s="40">
        <v>2.0833333333333332E-2</v>
      </c>
      <c r="H2032" s="15">
        <v>32.5</v>
      </c>
    </row>
    <row r="2033" spans="1:12" x14ac:dyDescent="0.25">
      <c r="A2033" t="s">
        <v>1496</v>
      </c>
      <c r="B2033">
        <v>2018</v>
      </c>
      <c r="C2033">
        <v>1</v>
      </c>
      <c r="K2033" s="40">
        <v>0.11458333333333333</v>
      </c>
      <c r="L2033" s="15">
        <v>178.75</v>
      </c>
    </row>
    <row r="2034" spans="1:12" x14ac:dyDescent="0.25">
      <c r="A2034" t="s">
        <v>1496</v>
      </c>
      <c r="B2034">
        <v>2018</v>
      </c>
      <c r="C2034">
        <v>10205</v>
      </c>
      <c r="F2034" t="s">
        <v>1499</v>
      </c>
      <c r="K2034" s="40">
        <v>4.1666666666666664E-2</v>
      </c>
      <c r="L2034" s="15">
        <v>65</v>
      </c>
    </row>
    <row r="2035" spans="1:12" x14ac:dyDescent="0.25">
      <c r="A2035" t="s">
        <v>1496</v>
      </c>
      <c r="B2035">
        <v>2018</v>
      </c>
      <c r="C2035">
        <v>1</v>
      </c>
      <c r="F2035" t="s">
        <v>2856</v>
      </c>
      <c r="K2035" s="40">
        <v>0.17708333333333334</v>
      </c>
      <c r="L2035" s="15">
        <v>276.25</v>
      </c>
    </row>
    <row r="2036" spans="1:12" x14ac:dyDescent="0.25">
      <c r="A2036" t="s">
        <v>1496</v>
      </c>
      <c r="B2036">
        <v>2018</v>
      </c>
      <c r="C2036">
        <v>1</v>
      </c>
      <c r="F2036" t="s">
        <v>2858</v>
      </c>
      <c r="K2036" s="40">
        <v>2.0833333333333332E-2</v>
      </c>
      <c r="L2036" s="15">
        <v>32.5</v>
      </c>
    </row>
    <row r="2037" spans="1:12" x14ac:dyDescent="0.25">
      <c r="A2037" t="s">
        <v>1496</v>
      </c>
      <c r="B2037">
        <v>2018</v>
      </c>
      <c r="C2037">
        <v>10205</v>
      </c>
      <c r="F2037" t="s">
        <v>2856</v>
      </c>
      <c r="K2037" s="40">
        <v>4.1666666666666664E-2</v>
      </c>
      <c r="L2037" s="15">
        <v>65</v>
      </c>
    </row>
    <row r="2038" spans="1:12" x14ac:dyDescent="0.25">
      <c r="A2038" t="s">
        <v>1496</v>
      </c>
      <c r="B2038">
        <v>2018</v>
      </c>
      <c r="C2038">
        <v>1</v>
      </c>
      <c r="F2038" t="s">
        <v>2856</v>
      </c>
      <c r="K2038" s="40">
        <v>0.125</v>
      </c>
      <c r="L2038" s="15">
        <v>195</v>
      </c>
    </row>
    <row r="2039" spans="1:12" x14ac:dyDescent="0.25">
      <c r="A2039" t="s">
        <v>1496</v>
      </c>
      <c r="B2039">
        <v>2018</v>
      </c>
      <c r="C2039">
        <v>1</v>
      </c>
      <c r="F2039" t="s">
        <v>2856</v>
      </c>
      <c r="K2039" s="40">
        <v>7.2916666666666671E-2</v>
      </c>
      <c r="L2039" s="15">
        <v>113.75000000000001</v>
      </c>
    </row>
    <row r="2040" spans="1:12" x14ac:dyDescent="0.25">
      <c r="A2040" t="s">
        <v>1496</v>
      </c>
      <c r="B2040">
        <v>2018</v>
      </c>
      <c r="C2040">
        <v>10205</v>
      </c>
      <c r="F2040" t="s">
        <v>1499</v>
      </c>
      <c r="K2040" s="40">
        <v>4.1666666666666664E-2</v>
      </c>
      <c r="L2040" s="15">
        <v>65</v>
      </c>
    </row>
    <row r="2041" spans="1:12" x14ac:dyDescent="0.25">
      <c r="A2041" t="s">
        <v>1496</v>
      </c>
      <c r="B2041">
        <v>2018</v>
      </c>
      <c r="C2041">
        <v>1</v>
      </c>
      <c r="K2041" s="40">
        <v>0.25</v>
      </c>
      <c r="L2041" s="15">
        <v>390</v>
      </c>
    </row>
    <row r="2042" spans="1:12" x14ac:dyDescent="0.25">
      <c r="A2042" t="s">
        <v>1496</v>
      </c>
      <c r="B2042">
        <v>2018</v>
      </c>
      <c r="C2042">
        <v>1</v>
      </c>
      <c r="F2042" t="s">
        <v>2856</v>
      </c>
      <c r="K2042" s="40">
        <v>0.16666666666666666</v>
      </c>
      <c r="L2042" s="15">
        <v>260</v>
      </c>
    </row>
    <row r="2043" spans="1:12" x14ac:dyDescent="0.25">
      <c r="A2043" t="s">
        <v>1496</v>
      </c>
      <c r="B2043">
        <v>2018</v>
      </c>
      <c r="C2043">
        <v>1</v>
      </c>
      <c r="F2043" t="s">
        <v>2858</v>
      </c>
      <c r="K2043" s="40">
        <v>3.125E-2</v>
      </c>
      <c r="L2043" s="15">
        <v>48.75</v>
      </c>
    </row>
    <row r="2044" spans="1:12" x14ac:dyDescent="0.25">
      <c r="A2044" t="s">
        <v>1496</v>
      </c>
      <c r="B2044">
        <v>2018</v>
      </c>
      <c r="C2044">
        <v>10025</v>
      </c>
      <c r="F2044" t="s">
        <v>2856</v>
      </c>
      <c r="G2044" s="40">
        <v>2.0833333333333332E-2</v>
      </c>
      <c r="H2044" s="15">
        <v>32.5</v>
      </c>
    </row>
    <row r="2045" spans="1:12" x14ac:dyDescent="0.25">
      <c r="A2045" t="s">
        <v>1496</v>
      </c>
      <c r="B2045">
        <v>2018</v>
      </c>
      <c r="C2045">
        <v>1</v>
      </c>
      <c r="F2045" t="s">
        <v>2856</v>
      </c>
      <c r="K2045" s="40">
        <v>0.14583333333333334</v>
      </c>
      <c r="L2045" s="15">
        <v>227.50000000000003</v>
      </c>
    </row>
    <row r="2046" spans="1:12" x14ac:dyDescent="0.25">
      <c r="A2046" t="s">
        <v>1496</v>
      </c>
      <c r="B2046">
        <v>2018</v>
      </c>
      <c r="C2046">
        <v>1</v>
      </c>
      <c r="F2046" t="s">
        <v>2856</v>
      </c>
      <c r="K2046" s="40">
        <v>0.14583333333333334</v>
      </c>
      <c r="L2046" s="15">
        <v>227.50000000000003</v>
      </c>
    </row>
    <row r="2047" spans="1:12" x14ac:dyDescent="0.25">
      <c r="A2047" t="s">
        <v>1496</v>
      </c>
      <c r="B2047">
        <v>2018</v>
      </c>
      <c r="C2047">
        <v>1</v>
      </c>
      <c r="F2047" t="s">
        <v>2846</v>
      </c>
      <c r="K2047" s="40">
        <v>3.125E-2</v>
      </c>
      <c r="L2047" s="15">
        <v>48.75</v>
      </c>
    </row>
    <row r="2048" spans="1:12" x14ac:dyDescent="0.25">
      <c r="A2048" t="s">
        <v>1496</v>
      </c>
      <c r="B2048">
        <v>2018</v>
      </c>
      <c r="C2048">
        <v>10206</v>
      </c>
      <c r="F2048" t="s">
        <v>2856</v>
      </c>
      <c r="K2048" s="40">
        <v>6.25E-2</v>
      </c>
      <c r="L2048" s="15">
        <v>97.5</v>
      </c>
    </row>
    <row r="2049" spans="1:12" x14ac:dyDescent="0.25">
      <c r="A2049" t="s">
        <v>1496</v>
      </c>
      <c r="B2049">
        <v>2018</v>
      </c>
      <c r="C2049">
        <v>1</v>
      </c>
      <c r="K2049" s="40">
        <v>0.11458333333333333</v>
      </c>
      <c r="L2049" s="15">
        <v>178.75</v>
      </c>
    </row>
    <row r="2050" spans="1:12" x14ac:dyDescent="0.25">
      <c r="A2050" t="s">
        <v>1496</v>
      </c>
      <c r="B2050">
        <v>2018</v>
      </c>
      <c r="C2050">
        <v>10206</v>
      </c>
      <c r="F2050" t="s">
        <v>2856</v>
      </c>
      <c r="G2050" s="40">
        <v>2.0833333333333332E-2</v>
      </c>
      <c r="H2050" s="15">
        <v>32.5</v>
      </c>
    </row>
    <row r="2051" spans="1:12" x14ac:dyDescent="0.25">
      <c r="A2051" t="s">
        <v>1503</v>
      </c>
      <c r="B2051">
        <v>2018</v>
      </c>
      <c r="C2051">
        <v>1</v>
      </c>
      <c r="F2051" t="s">
        <v>2856</v>
      </c>
      <c r="K2051" s="40">
        <v>0.35416666666666669</v>
      </c>
      <c r="L2051" s="15">
        <v>552.5</v>
      </c>
    </row>
    <row r="2052" spans="1:12" x14ac:dyDescent="0.25">
      <c r="A2052" t="s">
        <v>1503</v>
      </c>
      <c r="B2052">
        <v>2018</v>
      </c>
      <c r="C2052">
        <v>1</v>
      </c>
      <c r="F2052" t="s">
        <v>2856</v>
      </c>
      <c r="K2052" s="40">
        <v>0.375</v>
      </c>
      <c r="L2052" s="15">
        <v>585</v>
      </c>
    </row>
    <row r="2053" spans="1:12" x14ac:dyDescent="0.25">
      <c r="A2053" t="s">
        <v>1503</v>
      </c>
      <c r="B2053">
        <v>2018</v>
      </c>
      <c r="C2053">
        <v>1</v>
      </c>
      <c r="F2053" t="s">
        <v>2856</v>
      </c>
      <c r="K2053" s="40">
        <v>0.35416666666666669</v>
      </c>
      <c r="L2053" s="15">
        <v>552.5</v>
      </c>
    </row>
    <row r="2054" spans="1:12" x14ac:dyDescent="0.25">
      <c r="A2054" t="s">
        <v>1503</v>
      </c>
      <c r="B2054">
        <v>2018</v>
      </c>
      <c r="C2054">
        <v>1</v>
      </c>
      <c r="F2054" t="s">
        <v>2856</v>
      </c>
      <c r="K2054" s="40">
        <v>0.27083333333333331</v>
      </c>
      <c r="L2054" s="15">
        <v>422.49999999999994</v>
      </c>
    </row>
    <row r="2055" spans="1:12" x14ac:dyDescent="0.25">
      <c r="A2055" t="s">
        <v>1503</v>
      </c>
      <c r="B2055">
        <v>2018</v>
      </c>
      <c r="C2055">
        <v>305710</v>
      </c>
      <c r="D2055">
        <v>802010</v>
      </c>
      <c r="E2055">
        <v>8020</v>
      </c>
      <c r="F2055" t="s">
        <v>1465</v>
      </c>
      <c r="G2055" s="40">
        <v>8.3333333333333329E-2</v>
      </c>
      <c r="H2055" s="15">
        <v>130</v>
      </c>
    </row>
    <row r="2056" spans="1:12" x14ac:dyDescent="0.25">
      <c r="A2056" t="s">
        <v>1659</v>
      </c>
      <c r="B2056">
        <v>2018</v>
      </c>
      <c r="C2056">
        <v>305710</v>
      </c>
      <c r="D2056">
        <v>802010</v>
      </c>
      <c r="E2056">
        <v>8020</v>
      </c>
      <c r="F2056" t="s">
        <v>1465</v>
      </c>
      <c r="G2056" s="40">
        <v>9.375E-2</v>
      </c>
      <c r="H2056" s="15">
        <v>146.25</v>
      </c>
    </row>
    <row r="2057" spans="1:12" x14ac:dyDescent="0.25">
      <c r="A2057" t="s">
        <v>1659</v>
      </c>
      <c r="B2057">
        <v>2018</v>
      </c>
      <c r="C2057">
        <v>305711</v>
      </c>
      <c r="D2057">
        <v>802011</v>
      </c>
      <c r="E2057">
        <v>8020</v>
      </c>
      <c r="F2057" t="s">
        <v>1465</v>
      </c>
      <c r="G2057" s="40">
        <v>0.10416666666666667</v>
      </c>
      <c r="H2057" s="15">
        <v>162.5</v>
      </c>
    </row>
    <row r="2058" spans="1:12" x14ac:dyDescent="0.25">
      <c r="A2058" t="s">
        <v>1659</v>
      </c>
      <c r="B2058">
        <v>2018</v>
      </c>
      <c r="C2058">
        <v>305711</v>
      </c>
      <c r="D2058">
        <v>802011</v>
      </c>
      <c r="E2058">
        <v>8020</v>
      </c>
      <c r="F2058" t="s">
        <v>1465</v>
      </c>
      <c r="G2058" s="40">
        <v>2.0833333333333332E-2</v>
      </c>
      <c r="H2058" s="15">
        <v>32.5</v>
      </c>
    </row>
    <row r="2059" spans="1:12" x14ac:dyDescent="0.25">
      <c r="A2059" t="s">
        <v>1659</v>
      </c>
      <c r="B2059">
        <v>2018</v>
      </c>
      <c r="C2059">
        <v>305711</v>
      </c>
      <c r="D2059">
        <v>802011</v>
      </c>
      <c r="E2059">
        <v>8020</v>
      </c>
      <c r="F2059" t="s">
        <v>1465</v>
      </c>
      <c r="G2059" s="40">
        <v>0.125</v>
      </c>
      <c r="H2059" s="15">
        <v>195</v>
      </c>
    </row>
    <row r="2060" spans="1:12" x14ac:dyDescent="0.25">
      <c r="A2060" t="s">
        <v>1659</v>
      </c>
      <c r="B2060">
        <v>2018</v>
      </c>
      <c r="C2060">
        <v>305711</v>
      </c>
      <c r="D2060">
        <v>802011</v>
      </c>
      <c r="E2060">
        <v>8020</v>
      </c>
      <c r="F2060" t="s">
        <v>1465</v>
      </c>
      <c r="G2060" s="40">
        <v>8.3333333333333329E-2</v>
      </c>
      <c r="H2060" s="15">
        <v>130</v>
      </c>
    </row>
    <row r="2061" spans="1:12" x14ac:dyDescent="0.25">
      <c r="A2061" t="s">
        <v>1548</v>
      </c>
      <c r="B2061">
        <v>2018</v>
      </c>
      <c r="C2061">
        <v>1</v>
      </c>
      <c r="F2061" t="s">
        <v>1467</v>
      </c>
      <c r="K2061" s="40">
        <v>0.16666666666666666</v>
      </c>
      <c r="L2061" s="15">
        <v>180</v>
      </c>
    </row>
    <row r="2062" spans="1:12" x14ac:dyDescent="0.25">
      <c r="A2062" t="s">
        <v>1548</v>
      </c>
      <c r="B2062">
        <v>2018</v>
      </c>
      <c r="C2062">
        <v>1</v>
      </c>
      <c r="F2062" t="s">
        <v>1467</v>
      </c>
      <c r="K2062" s="40">
        <v>0.16666666666666666</v>
      </c>
      <c r="L2062" s="15">
        <v>180</v>
      </c>
    </row>
    <row r="2063" spans="1:12" x14ac:dyDescent="0.25">
      <c r="A2063" t="s">
        <v>1548</v>
      </c>
      <c r="B2063">
        <v>2018</v>
      </c>
      <c r="C2063">
        <v>1</v>
      </c>
      <c r="F2063" t="s">
        <v>1465</v>
      </c>
      <c r="G2063" s="40">
        <v>0.15625</v>
      </c>
      <c r="H2063" s="15">
        <v>168.75</v>
      </c>
    </row>
    <row r="2064" spans="1:12" x14ac:dyDescent="0.25">
      <c r="A2064" t="s">
        <v>1548</v>
      </c>
      <c r="B2064">
        <v>2018</v>
      </c>
      <c r="C2064">
        <v>1</v>
      </c>
      <c r="F2064" t="s">
        <v>1467</v>
      </c>
      <c r="K2064" s="40">
        <v>0.16666666666666666</v>
      </c>
      <c r="L2064" s="15">
        <v>180</v>
      </c>
    </row>
    <row r="2065" spans="1:12" x14ac:dyDescent="0.25">
      <c r="A2065" t="s">
        <v>1483</v>
      </c>
      <c r="B2065">
        <v>2018</v>
      </c>
      <c r="C2065">
        <v>104700</v>
      </c>
      <c r="F2065" t="s">
        <v>1465</v>
      </c>
      <c r="K2065" s="40">
        <v>6.25E-2</v>
      </c>
      <c r="L2065" s="15">
        <v>67.5</v>
      </c>
    </row>
    <row r="2066" spans="1:12" x14ac:dyDescent="0.25">
      <c r="A2066" t="s">
        <v>1483</v>
      </c>
      <c r="B2066">
        <v>2018</v>
      </c>
      <c r="C2066">
        <v>1</v>
      </c>
      <c r="K2066" s="40">
        <v>4.1666666666666664E-2</v>
      </c>
      <c r="L2066" s="15">
        <v>45</v>
      </c>
    </row>
    <row r="2067" spans="1:12" x14ac:dyDescent="0.25">
      <c r="A2067" t="s">
        <v>1483</v>
      </c>
      <c r="B2067">
        <v>2018</v>
      </c>
      <c r="C2067">
        <v>104700</v>
      </c>
      <c r="F2067" t="s">
        <v>1465</v>
      </c>
      <c r="K2067" s="40">
        <v>2.0833333333333332E-2</v>
      </c>
      <c r="L2067" s="15">
        <v>22.5</v>
      </c>
    </row>
    <row r="2068" spans="1:12" x14ac:dyDescent="0.25">
      <c r="A2068" t="s">
        <v>1483</v>
      </c>
      <c r="B2068">
        <v>2018</v>
      </c>
      <c r="C2068">
        <v>17830</v>
      </c>
      <c r="F2068" t="s">
        <v>1465</v>
      </c>
      <c r="K2068" s="40">
        <v>1.0416666666666666E-2</v>
      </c>
      <c r="L2068" s="15">
        <v>11.25</v>
      </c>
    </row>
    <row r="2069" spans="1:12" x14ac:dyDescent="0.25">
      <c r="A2069" t="s">
        <v>1483</v>
      </c>
      <c r="B2069">
        <v>2018</v>
      </c>
      <c r="C2069">
        <v>309400</v>
      </c>
      <c r="F2069" t="s">
        <v>1465</v>
      </c>
      <c r="K2069" s="40">
        <v>1.0416666666666666E-2</v>
      </c>
      <c r="L2069" s="15">
        <v>11.25</v>
      </c>
    </row>
    <row r="2070" spans="1:12" x14ac:dyDescent="0.25">
      <c r="A2070" t="s">
        <v>1483</v>
      </c>
      <c r="B2070">
        <v>2018</v>
      </c>
      <c r="C2070">
        <v>11791</v>
      </c>
      <c r="F2070" t="s">
        <v>1465</v>
      </c>
      <c r="K2070" s="40">
        <v>6.9444444444444441E-3</v>
      </c>
      <c r="L2070" s="15">
        <v>7.5</v>
      </c>
    </row>
    <row r="2071" spans="1:12" x14ac:dyDescent="0.25">
      <c r="A2071" t="s">
        <v>1483</v>
      </c>
      <c r="B2071">
        <v>2018</v>
      </c>
      <c r="C2071">
        <v>17588</v>
      </c>
      <c r="F2071" t="s">
        <v>1465</v>
      </c>
      <c r="G2071" s="40">
        <v>3.4027777777777775E-2</v>
      </c>
      <c r="H2071" s="15">
        <v>36.75</v>
      </c>
    </row>
    <row r="2072" spans="1:12" x14ac:dyDescent="0.25">
      <c r="A2072" t="s">
        <v>1483</v>
      </c>
      <c r="B2072">
        <v>2018</v>
      </c>
      <c r="C2072">
        <v>305716</v>
      </c>
      <c r="D2072">
        <v>802016</v>
      </c>
      <c r="E2072">
        <v>8020</v>
      </c>
      <c r="F2072" t="s">
        <v>1465</v>
      </c>
      <c r="K2072" s="40">
        <v>3.125E-2</v>
      </c>
      <c r="L2072" s="15">
        <v>33.75</v>
      </c>
    </row>
    <row r="2073" spans="1:12" x14ac:dyDescent="0.25">
      <c r="A2073" t="s">
        <v>1483</v>
      </c>
      <c r="B2073">
        <v>2018</v>
      </c>
      <c r="C2073">
        <v>104700</v>
      </c>
      <c r="F2073" t="s">
        <v>1465</v>
      </c>
      <c r="K2073" s="40">
        <v>2.0833333333333332E-2</v>
      </c>
      <c r="L2073" s="15">
        <v>22.5</v>
      </c>
    </row>
    <row r="2074" spans="1:12" x14ac:dyDescent="0.25">
      <c r="A2074" t="s">
        <v>1483</v>
      </c>
      <c r="B2074">
        <v>2018</v>
      </c>
      <c r="C2074">
        <v>305730</v>
      </c>
      <c r="F2074" t="s">
        <v>1465</v>
      </c>
      <c r="K2074" s="40">
        <v>2.0833333333333332E-2</v>
      </c>
      <c r="L2074" s="15">
        <v>22.5</v>
      </c>
    </row>
    <row r="2075" spans="1:12" x14ac:dyDescent="0.25">
      <c r="A2075" t="s">
        <v>1483</v>
      </c>
      <c r="B2075">
        <v>2018</v>
      </c>
      <c r="C2075">
        <v>310700</v>
      </c>
      <c r="D2075">
        <v>802400</v>
      </c>
      <c r="E2075">
        <v>8024</v>
      </c>
      <c r="F2075" t="s">
        <v>1465</v>
      </c>
      <c r="K2075" s="40">
        <v>5.2083333333333336E-2</v>
      </c>
      <c r="L2075" s="15">
        <v>56.25</v>
      </c>
    </row>
    <row r="2076" spans="1:12" x14ac:dyDescent="0.25">
      <c r="A2076" t="s">
        <v>1483</v>
      </c>
      <c r="B2076">
        <v>2018</v>
      </c>
      <c r="C2076">
        <v>305716</v>
      </c>
      <c r="D2076">
        <v>802016</v>
      </c>
      <c r="E2076">
        <v>8020</v>
      </c>
      <c r="F2076" t="s">
        <v>1465</v>
      </c>
      <c r="K2076" s="40">
        <v>3.125E-2</v>
      </c>
      <c r="L2076" s="15">
        <v>33.75</v>
      </c>
    </row>
    <row r="2077" spans="1:12" x14ac:dyDescent="0.25">
      <c r="A2077" t="s">
        <v>1483</v>
      </c>
      <c r="B2077">
        <v>2018</v>
      </c>
      <c r="C2077">
        <v>104700</v>
      </c>
      <c r="F2077" t="s">
        <v>1465</v>
      </c>
      <c r="K2077" s="40">
        <v>5.2083333333333336E-2</v>
      </c>
      <c r="L2077" s="15">
        <v>56.25</v>
      </c>
    </row>
    <row r="2078" spans="1:12" x14ac:dyDescent="0.25">
      <c r="A2078" t="s">
        <v>1483</v>
      </c>
      <c r="B2078">
        <v>2018</v>
      </c>
      <c r="C2078">
        <v>309400</v>
      </c>
      <c r="F2078" t="s">
        <v>1465</v>
      </c>
      <c r="K2078" s="40">
        <v>1.0416666666666666E-2</v>
      </c>
      <c r="L2078" s="15">
        <v>11.25</v>
      </c>
    </row>
    <row r="2079" spans="1:12" x14ac:dyDescent="0.25">
      <c r="A2079" t="s">
        <v>1483</v>
      </c>
      <c r="B2079">
        <v>2018</v>
      </c>
      <c r="C2079">
        <v>310700</v>
      </c>
      <c r="D2079">
        <v>802400</v>
      </c>
      <c r="E2079">
        <v>8024</v>
      </c>
      <c r="F2079" t="s">
        <v>1465</v>
      </c>
      <c r="K2079" s="40">
        <v>2.0833333333333332E-2</v>
      </c>
      <c r="L2079" s="15">
        <v>22.5</v>
      </c>
    </row>
    <row r="2080" spans="1:12" x14ac:dyDescent="0.25">
      <c r="A2080" t="s">
        <v>1483</v>
      </c>
      <c r="B2080">
        <v>2018</v>
      </c>
      <c r="C2080">
        <v>1</v>
      </c>
      <c r="K2080" s="40">
        <v>0.21875</v>
      </c>
      <c r="L2080" s="15">
        <v>236.25</v>
      </c>
    </row>
    <row r="2081" spans="1:12" x14ac:dyDescent="0.25">
      <c r="A2081" t="s">
        <v>1486</v>
      </c>
      <c r="B2081">
        <v>2018</v>
      </c>
      <c r="C2081">
        <v>305710</v>
      </c>
      <c r="D2081">
        <v>802010</v>
      </c>
      <c r="E2081">
        <v>8020</v>
      </c>
      <c r="F2081" t="s">
        <v>1499</v>
      </c>
      <c r="G2081" s="40">
        <v>0.29166666666666669</v>
      </c>
      <c r="H2081" s="15">
        <v>455.00000000000006</v>
      </c>
    </row>
    <row r="2082" spans="1:12" x14ac:dyDescent="0.25">
      <c r="A2082" t="s">
        <v>1486</v>
      </c>
      <c r="B2082">
        <v>2018</v>
      </c>
      <c r="C2082">
        <v>305712</v>
      </c>
      <c r="D2082">
        <v>802012</v>
      </c>
      <c r="E2082">
        <v>8020</v>
      </c>
      <c r="F2082" t="s">
        <v>1499</v>
      </c>
      <c r="G2082" s="40">
        <v>4.1666666666666664E-2</v>
      </c>
      <c r="H2082" s="15">
        <v>65</v>
      </c>
    </row>
    <row r="2083" spans="1:12" x14ac:dyDescent="0.25">
      <c r="A2083" t="s">
        <v>1486</v>
      </c>
      <c r="B2083">
        <v>2018</v>
      </c>
      <c r="C2083">
        <v>305716</v>
      </c>
      <c r="D2083">
        <v>802016</v>
      </c>
      <c r="E2083">
        <v>8020</v>
      </c>
      <c r="F2083" t="s">
        <v>1499</v>
      </c>
      <c r="G2083" s="40">
        <v>4.1666666666666664E-2</v>
      </c>
      <c r="H2083" s="15">
        <v>65</v>
      </c>
    </row>
    <row r="2084" spans="1:12" x14ac:dyDescent="0.25">
      <c r="A2084" t="s">
        <v>1488</v>
      </c>
      <c r="B2084">
        <v>2018</v>
      </c>
      <c r="C2084">
        <v>305800</v>
      </c>
      <c r="F2084" t="s">
        <v>1465</v>
      </c>
      <c r="G2084" s="40">
        <v>4.8611111111111112E-2</v>
      </c>
      <c r="H2084" s="15">
        <v>58.333333333333336</v>
      </c>
    </row>
    <row r="2085" spans="1:12" x14ac:dyDescent="0.25">
      <c r="A2085" t="s">
        <v>1488</v>
      </c>
      <c r="B2085">
        <v>2018</v>
      </c>
      <c r="C2085">
        <v>305800</v>
      </c>
      <c r="F2085" t="s">
        <v>1465</v>
      </c>
      <c r="G2085" s="40">
        <v>5.2083333333333336E-2</v>
      </c>
      <c r="H2085" s="15">
        <v>62.5</v>
      </c>
    </row>
    <row r="2086" spans="1:12" x14ac:dyDescent="0.25">
      <c r="A2086" t="s">
        <v>1488</v>
      </c>
      <c r="B2086">
        <v>2018</v>
      </c>
      <c r="C2086">
        <v>305800</v>
      </c>
      <c r="F2086" t="s">
        <v>1465</v>
      </c>
      <c r="G2086" s="40">
        <v>0.1111111111111111</v>
      </c>
      <c r="H2086" s="15">
        <v>133.33333333333331</v>
      </c>
    </row>
    <row r="2087" spans="1:12" x14ac:dyDescent="0.25">
      <c r="A2087" t="s">
        <v>1488</v>
      </c>
      <c r="B2087">
        <v>2018</v>
      </c>
      <c r="C2087">
        <v>305800</v>
      </c>
      <c r="F2087" t="s">
        <v>1465</v>
      </c>
      <c r="G2087" s="40">
        <v>5.486111111111111E-2</v>
      </c>
      <c r="H2087" s="15">
        <v>65.833333333333329</v>
      </c>
    </row>
    <row r="2088" spans="1:12" x14ac:dyDescent="0.25">
      <c r="A2088" t="s">
        <v>1488</v>
      </c>
      <c r="B2088">
        <v>2018</v>
      </c>
      <c r="C2088">
        <v>305800</v>
      </c>
      <c r="F2088" t="s">
        <v>1465</v>
      </c>
      <c r="G2088" s="40">
        <v>7.9861111111111105E-2</v>
      </c>
      <c r="H2088" s="15">
        <v>95.833333333333329</v>
      </c>
    </row>
    <row r="2089" spans="1:12" x14ac:dyDescent="0.25">
      <c r="A2089" t="s">
        <v>1488</v>
      </c>
      <c r="B2089">
        <v>2018</v>
      </c>
      <c r="C2089">
        <v>305800</v>
      </c>
      <c r="F2089" t="s">
        <v>1465</v>
      </c>
      <c r="G2089" s="40">
        <v>6.5277777777777782E-2</v>
      </c>
      <c r="H2089" s="15">
        <v>78.333333333333343</v>
      </c>
    </row>
    <row r="2090" spans="1:12" x14ac:dyDescent="0.25">
      <c r="A2090" t="s">
        <v>1488</v>
      </c>
      <c r="B2090">
        <v>2018</v>
      </c>
      <c r="C2090">
        <v>305800</v>
      </c>
      <c r="F2090" t="s">
        <v>1465</v>
      </c>
      <c r="G2090" s="40">
        <v>6.5277777777777782E-2</v>
      </c>
      <c r="H2090" s="15">
        <v>78.333333333333343</v>
      </c>
    </row>
    <row r="2091" spans="1:12" x14ac:dyDescent="0.25">
      <c r="A2091" t="s">
        <v>1488</v>
      </c>
      <c r="B2091">
        <v>2018</v>
      </c>
      <c r="C2091">
        <v>1</v>
      </c>
      <c r="F2091" t="s">
        <v>1465</v>
      </c>
      <c r="K2091" s="40">
        <v>4.1666666666666664E-2</v>
      </c>
      <c r="L2091" s="15">
        <v>50</v>
      </c>
    </row>
    <row r="2092" spans="1:12" x14ac:dyDescent="0.25">
      <c r="A2092" t="s">
        <v>1488</v>
      </c>
      <c r="B2092">
        <v>2018</v>
      </c>
      <c r="C2092">
        <v>305800</v>
      </c>
      <c r="F2092" t="s">
        <v>1465</v>
      </c>
      <c r="G2092" s="40">
        <v>7.2916666666666671E-2</v>
      </c>
      <c r="H2092" s="15">
        <v>87.5</v>
      </c>
    </row>
    <row r="2093" spans="1:12" x14ac:dyDescent="0.25">
      <c r="A2093" t="s">
        <v>1488</v>
      </c>
      <c r="B2093">
        <v>2018</v>
      </c>
      <c r="C2093">
        <v>305800</v>
      </c>
      <c r="F2093" t="s">
        <v>1465</v>
      </c>
      <c r="G2093" s="40">
        <v>4.1666666666666664E-2</v>
      </c>
      <c r="H2093" s="15">
        <v>50</v>
      </c>
    </row>
    <row r="2094" spans="1:12" x14ac:dyDescent="0.25">
      <c r="A2094" t="s">
        <v>1488</v>
      </c>
      <c r="B2094">
        <v>2018</v>
      </c>
      <c r="C2094">
        <v>305800</v>
      </c>
      <c r="F2094" t="s">
        <v>1465</v>
      </c>
      <c r="G2094" s="40">
        <v>4.1666666666666664E-2</v>
      </c>
      <c r="H2094" s="15">
        <v>50</v>
      </c>
    </row>
    <row r="2095" spans="1:12" x14ac:dyDescent="0.25">
      <c r="A2095" t="s">
        <v>1488</v>
      </c>
      <c r="B2095">
        <v>2018</v>
      </c>
      <c r="C2095">
        <v>305800</v>
      </c>
      <c r="F2095" t="s">
        <v>1465</v>
      </c>
      <c r="G2095" s="40">
        <v>4.1666666666666664E-2</v>
      </c>
      <c r="H2095" s="15">
        <v>50</v>
      </c>
    </row>
    <row r="2096" spans="1:12" x14ac:dyDescent="0.25">
      <c r="A2096" t="s">
        <v>1488</v>
      </c>
      <c r="B2096">
        <v>2018</v>
      </c>
      <c r="C2096">
        <v>305800</v>
      </c>
      <c r="F2096" t="s">
        <v>1465</v>
      </c>
      <c r="G2096" s="40">
        <v>6.25E-2</v>
      </c>
      <c r="H2096" s="15">
        <v>75</v>
      </c>
    </row>
    <row r="2097" spans="1:12" x14ac:dyDescent="0.25">
      <c r="A2097" t="s">
        <v>1488</v>
      </c>
      <c r="B2097">
        <v>2018</v>
      </c>
      <c r="C2097">
        <v>305800</v>
      </c>
      <c r="F2097" t="s">
        <v>1465</v>
      </c>
      <c r="G2097" s="40">
        <v>8.3333333333333329E-2</v>
      </c>
      <c r="H2097" s="15">
        <v>100</v>
      </c>
    </row>
    <row r="2098" spans="1:12" x14ac:dyDescent="0.25">
      <c r="A2098" t="s">
        <v>1488</v>
      </c>
      <c r="B2098">
        <v>2018</v>
      </c>
      <c r="C2098">
        <v>305800</v>
      </c>
      <c r="F2098" t="s">
        <v>1465</v>
      </c>
      <c r="G2098" s="40">
        <v>7.2916666666666671E-2</v>
      </c>
      <c r="H2098" s="15">
        <v>87.5</v>
      </c>
    </row>
    <row r="2099" spans="1:12" x14ac:dyDescent="0.25">
      <c r="A2099" t="s">
        <v>1488</v>
      </c>
      <c r="B2099">
        <v>2018</v>
      </c>
      <c r="C2099">
        <v>305800</v>
      </c>
      <c r="F2099" t="s">
        <v>1465</v>
      </c>
      <c r="G2099" s="40">
        <v>3.125E-2</v>
      </c>
      <c r="H2099" s="15">
        <v>37.5</v>
      </c>
    </row>
    <row r="2100" spans="1:12" x14ac:dyDescent="0.25">
      <c r="A2100" t="s">
        <v>1488</v>
      </c>
      <c r="B2100">
        <v>2018</v>
      </c>
      <c r="C2100">
        <v>305800</v>
      </c>
      <c r="F2100" t="s">
        <v>1465</v>
      </c>
      <c r="G2100" s="40">
        <v>5.2083333333333336E-2</v>
      </c>
      <c r="H2100" s="15">
        <v>62.5</v>
      </c>
    </row>
    <row r="2101" spans="1:12" x14ac:dyDescent="0.25">
      <c r="A2101" t="s">
        <v>1488</v>
      </c>
      <c r="B2101">
        <v>2018</v>
      </c>
      <c r="C2101">
        <v>305800</v>
      </c>
      <c r="F2101" t="s">
        <v>1465</v>
      </c>
      <c r="G2101" s="40">
        <v>6.25E-2</v>
      </c>
      <c r="H2101" s="15">
        <v>75</v>
      </c>
    </row>
    <row r="2102" spans="1:12" x14ac:dyDescent="0.25">
      <c r="A2102" t="s">
        <v>1488</v>
      </c>
      <c r="B2102">
        <v>2018</v>
      </c>
      <c r="C2102">
        <v>305800</v>
      </c>
      <c r="F2102" t="s">
        <v>1465</v>
      </c>
      <c r="G2102" s="40">
        <v>8.3333333333333329E-2</v>
      </c>
      <c r="H2102" s="15">
        <v>100</v>
      </c>
    </row>
    <row r="2103" spans="1:12" x14ac:dyDescent="0.25">
      <c r="A2103" t="s">
        <v>1488</v>
      </c>
      <c r="B2103">
        <v>2018</v>
      </c>
      <c r="C2103">
        <v>305800</v>
      </c>
      <c r="F2103" t="s">
        <v>1465</v>
      </c>
      <c r="G2103" s="40">
        <v>0.13541666666666666</v>
      </c>
      <c r="H2103" s="15">
        <v>162.5</v>
      </c>
    </row>
    <row r="2104" spans="1:12" x14ac:dyDescent="0.25">
      <c r="A2104" t="s">
        <v>1490</v>
      </c>
      <c r="B2104">
        <v>2018</v>
      </c>
      <c r="C2104">
        <v>400700</v>
      </c>
      <c r="F2104" t="s">
        <v>1465</v>
      </c>
      <c r="K2104" s="40">
        <v>4.1666666666666664E-2</v>
      </c>
      <c r="L2104" s="15">
        <v>65</v>
      </c>
    </row>
    <row r="2105" spans="1:12" x14ac:dyDescent="0.25">
      <c r="A2105" t="s">
        <v>1490</v>
      </c>
      <c r="B2105">
        <v>2018</v>
      </c>
      <c r="C2105">
        <v>310700</v>
      </c>
      <c r="D2105">
        <v>802400</v>
      </c>
      <c r="E2105">
        <v>8024</v>
      </c>
      <c r="F2105" t="s">
        <v>1465</v>
      </c>
      <c r="K2105" s="40">
        <v>0.125</v>
      </c>
      <c r="L2105" s="15">
        <v>195</v>
      </c>
    </row>
    <row r="2106" spans="1:12" x14ac:dyDescent="0.25">
      <c r="A2106" t="s">
        <v>1490</v>
      </c>
      <c r="B2106">
        <v>2018</v>
      </c>
      <c r="C2106">
        <v>305710</v>
      </c>
      <c r="D2106">
        <v>802010</v>
      </c>
      <c r="E2106">
        <v>8020</v>
      </c>
      <c r="F2106" t="s">
        <v>1465</v>
      </c>
      <c r="K2106" s="40">
        <v>0.16666666666666666</v>
      </c>
      <c r="L2106" s="15">
        <v>260</v>
      </c>
    </row>
    <row r="2107" spans="1:12" x14ac:dyDescent="0.25">
      <c r="A2107" t="s">
        <v>1490</v>
      </c>
      <c r="B2107">
        <v>2018</v>
      </c>
      <c r="C2107">
        <v>305710</v>
      </c>
      <c r="D2107">
        <v>802010</v>
      </c>
      <c r="E2107">
        <v>8020</v>
      </c>
      <c r="F2107" t="s">
        <v>1465</v>
      </c>
      <c r="K2107" s="40">
        <v>0.33333333333333331</v>
      </c>
      <c r="L2107" s="15">
        <v>520</v>
      </c>
    </row>
    <row r="2108" spans="1:12" x14ac:dyDescent="0.25">
      <c r="A2108" t="s">
        <v>1490</v>
      </c>
      <c r="B2108">
        <v>2018</v>
      </c>
      <c r="C2108">
        <v>305710</v>
      </c>
      <c r="D2108">
        <v>802010</v>
      </c>
      <c r="E2108">
        <v>8020</v>
      </c>
      <c r="F2108" t="s">
        <v>1465</v>
      </c>
      <c r="K2108" s="40">
        <v>0.33333333333333331</v>
      </c>
      <c r="L2108" s="15">
        <v>520</v>
      </c>
    </row>
    <row r="2109" spans="1:12" x14ac:dyDescent="0.25">
      <c r="A2109" t="s">
        <v>1503</v>
      </c>
      <c r="B2109">
        <v>2018</v>
      </c>
      <c r="C2109">
        <v>1</v>
      </c>
      <c r="F2109" t="s">
        <v>2856</v>
      </c>
      <c r="K2109" s="40">
        <v>0.10416666666666667</v>
      </c>
      <c r="L2109" s="15">
        <v>162.5</v>
      </c>
    </row>
    <row r="2110" spans="1:12" x14ac:dyDescent="0.25">
      <c r="A2110" t="s">
        <v>1503</v>
      </c>
      <c r="B2110">
        <v>2018</v>
      </c>
      <c r="C2110">
        <v>305710</v>
      </c>
      <c r="D2110">
        <v>802010</v>
      </c>
      <c r="E2110">
        <v>8020</v>
      </c>
      <c r="F2110" t="s">
        <v>1514</v>
      </c>
      <c r="G2110" s="40">
        <v>2.0833333333333332E-2</v>
      </c>
      <c r="H2110" s="15">
        <v>32.5</v>
      </c>
    </row>
    <row r="2111" spans="1:12" x14ac:dyDescent="0.25">
      <c r="A2111" t="s">
        <v>1503</v>
      </c>
      <c r="B2111">
        <v>2018</v>
      </c>
      <c r="C2111">
        <v>305710</v>
      </c>
      <c r="D2111">
        <v>802010</v>
      </c>
      <c r="E2111">
        <v>8020</v>
      </c>
      <c r="F2111" t="s">
        <v>1465</v>
      </c>
      <c r="G2111" s="40">
        <v>4.1666666666666664E-2</v>
      </c>
      <c r="H2111" s="15">
        <v>65</v>
      </c>
    </row>
    <row r="2112" spans="1:12" x14ac:dyDescent="0.25">
      <c r="A2112" t="s">
        <v>1503</v>
      </c>
      <c r="B2112">
        <v>2018</v>
      </c>
      <c r="C2112">
        <v>305710</v>
      </c>
      <c r="D2112">
        <v>802010</v>
      </c>
      <c r="E2112">
        <v>8020</v>
      </c>
      <c r="F2112" t="s">
        <v>1514</v>
      </c>
      <c r="G2112" s="40">
        <v>2.0833333333333332E-2</v>
      </c>
      <c r="H2112" s="15">
        <v>32.5</v>
      </c>
    </row>
    <row r="2113" spans="1:12" x14ac:dyDescent="0.25">
      <c r="A2113" t="s">
        <v>1503</v>
      </c>
      <c r="B2113">
        <v>2018</v>
      </c>
      <c r="C2113">
        <v>1</v>
      </c>
      <c r="F2113" t="s">
        <v>1515</v>
      </c>
      <c r="K2113" s="40">
        <v>0.1875</v>
      </c>
      <c r="L2113" s="15">
        <v>292.5</v>
      </c>
    </row>
    <row r="2114" spans="1:12" x14ac:dyDescent="0.25">
      <c r="A2114" t="s">
        <v>1503</v>
      </c>
      <c r="B2114">
        <v>2018</v>
      </c>
      <c r="C2114">
        <v>1</v>
      </c>
      <c r="F2114" t="s">
        <v>1467</v>
      </c>
      <c r="K2114" s="40">
        <v>4.1666666666666664E-2</v>
      </c>
      <c r="L2114" s="15">
        <v>65</v>
      </c>
    </row>
    <row r="2115" spans="1:12" x14ac:dyDescent="0.25">
      <c r="A2115" t="s">
        <v>1503</v>
      </c>
      <c r="B2115">
        <v>2018</v>
      </c>
      <c r="C2115">
        <v>1</v>
      </c>
      <c r="F2115" t="s">
        <v>1515</v>
      </c>
      <c r="K2115" s="40">
        <v>0.33333333333333331</v>
      </c>
      <c r="L2115" s="15">
        <v>520</v>
      </c>
    </row>
    <row r="2116" spans="1:12" x14ac:dyDescent="0.25">
      <c r="A2116" t="s">
        <v>1503</v>
      </c>
      <c r="B2116">
        <v>2018</v>
      </c>
      <c r="C2116">
        <v>1</v>
      </c>
      <c r="F2116" t="s">
        <v>1515</v>
      </c>
      <c r="K2116" s="40">
        <v>0.14583333333333334</v>
      </c>
      <c r="L2116" s="15">
        <v>227.50000000000003</v>
      </c>
    </row>
    <row r="2117" spans="1:12" x14ac:dyDescent="0.25">
      <c r="A2117" t="s">
        <v>1659</v>
      </c>
      <c r="B2117">
        <v>2018</v>
      </c>
      <c r="C2117">
        <v>305710</v>
      </c>
      <c r="D2117">
        <v>802010</v>
      </c>
      <c r="E2117">
        <v>8020</v>
      </c>
      <c r="F2117" t="s">
        <v>1465</v>
      </c>
      <c r="G2117" s="40">
        <v>4.1666666666666664E-2</v>
      </c>
      <c r="H2117" s="15">
        <v>65</v>
      </c>
    </row>
    <row r="2118" spans="1:12" x14ac:dyDescent="0.25">
      <c r="A2118" t="s">
        <v>1659</v>
      </c>
      <c r="B2118">
        <v>2018</v>
      </c>
      <c r="C2118">
        <v>305711</v>
      </c>
      <c r="D2118">
        <v>802011</v>
      </c>
      <c r="E2118">
        <v>8020</v>
      </c>
      <c r="F2118" t="s">
        <v>1465</v>
      </c>
      <c r="G2118" s="40">
        <v>4.1666666666666664E-2</v>
      </c>
      <c r="H2118" s="15">
        <v>65</v>
      </c>
    </row>
    <row r="2119" spans="1:12" x14ac:dyDescent="0.25">
      <c r="A2119" t="s">
        <v>1659</v>
      </c>
      <c r="B2119">
        <v>2018</v>
      </c>
      <c r="C2119">
        <v>305711</v>
      </c>
      <c r="D2119">
        <v>802011</v>
      </c>
      <c r="E2119">
        <v>8020</v>
      </c>
      <c r="F2119" t="s">
        <v>1465</v>
      </c>
      <c r="G2119" s="40">
        <v>8.3333333333333329E-2</v>
      </c>
      <c r="H2119" s="15">
        <v>130</v>
      </c>
    </row>
    <row r="2120" spans="1:12" x14ac:dyDescent="0.25">
      <c r="A2120" t="s">
        <v>1659</v>
      </c>
      <c r="B2120">
        <v>2018</v>
      </c>
      <c r="C2120">
        <v>305711</v>
      </c>
      <c r="D2120">
        <v>802011</v>
      </c>
      <c r="E2120">
        <v>8020</v>
      </c>
      <c r="F2120" t="s">
        <v>1465</v>
      </c>
      <c r="K2120" s="40">
        <v>0.15625</v>
      </c>
      <c r="L2120" s="15">
        <v>243.75</v>
      </c>
    </row>
    <row r="2121" spans="1:12" x14ac:dyDescent="0.25">
      <c r="A2121" t="s">
        <v>1659</v>
      </c>
      <c r="B2121">
        <v>2018</v>
      </c>
      <c r="C2121">
        <v>305711</v>
      </c>
      <c r="D2121">
        <v>802011</v>
      </c>
      <c r="E2121">
        <v>8020</v>
      </c>
      <c r="F2121" t="s">
        <v>1465</v>
      </c>
      <c r="K2121" s="40">
        <v>0.14583333333333334</v>
      </c>
      <c r="L2121" s="15">
        <v>227.50000000000003</v>
      </c>
    </row>
    <row r="2122" spans="1:12" x14ac:dyDescent="0.25">
      <c r="A2122" t="s">
        <v>1548</v>
      </c>
      <c r="B2122">
        <v>2018</v>
      </c>
      <c r="C2122">
        <v>510090</v>
      </c>
      <c r="F2122" t="s">
        <v>1465</v>
      </c>
      <c r="K2122" s="40">
        <v>2.0833333333333332E-2</v>
      </c>
      <c r="L2122" s="15">
        <v>22.5</v>
      </c>
    </row>
    <row r="2123" spans="1:12" x14ac:dyDescent="0.25">
      <c r="A2123" t="s">
        <v>1548</v>
      </c>
      <c r="B2123">
        <v>2018</v>
      </c>
      <c r="C2123">
        <v>10090</v>
      </c>
      <c r="F2123" t="s">
        <v>1465</v>
      </c>
      <c r="G2123" s="40">
        <v>4.1666666666666664E-2</v>
      </c>
      <c r="H2123" s="15">
        <v>45</v>
      </c>
    </row>
    <row r="2124" spans="1:12" x14ac:dyDescent="0.25">
      <c r="A2124" t="s">
        <v>1548</v>
      </c>
      <c r="B2124">
        <v>2018</v>
      </c>
      <c r="C2124">
        <v>1</v>
      </c>
      <c r="F2124" t="s">
        <v>1467</v>
      </c>
      <c r="K2124" s="40">
        <v>0.10416666666666667</v>
      </c>
      <c r="L2124" s="15">
        <v>112.5</v>
      </c>
    </row>
    <row r="2125" spans="1:12" x14ac:dyDescent="0.25">
      <c r="A2125" t="s">
        <v>1548</v>
      </c>
      <c r="B2125">
        <v>2018</v>
      </c>
      <c r="C2125">
        <v>510090</v>
      </c>
      <c r="F2125" t="s">
        <v>1465</v>
      </c>
      <c r="K2125" s="40">
        <v>4.1666666666666664E-2</v>
      </c>
      <c r="L2125" s="15">
        <v>45</v>
      </c>
    </row>
    <row r="2126" spans="1:12" x14ac:dyDescent="0.25">
      <c r="A2126" t="s">
        <v>1548</v>
      </c>
      <c r="B2126">
        <v>2018</v>
      </c>
      <c r="C2126">
        <v>1</v>
      </c>
      <c r="F2126" t="s">
        <v>1467</v>
      </c>
      <c r="K2126" s="40">
        <v>2.0833333333333332E-2</v>
      </c>
      <c r="L2126" s="15">
        <v>22.5</v>
      </c>
    </row>
    <row r="2127" spans="1:12" x14ac:dyDescent="0.25">
      <c r="A2127" t="s">
        <v>1548</v>
      </c>
      <c r="B2127">
        <v>2018</v>
      </c>
      <c r="C2127">
        <v>1</v>
      </c>
      <c r="F2127" t="s">
        <v>1467</v>
      </c>
      <c r="K2127" s="40">
        <v>6.25E-2</v>
      </c>
      <c r="L2127" s="15">
        <v>67.5</v>
      </c>
    </row>
    <row r="2128" spans="1:12" x14ac:dyDescent="0.25">
      <c r="A2128" t="s">
        <v>1548</v>
      </c>
      <c r="B2128">
        <v>2018</v>
      </c>
      <c r="C2128">
        <v>10090</v>
      </c>
      <c r="F2128" t="s">
        <v>1465</v>
      </c>
      <c r="G2128" s="40">
        <v>1.0416666666666666E-2</v>
      </c>
      <c r="H2128" s="15">
        <v>11.25</v>
      </c>
    </row>
    <row r="2129" spans="1:12" x14ac:dyDescent="0.25">
      <c r="A2129" t="s">
        <v>1548</v>
      </c>
      <c r="B2129">
        <v>2018</v>
      </c>
      <c r="C2129">
        <v>1</v>
      </c>
      <c r="F2129" t="s">
        <v>1467</v>
      </c>
      <c r="K2129" s="40">
        <v>9.375E-2</v>
      </c>
      <c r="L2129" s="15">
        <v>101.25</v>
      </c>
    </row>
    <row r="2130" spans="1:12" x14ac:dyDescent="0.25">
      <c r="A2130" t="s">
        <v>1483</v>
      </c>
      <c r="B2130">
        <v>2018</v>
      </c>
      <c r="C2130">
        <v>1</v>
      </c>
      <c r="K2130" s="40">
        <v>6.25E-2</v>
      </c>
      <c r="L2130" s="15">
        <v>67.5</v>
      </c>
    </row>
    <row r="2131" spans="1:12" x14ac:dyDescent="0.25">
      <c r="A2131" t="s">
        <v>1483</v>
      </c>
      <c r="B2131">
        <v>2018</v>
      </c>
      <c r="C2131">
        <v>104700</v>
      </c>
      <c r="F2131" t="s">
        <v>1465</v>
      </c>
      <c r="K2131" s="40">
        <v>4.1666666666666664E-2</v>
      </c>
      <c r="L2131" s="15">
        <v>45</v>
      </c>
    </row>
    <row r="2132" spans="1:12" x14ac:dyDescent="0.25">
      <c r="A2132" t="s">
        <v>1483</v>
      </c>
      <c r="B2132">
        <v>2018</v>
      </c>
      <c r="C2132">
        <v>1</v>
      </c>
      <c r="K2132" s="40">
        <v>0.25</v>
      </c>
      <c r="L2132" s="15">
        <v>270</v>
      </c>
    </row>
    <row r="2133" spans="1:12" x14ac:dyDescent="0.25">
      <c r="A2133" t="s">
        <v>1483</v>
      </c>
      <c r="B2133">
        <v>2018</v>
      </c>
      <c r="C2133">
        <v>17830</v>
      </c>
      <c r="F2133" t="s">
        <v>1465</v>
      </c>
      <c r="K2133" s="40">
        <v>1.3194444444444444E-2</v>
      </c>
      <c r="L2133" s="15">
        <v>14.25</v>
      </c>
    </row>
    <row r="2134" spans="1:12" x14ac:dyDescent="0.25">
      <c r="A2134" t="s">
        <v>1483</v>
      </c>
      <c r="B2134">
        <v>2018</v>
      </c>
      <c r="C2134">
        <v>104700</v>
      </c>
      <c r="F2134" t="s">
        <v>1465</v>
      </c>
      <c r="K2134" s="40">
        <v>5.9027777777777783E-2</v>
      </c>
      <c r="L2134" s="15">
        <v>63.750000000000007</v>
      </c>
    </row>
    <row r="2135" spans="1:12" x14ac:dyDescent="0.25">
      <c r="A2135" t="s">
        <v>1483</v>
      </c>
      <c r="B2135">
        <v>2018</v>
      </c>
      <c r="C2135">
        <v>1</v>
      </c>
      <c r="K2135" s="40">
        <v>6.25E-2</v>
      </c>
      <c r="L2135" s="15">
        <v>67.5</v>
      </c>
    </row>
    <row r="2136" spans="1:12" x14ac:dyDescent="0.25">
      <c r="A2136" t="s">
        <v>1483</v>
      </c>
      <c r="B2136">
        <v>2018</v>
      </c>
      <c r="C2136">
        <v>104700</v>
      </c>
      <c r="F2136" t="s">
        <v>1465</v>
      </c>
      <c r="K2136" s="40">
        <v>1.0416666666666666E-2</v>
      </c>
      <c r="L2136" s="15">
        <v>11.25</v>
      </c>
    </row>
    <row r="2137" spans="1:12" x14ac:dyDescent="0.25">
      <c r="A2137" t="s">
        <v>1483</v>
      </c>
      <c r="B2137">
        <v>2018</v>
      </c>
      <c r="C2137">
        <v>310700</v>
      </c>
      <c r="D2137">
        <v>802400</v>
      </c>
      <c r="E2137">
        <v>8024</v>
      </c>
      <c r="F2137" t="s">
        <v>1465</v>
      </c>
      <c r="K2137" s="40">
        <v>8.3333333333333329E-2</v>
      </c>
      <c r="L2137" s="15">
        <v>90</v>
      </c>
    </row>
    <row r="2138" spans="1:12" x14ac:dyDescent="0.25">
      <c r="A2138" t="s">
        <v>1483</v>
      </c>
      <c r="B2138">
        <v>2018</v>
      </c>
      <c r="C2138">
        <v>1</v>
      </c>
      <c r="K2138" s="40">
        <v>2.0833333333333332E-2</v>
      </c>
      <c r="L2138" s="15">
        <v>22.5</v>
      </c>
    </row>
    <row r="2139" spans="1:12" x14ac:dyDescent="0.25">
      <c r="A2139" t="s">
        <v>1483</v>
      </c>
      <c r="B2139">
        <v>2018</v>
      </c>
      <c r="C2139">
        <v>305710</v>
      </c>
      <c r="D2139">
        <v>802010</v>
      </c>
      <c r="E2139">
        <v>8020</v>
      </c>
      <c r="F2139" t="s">
        <v>1465</v>
      </c>
      <c r="K2139" s="40">
        <v>2.0833333333333332E-2</v>
      </c>
      <c r="L2139" s="15">
        <v>22.5</v>
      </c>
    </row>
    <row r="2140" spans="1:12" x14ac:dyDescent="0.25">
      <c r="A2140" t="s">
        <v>1483</v>
      </c>
      <c r="B2140">
        <v>2018</v>
      </c>
      <c r="C2140">
        <v>305716</v>
      </c>
      <c r="D2140">
        <v>802016</v>
      </c>
      <c r="E2140">
        <v>8020</v>
      </c>
      <c r="F2140" t="s">
        <v>1465</v>
      </c>
      <c r="K2140" s="40">
        <v>7.2916666666666671E-2</v>
      </c>
      <c r="L2140" s="15">
        <v>78.75</v>
      </c>
    </row>
    <row r="2141" spans="1:12" x14ac:dyDescent="0.25">
      <c r="A2141" t="s">
        <v>1486</v>
      </c>
      <c r="B2141">
        <v>2018</v>
      </c>
      <c r="C2141">
        <v>305710</v>
      </c>
      <c r="D2141">
        <v>802010</v>
      </c>
      <c r="E2141">
        <v>8020</v>
      </c>
      <c r="F2141" t="s">
        <v>1499</v>
      </c>
      <c r="G2141" s="40">
        <v>0.125</v>
      </c>
      <c r="H2141" s="15">
        <v>195</v>
      </c>
    </row>
    <row r="2142" spans="1:12" x14ac:dyDescent="0.25">
      <c r="A2142" t="s">
        <v>1488</v>
      </c>
      <c r="B2142">
        <v>2018</v>
      </c>
      <c r="C2142">
        <v>305800</v>
      </c>
      <c r="F2142" t="s">
        <v>1465</v>
      </c>
      <c r="G2142" s="40">
        <v>5.2083333333333336E-2</v>
      </c>
      <c r="H2142" s="15">
        <v>62.5</v>
      </c>
    </row>
    <row r="2143" spans="1:12" x14ac:dyDescent="0.25">
      <c r="A2143" t="s">
        <v>1488</v>
      </c>
      <c r="B2143">
        <v>2018</v>
      </c>
      <c r="C2143">
        <v>202600</v>
      </c>
      <c r="D2143">
        <v>802580</v>
      </c>
      <c r="E2143">
        <v>8025</v>
      </c>
      <c r="F2143" t="s">
        <v>1465</v>
      </c>
      <c r="G2143" s="40">
        <v>4.1666666666666664E-2</v>
      </c>
      <c r="H2143" s="15">
        <v>50</v>
      </c>
    </row>
    <row r="2144" spans="1:12" x14ac:dyDescent="0.25">
      <c r="A2144" t="s">
        <v>1488</v>
      </c>
      <c r="B2144">
        <v>2018</v>
      </c>
      <c r="C2144">
        <v>305300</v>
      </c>
      <c r="F2144" t="s">
        <v>1465</v>
      </c>
      <c r="G2144" s="40">
        <v>8.3333333333333329E-2</v>
      </c>
      <c r="H2144" s="15">
        <v>100</v>
      </c>
    </row>
    <row r="2145" spans="1:12" x14ac:dyDescent="0.25">
      <c r="A2145" t="s">
        <v>1488</v>
      </c>
      <c r="B2145">
        <v>2018</v>
      </c>
      <c r="C2145">
        <v>305800</v>
      </c>
      <c r="F2145" t="s">
        <v>1465</v>
      </c>
      <c r="G2145" s="40">
        <v>4.1666666666666664E-2</v>
      </c>
      <c r="H2145" s="15">
        <v>50</v>
      </c>
    </row>
    <row r="2146" spans="1:12" x14ac:dyDescent="0.25">
      <c r="A2146" t="s">
        <v>1488</v>
      </c>
      <c r="B2146">
        <v>2018</v>
      </c>
      <c r="C2146">
        <v>305800</v>
      </c>
      <c r="F2146" t="s">
        <v>1465</v>
      </c>
      <c r="G2146" s="40">
        <v>4.1666666666666664E-2</v>
      </c>
      <c r="H2146" s="15">
        <v>50</v>
      </c>
    </row>
    <row r="2147" spans="1:12" x14ac:dyDescent="0.25">
      <c r="A2147" t="s">
        <v>1488</v>
      </c>
      <c r="B2147">
        <v>2018</v>
      </c>
      <c r="C2147">
        <v>305800</v>
      </c>
      <c r="F2147" t="s">
        <v>1465</v>
      </c>
      <c r="G2147" s="40">
        <v>4.1666666666666664E-2</v>
      </c>
      <c r="H2147" s="15">
        <v>50</v>
      </c>
    </row>
    <row r="2148" spans="1:12" x14ac:dyDescent="0.25">
      <c r="A2148" t="s">
        <v>1488</v>
      </c>
      <c r="B2148">
        <v>2018</v>
      </c>
      <c r="C2148">
        <v>305800</v>
      </c>
      <c r="F2148" t="s">
        <v>1465</v>
      </c>
      <c r="G2148" s="40">
        <v>3.125E-2</v>
      </c>
      <c r="H2148" s="15">
        <v>37.5</v>
      </c>
    </row>
    <row r="2149" spans="1:12" x14ac:dyDescent="0.25">
      <c r="A2149" t="s">
        <v>1488</v>
      </c>
      <c r="B2149">
        <v>2018</v>
      </c>
      <c r="C2149">
        <v>305800</v>
      </c>
      <c r="F2149" t="s">
        <v>1465</v>
      </c>
      <c r="G2149" s="40">
        <v>5.2083333333333336E-2</v>
      </c>
      <c r="H2149" s="15">
        <v>62.5</v>
      </c>
    </row>
    <row r="2150" spans="1:12" x14ac:dyDescent="0.25">
      <c r="A2150" t="s">
        <v>1488</v>
      </c>
      <c r="B2150">
        <v>2018</v>
      </c>
      <c r="C2150">
        <v>305800</v>
      </c>
      <c r="F2150" t="s">
        <v>1465</v>
      </c>
      <c r="G2150" s="40">
        <v>4.8611111111111112E-2</v>
      </c>
      <c r="H2150" s="15">
        <v>58.333333333333336</v>
      </c>
    </row>
    <row r="2151" spans="1:12" x14ac:dyDescent="0.25">
      <c r="A2151" t="s">
        <v>1488</v>
      </c>
      <c r="B2151">
        <v>2018</v>
      </c>
      <c r="C2151">
        <v>305800</v>
      </c>
      <c r="F2151" t="s">
        <v>1465</v>
      </c>
      <c r="G2151" s="40">
        <v>0.1173611111111111</v>
      </c>
      <c r="H2151" s="15">
        <v>140.83333333333331</v>
      </c>
    </row>
    <row r="2152" spans="1:12" x14ac:dyDescent="0.25">
      <c r="A2152" t="s">
        <v>1488</v>
      </c>
      <c r="B2152">
        <v>2018</v>
      </c>
      <c r="C2152">
        <v>305800</v>
      </c>
      <c r="F2152" t="s">
        <v>1465</v>
      </c>
      <c r="G2152" s="40">
        <v>0.13541666666666666</v>
      </c>
      <c r="H2152" s="15">
        <v>162.5</v>
      </c>
    </row>
    <row r="2153" spans="1:12" x14ac:dyDescent="0.25">
      <c r="A2153" t="s">
        <v>1488</v>
      </c>
      <c r="B2153">
        <v>2018</v>
      </c>
      <c r="C2153">
        <v>305800</v>
      </c>
      <c r="F2153" t="s">
        <v>1465</v>
      </c>
      <c r="G2153" s="40">
        <v>5.2083333333333336E-2</v>
      </c>
      <c r="H2153" s="15">
        <v>62.5</v>
      </c>
    </row>
    <row r="2154" spans="1:12" x14ac:dyDescent="0.25">
      <c r="A2154" t="s">
        <v>1488</v>
      </c>
      <c r="B2154">
        <v>2018</v>
      </c>
      <c r="C2154">
        <v>305800</v>
      </c>
      <c r="F2154" t="s">
        <v>1465</v>
      </c>
      <c r="G2154" s="40">
        <v>8.3333333333333329E-2</v>
      </c>
      <c r="H2154" s="15">
        <v>100</v>
      </c>
    </row>
    <row r="2155" spans="1:12" x14ac:dyDescent="0.25">
      <c r="A2155" t="s">
        <v>1488</v>
      </c>
      <c r="B2155">
        <v>2018</v>
      </c>
      <c r="C2155">
        <v>305800</v>
      </c>
      <c r="F2155" t="s">
        <v>1465</v>
      </c>
      <c r="G2155" s="40">
        <v>0.15625</v>
      </c>
      <c r="H2155" s="15">
        <v>187.5</v>
      </c>
    </row>
    <row r="2156" spans="1:12" x14ac:dyDescent="0.25">
      <c r="A2156" t="s">
        <v>1488</v>
      </c>
      <c r="B2156">
        <v>2018</v>
      </c>
      <c r="C2156">
        <v>1</v>
      </c>
      <c r="F2156" t="s">
        <v>1465</v>
      </c>
      <c r="K2156" s="40">
        <v>1.0416666666666666E-2</v>
      </c>
      <c r="L2156" s="15">
        <v>12.5</v>
      </c>
    </row>
    <row r="2157" spans="1:12" x14ac:dyDescent="0.25">
      <c r="A2157" t="s">
        <v>1490</v>
      </c>
      <c r="B2157">
        <v>2018</v>
      </c>
      <c r="C2157">
        <v>305710</v>
      </c>
      <c r="D2157">
        <v>802010</v>
      </c>
      <c r="E2157">
        <v>8020</v>
      </c>
      <c r="F2157" t="s">
        <v>2853</v>
      </c>
      <c r="K2157" s="40">
        <v>0.29166666666666669</v>
      </c>
      <c r="L2157" s="15">
        <v>455.00000000000006</v>
      </c>
    </row>
    <row r="2158" spans="1:12" x14ac:dyDescent="0.25">
      <c r="A2158" t="s">
        <v>1490</v>
      </c>
      <c r="B2158">
        <v>2018</v>
      </c>
      <c r="C2158">
        <v>307510</v>
      </c>
      <c r="D2158">
        <v>800310</v>
      </c>
      <c r="E2158">
        <v>8003</v>
      </c>
      <c r="F2158" t="s">
        <v>1465</v>
      </c>
      <c r="K2158" s="40">
        <v>4.1666666666666664E-2</v>
      </c>
      <c r="L2158" s="15">
        <v>65</v>
      </c>
    </row>
    <row r="2159" spans="1:12" x14ac:dyDescent="0.25">
      <c r="A2159" t="s">
        <v>1490</v>
      </c>
      <c r="B2159">
        <v>2018</v>
      </c>
      <c r="C2159">
        <v>310700</v>
      </c>
      <c r="D2159">
        <v>802400</v>
      </c>
      <c r="E2159">
        <v>8024</v>
      </c>
      <c r="F2159" t="s">
        <v>1465</v>
      </c>
      <c r="K2159" s="40">
        <v>8.3333333333333329E-2</v>
      </c>
      <c r="L2159" s="15">
        <v>130</v>
      </c>
    </row>
    <row r="2160" spans="1:12" x14ac:dyDescent="0.25">
      <c r="A2160" t="s">
        <v>1490</v>
      </c>
      <c r="B2160">
        <v>2018</v>
      </c>
      <c r="C2160">
        <v>305710</v>
      </c>
      <c r="D2160">
        <v>802010</v>
      </c>
      <c r="E2160">
        <v>8020</v>
      </c>
      <c r="F2160" t="s">
        <v>2853</v>
      </c>
      <c r="K2160" s="40">
        <v>0.125</v>
      </c>
      <c r="L2160" s="15">
        <v>195</v>
      </c>
    </row>
    <row r="2161" spans="1:12" x14ac:dyDescent="0.25">
      <c r="A2161" t="s">
        <v>1490</v>
      </c>
      <c r="B2161">
        <v>2018</v>
      </c>
      <c r="C2161">
        <v>305710</v>
      </c>
      <c r="D2161">
        <v>802010</v>
      </c>
      <c r="E2161">
        <v>8020</v>
      </c>
      <c r="F2161" t="s">
        <v>1465</v>
      </c>
      <c r="K2161" s="40">
        <v>0.125</v>
      </c>
      <c r="L2161" s="15">
        <v>195</v>
      </c>
    </row>
    <row r="2162" spans="1:12" x14ac:dyDescent="0.25">
      <c r="A2162" t="s">
        <v>1490</v>
      </c>
      <c r="B2162">
        <v>2018</v>
      </c>
      <c r="C2162">
        <v>305710</v>
      </c>
      <c r="D2162">
        <v>802010</v>
      </c>
      <c r="E2162">
        <v>8020</v>
      </c>
      <c r="F2162" t="s">
        <v>1465</v>
      </c>
      <c r="K2162" s="40">
        <v>0.33333333333333331</v>
      </c>
      <c r="L2162" s="15">
        <v>520</v>
      </c>
    </row>
    <row r="2163" spans="1:12" x14ac:dyDescent="0.25">
      <c r="A2163" t="s">
        <v>1503</v>
      </c>
      <c r="B2163">
        <v>2018</v>
      </c>
      <c r="C2163">
        <v>1</v>
      </c>
      <c r="F2163" t="s">
        <v>2856</v>
      </c>
      <c r="K2163" s="40">
        <v>2.0833333333333332E-2</v>
      </c>
      <c r="L2163" s="15">
        <v>32.5</v>
      </c>
    </row>
    <row r="2164" spans="1:12" x14ac:dyDescent="0.25">
      <c r="A2164" t="s">
        <v>1503</v>
      </c>
      <c r="B2164">
        <v>2018</v>
      </c>
      <c r="C2164">
        <v>1</v>
      </c>
      <c r="F2164" t="s">
        <v>1499</v>
      </c>
      <c r="K2164" s="40">
        <v>6.25E-2</v>
      </c>
      <c r="L2164" s="15">
        <v>97.5</v>
      </c>
    </row>
    <row r="2165" spans="1:12" x14ac:dyDescent="0.25">
      <c r="A2165" t="s">
        <v>1503</v>
      </c>
      <c r="B2165">
        <v>2018</v>
      </c>
      <c r="C2165">
        <v>1</v>
      </c>
      <c r="F2165" t="s">
        <v>1515</v>
      </c>
      <c r="K2165" s="40">
        <v>0.29166666666666669</v>
      </c>
      <c r="L2165" s="15">
        <v>455.00000000000006</v>
      </c>
    </row>
    <row r="2166" spans="1:12" x14ac:dyDescent="0.25">
      <c r="A2166" t="s">
        <v>1503</v>
      </c>
      <c r="B2166">
        <v>2018</v>
      </c>
      <c r="C2166">
        <v>1</v>
      </c>
      <c r="F2166" t="s">
        <v>1465</v>
      </c>
      <c r="K2166" s="40">
        <v>6.25E-2</v>
      </c>
      <c r="L2166" s="15">
        <v>97.5</v>
      </c>
    </row>
    <row r="2167" spans="1:12" x14ac:dyDescent="0.25">
      <c r="A2167" t="s">
        <v>1503</v>
      </c>
      <c r="B2167">
        <v>2018</v>
      </c>
      <c r="C2167">
        <v>1</v>
      </c>
      <c r="F2167" t="s">
        <v>1499</v>
      </c>
      <c r="K2167" s="40">
        <v>0.11458333333333333</v>
      </c>
      <c r="L2167" s="15">
        <v>178.75</v>
      </c>
    </row>
    <row r="2168" spans="1:12" x14ac:dyDescent="0.25">
      <c r="A2168" t="s">
        <v>1503</v>
      </c>
      <c r="B2168">
        <v>2018</v>
      </c>
      <c r="C2168">
        <v>1</v>
      </c>
      <c r="F2168" t="s">
        <v>1465</v>
      </c>
      <c r="K2168" s="40">
        <v>3.125E-2</v>
      </c>
      <c r="L2168" s="15">
        <v>48.75</v>
      </c>
    </row>
    <row r="2169" spans="1:12" x14ac:dyDescent="0.25">
      <c r="A2169" t="s">
        <v>1503</v>
      </c>
      <c r="B2169">
        <v>2018</v>
      </c>
      <c r="C2169">
        <v>305710</v>
      </c>
      <c r="D2169">
        <v>802010</v>
      </c>
      <c r="E2169">
        <v>8020</v>
      </c>
      <c r="F2169" t="s">
        <v>1465</v>
      </c>
      <c r="G2169" s="40">
        <v>8.3333333333333329E-2</v>
      </c>
      <c r="H2169" s="15">
        <v>130</v>
      </c>
    </row>
    <row r="2170" spans="1:12" x14ac:dyDescent="0.25">
      <c r="A2170" t="s">
        <v>1503</v>
      </c>
      <c r="B2170">
        <v>2018</v>
      </c>
      <c r="C2170">
        <v>1</v>
      </c>
      <c r="F2170" t="s">
        <v>1515</v>
      </c>
      <c r="K2170" s="40">
        <v>6.25E-2</v>
      </c>
      <c r="L2170" s="15">
        <v>97.5</v>
      </c>
    </row>
    <row r="2171" spans="1:12" x14ac:dyDescent="0.25">
      <c r="A2171" t="s">
        <v>1503</v>
      </c>
      <c r="B2171">
        <v>2018</v>
      </c>
      <c r="C2171">
        <v>1</v>
      </c>
      <c r="F2171" t="s">
        <v>1515</v>
      </c>
      <c r="K2171" s="40">
        <v>0.35416666666666669</v>
      </c>
      <c r="L2171" s="15">
        <v>552.5</v>
      </c>
    </row>
    <row r="2172" spans="1:12" x14ac:dyDescent="0.25">
      <c r="A2172" t="s">
        <v>1659</v>
      </c>
      <c r="B2172">
        <v>2018</v>
      </c>
      <c r="C2172">
        <v>305710</v>
      </c>
      <c r="D2172">
        <v>802010</v>
      </c>
      <c r="E2172">
        <v>8020</v>
      </c>
      <c r="F2172" t="s">
        <v>1465</v>
      </c>
      <c r="G2172" s="40">
        <v>3.125E-2</v>
      </c>
      <c r="H2172" s="15">
        <v>48.75</v>
      </c>
    </row>
    <row r="2173" spans="1:12" x14ac:dyDescent="0.25">
      <c r="A2173" t="s">
        <v>1659</v>
      </c>
      <c r="B2173">
        <v>2018</v>
      </c>
      <c r="C2173">
        <v>305710</v>
      </c>
      <c r="D2173">
        <v>802010</v>
      </c>
      <c r="E2173">
        <v>8020</v>
      </c>
      <c r="F2173" t="s">
        <v>1465</v>
      </c>
      <c r="G2173" s="40">
        <v>2.0833333333333332E-2</v>
      </c>
      <c r="H2173" s="15">
        <v>32.5</v>
      </c>
    </row>
    <row r="2174" spans="1:12" x14ac:dyDescent="0.25">
      <c r="A2174" t="s">
        <v>1659</v>
      </c>
      <c r="B2174">
        <v>2018</v>
      </c>
      <c r="C2174">
        <v>309000</v>
      </c>
      <c r="F2174" t="s">
        <v>1467</v>
      </c>
      <c r="K2174" s="40">
        <v>8.3333333333333329E-2</v>
      </c>
      <c r="L2174" s="15">
        <v>130</v>
      </c>
    </row>
    <row r="2175" spans="1:12" x14ac:dyDescent="0.25">
      <c r="A2175" t="s">
        <v>1548</v>
      </c>
      <c r="B2175">
        <v>2018</v>
      </c>
      <c r="C2175">
        <v>1</v>
      </c>
      <c r="F2175" t="s">
        <v>1467</v>
      </c>
      <c r="K2175" s="40">
        <v>0.16666666666666666</v>
      </c>
      <c r="L2175" s="15">
        <v>180</v>
      </c>
    </row>
    <row r="2176" spans="1:12" x14ac:dyDescent="0.25">
      <c r="A2176" t="s">
        <v>1548</v>
      </c>
      <c r="B2176">
        <v>2018</v>
      </c>
      <c r="C2176">
        <v>1</v>
      </c>
      <c r="F2176" t="s">
        <v>1467</v>
      </c>
      <c r="K2176" s="40">
        <v>7.2916666666666671E-2</v>
      </c>
      <c r="L2176" s="15">
        <v>78.75</v>
      </c>
    </row>
    <row r="2177" spans="1:12" x14ac:dyDescent="0.25">
      <c r="A2177" t="s">
        <v>1548</v>
      </c>
      <c r="B2177">
        <v>2018</v>
      </c>
      <c r="C2177">
        <v>305710</v>
      </c>
      <c r="D2177">
        <v>802010</v>
      </c>
      <c r="E2177">
        <v>8020</v>
      </c>
      <c r="F2177" t="s">
        <v>1465</v>
      </c>
      <c r="G2177" s="40">
        <v>2.0833333333333332E-2</v>
      </c>
      <c r="H2177" s="15">
        <v>22.5</v>
      </c>
    </row>
    <row r="2178" spans="1:12" x14ac:dyDescent="0.25">
      <c r="A2178" t="s">
        <v>1548</v>
      </c>
      <c r="B2178">
        <v>2018</v>
      </c>
      <c r="C2178">
        <v>510090</v>
      </c>
      <c r="F2178" t="s">
        <v>1465</v>
      </c>
      <c r="K2178" s="40">
        <v>2.0833333333333332E-2</v>
      </c>
      <c r="L2178" s="15">
        <v>22.5</v>
      </c>
    </row>
    <row r="2179" spans="1:12" x14ac:dyDescent="0.25">
      <c r="A2179" t="s">
        <v>1548</v>
      </c>
      <c r="B2179">
        <v>2018</v>
      </c>
      <c r="C2179">
        <v>1</v>
      </c>
      <c r="F2179" t="s">
        <v>1467</v>
      </c>
      <c r="K2179" s="40">
        <v>5.2083333333333336E-2</v>
      </c>
      <c r="L2179" s="15">
        <v>56.25</v>
      </c>
    </row>
    <row r="2180" spans="1:12" x14ac:dyDescent="0.25">
      <c r="A2180" t="s">
        <v>1548</v>
      </c>
      <c r="B2180">
        <v>2018</v>
      </c>
      <c r="C2180">
        <v>1</v>
      </c>
      <c r="F2180" t="s">
        <v>1467</v>
      </c>
      <c r="K2180" s="40">
        <v>0.16666666666666666</v>
      </c>
      <c r="L2180" s="15">
        <v>180</v>
      </c>
    </row>
    <row r="2181" spans="1:12" x14ac:dyDescent="0.25">
      <c r="A2181" t="s">
        <v>1548</v>
      </c>
      <c r="B2181">
        <v>2018</v>
      </c>
      <c r="C2181">
        <v>1</v>
      </c>
      <c r="F2181" t="s">
        <v>1467</v>
      </c>
      <c r="K2181" s="40">
        <v>7.2916666666666671E-2</v>
      </c>
      <c r="L2181" s="15">
        <v>78.75</v>
      </c>
    </row>
    <row r="2182" spans="1:12" x14ac:dyDescent="0.25">
      <c r="A2182" t="s">
        <v>1548</v>
      </c>
      <c r="B2182">
        <v>2018</v>
      </c>
      <c r="C2182">
        <v>305710</v>
      </c>
      <c r="D2182">
        <v>802010</v>
      </c>
      <c r="E2182">
        <v>8020</v>
      </c>
      <c r="F2182" t="s">
        <v>1465</v>
      </c>
      <c r="G2182" s="40">
        <v>3.125E-2</v>
      </c>
      <c r="H2182" s="15">
        <v>33.75</v>
      </c>
    </row>
    <row r="2183" spans="1:12" x14ac:dyDescent="0.25">
      <c r="A2183" t="s">
        <v>1548</v>
      </c>
      <c r="B2183">
        <v>2018</v>
      </c>
      <c r="C2183">
        <v>1</v>
      </c>
      <c r="F2183" t="s">
        <v>1467</v>
      </c>
      <c r="K2183" s="40">
        <v>6.25E-2</v>
      </c>
      <c r="L2183" s="15">
        <v>67.5</v>
      </c>
    </row>
    <row r="2184" spans="1:12" x14ac:dyDescent="0.25">
      <c r="A2184" t="s">
        <v>1483</v>
      </c>
      <c r="B2184">
        <v>2018</v>
      </c>
      <c r="C2184">
        <v>1</v>
      </c>
      <c r="K2184" s="40">
        <v>0.10416666666666667</v>
      </c>
      <c r="L2184" s="15">
        <v>112.5</v>
      </c>
    </row>
    <row r="2185" spans="1:12" x14ac:dyDescent="0.25">
      <c r="A2185" t="s">
        <v>1483</v>
      </c>
      <c r="B2185">
        <v>2018</v>
      </c>
      <c r="C2185">
        <v>1</v>
      </c>
      <c r="K2185" s="40">
        <v>4.1666666666666664E-2</v>
      </c>
      <c r="L2185" s="15">
        <v>45</v>
      </c>
    </row>
    <row r="2186" spans="1:12" x14ac:dyDescent="0.25">
      <c r="A2186" t="s">
        <v>1483</v>
      </c>
      <c r="B2186">
        <v>2018</v>
      </c>
      <c r="C2186">
        <v>305716</v>
      </c>
      <c r="D2186">
        <v>802016</v>
      </c>
      <c r="E2186">
        <v>8020</v>
      </c>
      <c r="F2186" t="s">
        <v>1465</v>
      </c>
      <c r="K2186" s="40">
        <v>9.0277777777777776E-2</v>
      </c>
      <c r="L2186" s="15">
        <v>97.5</v>
      </c>
    </row>
    <row r="2187" spans="1:12" x14ac:dyDescent="0.25">
      <c r="A2187" t="s">
        <v>1483</v>
      </c>
      <c r="B2187">
        <v>2018</v>
      </c>
      <c r="C2187">
        <v>104700</v>
      </c>
      <c r="F2187" t="s">
        <v>1465</v>
      </c>
      <c r="K2187" s="40">
        <v>4.8611111111111112E-2</v>
      </c>
      <c r="L2187" s="15">
        <v>52.5</v>
      </c>
    </row>
    <row r="2188" spans="1:12" x14ac:dyDescent="0.25">
      <c r="A2188" t="s">
        <v>1483</v>
      </c>
      <c r="B2188">
        <v>2018</v>
      </c>
      <c r="C2188">
        <v>400200</v>
      </c>
      <c r="F2188" t="s">
        <v>1465</v>
      </c>
      <c r="K2188" s="40">
        <v>1.0416666666666666E-2</v>
      </c>
      <c r="L2188" s="15">
        <v>11.25</v>
      </c>
    </row>
    <row r="2189" spans="1:12" x14ac:dyDescent="0.25">
      <c r="A2189" t="s">
        <v>1483</v>
      </c>
      <c r="B2189">
        <v>2018</v>
      </c>
      <c r="C2189">
        <v>305710</v>
      </c>
      <c r="D2189">
        <v>802010</v>
      </c>
      <c r="E2189">
        <v>8020</v>
      </c>
      <c r="F2189" t="s">
        <v>1465</v>
      </c>
      <c r="G2189" s="40">
        <v>2.361111111111111E-2</v>
      </c>
      <c r="H2189" s="15">
        <v>25.5</v>
      </c>
    </row>
    <row r="2190" spans="1:12" x14ac:dyDescent="0.25">
      <c r="A2190" t="s">
        <v>1483</v>
      </c>
      <c r="B2190">
        <v>2018</v>
      </c>
      <c r="C2190">
        <v>309400</v>
      </c>
      <c r="F2190" t="s">
        <v>1465</v>
      </c>
      <c r="K2190" s="40">
        <v>1.3194444444444444E-2</v>
      </c>
      <c r="L2190" s="15">
        <v>14.25</v>
      </c>
    </row>
    <row r="2191" spans="1:12" x14ac:dyDescent="0.25">
      <c r="A2191" t="s">
        <v>1483</v>
      </c>
      <c r="B2191">
        <v>2018</v>
      </c>
      <c r="C2191">
        <v>104700</v>
      </c>
      <c r="F2191" t="s">
        <v>1465</v>
      </c>
      <c r="K2191" s="40">
        <v>4.1666666666666664E-2</v>
      </c>
      <c r="L2191" s="15">
        <v>45</v>
      </c>
    </row>
    <row r="2192" spans="1:12" x14ac:dyDescent="0.25">
      <c r="A2192" t="s">
        <v>1483</v>
      </c>
      <c r="B2192">
        <v>2018</v>
      </c>
      <c r="C2192">
        <v>305716</v>
      </c>
      <c r="D2192">
        <v>802016</v>
      </c>
      <c r="E2192">
        <v>8020</v>
      </c>
      <c r="F2192" t="s">
        <v>1465</v>
      </c>
      <c r="K2192" s="40">
        <v>3.125E-2</v>
      </c>
      <c r="L2192" s="15">
        <v>33.75</v>
      </c>
    </row>
    <row r="2193" spans="1:12" x14ac:dyDescent="0.25">
      <c r="A2193" t="s">
        <v>1483</v>
      </c>
      <c r="B2193">
        <v>2018</v>
      </c>
      <c r="C2193">
        <v>11791</v>
      </c>
      <c r="F2193" t="s">
        <v>1465</v>
      </c>
      <c r="K2193" s="40">
        <v>5.2083333333333336E-2</v>
      </c>
      <c r="L2193" s="15">
        <v>56.25</v>
      </c>
    </row>
    <row r="2194" spans="1:12" x14ac:dyDescent="0.25">
      <c r="A2194" t="s">
        <v>1483</v>
      </c>
      <c r="B2194">
        <v>2018</v>
      </c>
      <c r="C2194">
        <v>14310</v>
      </c>
      <c r="F2194" t="s">
        <v>1465</v>
      </c>
      <c r="K2194" s="40">
        <v>7.2916666666666671E-2</v>
      </c>
      <c r="L2194" s="15">
        <v>78.75</v>
      </c>
    </row>
    <row r="2195" spans="1:12" x14ac:dyDescent="0.25">
      <c r="A2195" t="s">
        <v>1483</v>
      </c>
      <c r="B2195">
        <v>2018</v>
      </c>
      <c r="C2195">
        <v>104700</v>
      </c>
      <c r="F2195" t="s">
        <v>1465</v>
      </c>
      <c r="K2195" s="40">
        <v>1.0416666666666666E-2</v>
      </c>
      <c r="L2195" s="15">
        <v>11.25</v>
      </c>
    </row>
    <row r="2196" spans="1:12" x14ac:dyDescent="0.25">
      <c r="A2196" t="s">
        <v>1483</v>
      </c>
      <c r="B2196">
        <v>2018</v>
      </c>
      <c r="C2196">
        <v>400200</v>
      </c>
      <c r="F2196" t="s">
        <v>1465</v>
      </c>
      <c r="K2196" s="40">
        <v>3.125E-2</v>
      </c>
      <c r="L2196" s="15">
        <v>33.75</v>
      </c>
    </row>
    <row r="2197" spans="1:12" x14ac:dyDescent="0.25">
      <c r="A2197" t="s">
        <v>1483</v>
      </c>
      <c r="B2197">
        <v>2018</v>
      </c>
      <c r="C2197">
        <v>305710</v>
      </c>
      <c r="D2197">
        <v>802010</v>
      </c>
      <c r="E2197">
        <v>8020</v>
      </c>
      <c r="F2197" t="s">
        <v>1465</v>
      </c>
      <c r="G2197" s="40">
        <v>3.125E-2</v>
      </c>
      <c r="H2197" s="15">
        <v>33.75</v>
      </c>
    </row>
    <row r="2198" spans="1:12" x14ac:dyDescent="0.25">
      <c r="A2198" t="s">
        <v>1483</v>
      </c>
      <c r="B2198">
        <v>2018</v>
      </c>
      <c r="C2198">
        <v>310700</v>
      </c>
      <c r="D2198">
        <v>802400</v>
      </c>
      <c r="E2198">
        <v>8024</v>
      </c>
      <c r="F2198" t="s">
        <v>1465</v>
      </c>
      <c r="K2198" s="40">
        <v>3.125E-2</v>
      </c>
      <c r="L2198" s="15">
        <v>33.75</v>
      </c>
    </row>
    <row r="2199" spans="1:12" x14ac:dyDescent="0.25">
      <c r="A2199" t="s">
        <v>1483</v>
      </c>
      <c r="B2199">
        <v>2018</v>
      </c>
      <c r="C2199">
        <v>400200</v>
      </c>
      <c r="F2199" t="s">
        <v>1465</v>
      </c>
      <c r="K2199" s="40">
        <v>2.0833333333333332E-2</v>
      </c>
      <c r="L2199" s="15">
        <v>22.5</v>
      </c>
    </row>
    <row r="2200" spans="1:12" x14ac:dyDescent="0.25">
      <c r="A2200" t="s">
        <v>1483</v>
      </c>
      <c r="B2200">
        <v>2018</v>
      </c>
      <c r="C2200">
        <v>17588</v>
      </c>
      <c r="F2200" t="s">
        <v>1465</v>
      </c>
      <c r="G2200" s="40">
        <v>2.0833333333333332E-2</v>
      </c>
      <c r="H2200" s="15">
        <v>22.5</v>
      </c>
    </row>
    <row r="2201" spans="1:12" x14ac:dyDescent="0.25">
      <c r="A2201" t="s">
        <v>1488</v>
      </c>
      <c r="B2201">
        <v>2018</v>
      </c>
      <c r="C2201">
        <v>305800</v>
      </c>
      <c r="F2201" t="s">
        <v>1465</v>
      </c>
      <c r="G2201" s="40">
        <v>8.3333333333333329E-2</v>
      </c>
      <c r="H2201" s="15">
        <v>100</v>
      </c>
    </row>
    <row r="2202" spans="1:12" x14ac:dyDescent="0.25">
      <c r="A2202" t="s">
        <v>1488</v>
      </c>
      <c r="B2202">
        <v>2018</v>
      </c>
      <c r="C2202">
        <v>305800</v>
      </c>
      <c r="F2202" t="s">
        <v>1465</v>
      </c>
      <c r="G2202" s="40">
        <v>6.25E-2</v>
      </c>
      <c r="H2202" s="15">
        <v>75</v>
      </c>
    </row>
    <row r="2203" spans="1:12" x14ac:dyDescent="0.25">
      <c r="A2203" t="s">
        <v>1488</v>
      </c>
      <c r="B2203">
        <v>2018</v>
      </c>
      <c r="C2203">
        <v>305800</v>
      </c>
      <c r="F2203" t="s">
        <v>1465</v>
      </c>
      <c r="G2203" s="40">
        <v>6.25E-2</v>
      </c>
      <c r="H2203" s="15">
        <v>75</v>
      </c>
    </row>
    <row r="2204" spans="1:12" x14ac:dyDescent="0.25">
      <c r="A2204" t="s">
        <v>1488</v>
      </c>
      <c r="B2204">
        <v>2018</v>
      </c>
      <c r="C2204">
        <v>305800</v>
      </c>
      <c r="F2204" t="s">
        <v>1465</v>
      </c>
      <c r="G2204" s="40">
        <v>0.10416666666666667</v>
      </c>
      <c r="H2204" s="15">
        <v>125</v>
      </c>
    </row>
    <row r="2205" spans="1:12" x14ac:dyDescent="0.25">
      <c r="A2205" t="s">
        <v>1488</v>
      </c>
      <c r="B2205">
        <v>2018</v>
      </c>
      <c r="C2205">
        <v>305800</v>
      </c>
      <c r="F2205" t="s">
        <v>1465</v>
      </c>
      <c r="G2205" s="40">
        <v>0.10416666666666667</v>
      </c>
      <c r="H2205" s="15">
        <v>125</v>
      </c>
    </row>
    <row r="2206" spans="1:12" x14ac:dyDescent="0.25">
      <c r="A2206" t="s">
        <v>1490</v>
      </c>
      <c r="B2206">
        <v>2018</v>
      </c>
      <c r="C2206">
        <v>100500</v>
      </c>
      <c r="D2206">
        <v>803190</v>
      </c>
      <c r="E2206">
        <v>8031</v>
      </c>
      <c r="F2206" t="s">
        <v>1499</v>
      </c>
      <c r="K2206" s="40">
        <v>0.125</v>
      </c>
      <c r="L2206" s="15">
        <v>195</v>
      </c>
    </row>
    <row r="2207" spans="1:12" x14ac:dyDescent="0.25">
      <c r="A2207" t="s">
        <v>1490</v>
      </c>
      <c r="B2207">
        <v>2018</v>
      </c>
      <c r="C2207">
        <v>307510</v>
      </c>
      <c r="D2207">
        <v>800310</v>
      </c>
      <c r="E2207">
        <v>8003</v>
      </c>
      <c r="F2207" t="s">
        <v>1465</v>
      </c>
      <c r="K2207" s="40">
        <v>0.20833333333333334</v>
      </c>
      <c r="L2207" s="15">
        <v>325</v>
      </c>
    </row>
    <row r="2208" spans="1:12" x14ac:dyDescent="0.25">
      <c r="A2208" t="s">
        <v>1490</v>
      </c>
      <c r="B2208">
        <v>2018</v>
      </c>
      <c r="C2208">
        <v>310700</v>
      </c>
      <c r="D2208">
        <v>802400</v>
      </c>
      <c r="E2208">
        <v>8024</v>
      </c>
      <c r="F2208" t="s">
        <v>1465</v>
      </c>
      <c r="K2208" s="40">
        <v>0.125</v>
      </c>
      <c r="L2208" s="15">
        <v>195</v>
      </c>
    </row>
    <row r="2209" spans="1:12" x14ac:dyDescent="0.25">
      <c r="A2209" t="s">
        <v>1490</v>
      </c>
      <c r="B2209">
        <v>2018</v>
      </c>
      <c r="C2209">
        <v>310200</v>
      </c>
      <c r="D2209">
        <v>802110</v>
      </c>
      <c r="E2209">
        <v>8021</v>
      </c>
      <c r="F2209" t="s">
        <v>2853</v>
      </c>
      <c r="K2209" s="40">
        <v>0.125</v>
      </c>
      <c r="L2209" s="15">
        <v>195</v>
      </c>
    </row>
    <row r="2210" spans="1:12" x14ac:dyDescent="0.25">
      <c r="A2210" t="s">
        <v>1490</v>
      </c>
      <c r="B2210">
        <v>2018</v>
      </c>
      <c r="C2210">
        <v>307510</v>
      </c>
      <c r="D2210">
        <v>800310</v>
      </c>
      <c r="E2210">
        <v>8003</v>
      </c>
      <c r="F2210" t="s">
        <v>1465</v>
      </c>
      <c r="K2210" s="40">
        <v>4.1666666666666664E-2</v>
      </c>
      <c r="L2210" s="15">
        <v>65</v>
      </c>
    </row>
    <row r="2211" spans="1:12" x14ac:dyDescent="0.25">
      <c r="A2211" t="s">
        <v>1490</v>
      </c>
      <c r="B2211">
        <v>2018</v>
      </c>
      <c r="C2211">
        <v>1</v>
      </c>
      <c r="F2211" t="s">
        <v>1499</v>
      </c>
      <c r="K2211" s="40">
        <v>4.1666666666666664E-2</v>
      </c>
      <c r="L2211" s="15">
        <v>65</v>
      </c>
    </row>
    <row r="2212" spans="1:12" x14ac:dyDescent="0.25">
      <c r="A2212" t="s">
        <v>1490</v>
      </c>
      <c r="B2212">
        <v>2018</v>
      </c>
      <c r="C2212">
        <v>305800</v>
      </c>
      <c r="F2212" t="s">
        <v>2853</v>
      </c>
      <c r="K2212" s="40">
        <v>0.33333333333333331</v>
      </c>
      <c r="L2212" s="15">
        <v>520</v>
      </c>
    </row>
    <row r="2213" spans="1:12" x14ac:dyDescent="0.25">
      <c r="A2213" t="s">
        <v>1503</v>
      </c>
      <c r="B2213">
        <v>2018</v>
      </c>
      <c r="C2213">
        <v>1</v>
      </c>
      <c r="F2213" t="s">
        <v>1465</v>
      </c>
      <c r="K2213" s="40">
        <v>0.25</v>
      </c>
      <c r="L2213" s="15">
        <v>390</v>
      </c>
    </row>
    <row r="2214" spans="1:12" x14ac:dyDescent="0.25">
      <c r="A2214" t="s">
        <v>1503</v>
      </c>
      <c r="B2214">
        <v>2018</v>
      </c>
      <c r="C2214">
        <v>305710</v>
      </c>
      <c r="D2214">
        <v>802010</v>
      </c>
      <c r="E2214">
        <v>8020</v>
      </c>
      <c r="F2214" t="s">
        <v>1465</v>
      </c>
      <c r="G2214" s="40">
        <v>0.125</v>
      </c>
      <c r="H2214" s="15">
        <v>195</v>
      </c>
    </row>
    <row r="2215" spans="1:12" x14ac:dyDescent="0.25">
      <c r="A2215" t="s">
        <v>1503</v>
      </c>
      <c r="B2215">
        <v>2018</v>
      </c>
      <c r="C2215">
        <v>1</v>
      </c>
      <c r="F2215" t="s">
        <v>2856</v>
      </c>
      <c r="K2215" s="40">
        <v>2.0833333333333332E-2</v>
      </c>
      <c r="L2215" s="15">
        <v>32.5</v>
      </c>
    </row>
    <row r="2216" spans="1:12" x14ac:dyDescent="0.25">
      <c r="A2216" t="s">
        <v>1503</v>
      </c>
      <c r="B2216">
        <v>2018</v>
      </c>
      <c r="C2216">
        <v>1</v>
      </c>
      <c r="F2216" t="s">
        <v>1499</v>
      </c>
      <c r="K2216" s="40">
        <v>0.10416666666666667</v>
      </c>
      <c r="L2216" s="15">
        <v>162.5</v>
      </c>
    </row>
    <row r="2217" spans="1:12" x14ac:dyDescent="0.25">
      <c r="A2217" t="s">
        <v>1503</v>
      </c>
      <c r="B2217">
        <v>2018</v>
      </c>
      <c r="C2217">
        <v>14310</v>
      </c>
      <c r="F2217" t="s">
        <v>1465</v>
      </c>
      <c r="K2217" s="40">
        <v>8.3333333333333329E-2</v>
      </c>
      <c r="L2217" s="15">
        <v>130</v>
      </c>
    </row>
    <row r="2218" spans="1:12" x14ac:dyDescent="0.25">
      <c r="A2218" t="s">
        <v>1503</v>
      </c>
      <c r="B2218">
        <v>2018</v>
      </c>
      <c r="C2218">
        <v>305710</v>
      </c>
      <c r="D2218">
        <v>802010</v>
      </c>
      <c r="E2218">
        <v>8020</v>
      </c>
      <c r="F2218" t="s">
        <v>1465</v>
      </c>
      <c r="G2218" s="40">
        <v>8.3333333333333329E-2</v>
      </c>
      <c r="H2218" s="15">
        <v>130</v>
      </c>
    </row>
    <row r="2219" spans="1:12" x14ac:dyDescent="0.25">
      <c r="A2219" t="s">
        <v>1503</v>
      </c>
      <c r="B2219">
        <v>2018</v>
      </c>
      <c r="C2219">
        <v>14310</v>
      </c>
      <c r="F2219" t="s">
        <v>1465</v>
      </c>
      <c r="K2219" s="40">
        <v>6.25E-2</v>
      </c>
      <c r="L2219" s="15">
        <v>97.5</v>
      </c>
    </row>
    <row r="2220" spans="1:12" x14ac:dyDescent="0.25">
      <c r="A2220" t="s">
        <v>1503</v>
      </c>
      <c r="B2220">
        <v>2018</v>
      </c>
      <c r="C2220">
        <v>1</v>
      </c>
      <c r="F2220" t="s">
        <v>2856</v>
      </c>
      <c r="K2220" s="40">
        <v>2.0833333333333332E-2</v>
      </c>
      <c r="L2220" s="15">
        <v>32.5</v>
      </c>
    </row>
    <row r="2221" spans="1:12" x14ac:dyDescent="0.25">
      <c r="A2221" t="s">
        <v>1503</v>
      </c>
      <c r="B2221">
        <v>2018</v>
      </c>
      <c r="C2221">
        <v>1</v>
      </c>
      <c r="F2221" t="s">
        <v>1515</v>
      </c>
      <c r="K2221" s="40">
        <v>0.35416666666666669</v>
      </c>
      <c r="L2221" s="15">
        <v>552.5</v>
      </c>
    </row>
    <row r="2222" spans="1:12" x14ac:dyDescent="0.25">
      <c r="A2222" t="s">
        <v>1503</v>
      </c>
      <c r="B2222">
        <v>2018</v>
      </c>
      <c r="C2222">
        <v>1</v>
      </c>
      <c r="F2222" t="s">
        <v>1515</v>
      </c>
      <c r="K2222" s="40">
        <v>0.35416666666666669</v>
      </c>
      <c r="L2222" s="15">
        <v>552.5</v>
      </c>
    </row>
    <row r="2223" spans="1:12" x14ac:dyDescent="0.25">
      <c r="A2223" t="s">
        <v>1659</v>
      </c>
      <c r="B2223">
        <v>2018</v>
      </c>
      <c r="C2223">
        <v>309000</v>
      </c>
      <c r="F2223" t="s">
        <v>1499</v>
      </c>
      <c r="K2223" s="40">
        <v>2.0833333333333332E-2</v>
      </c>
      <c r="L2223" s="15">
        <v>32.5</v>
      </c>
    </row>
    <row r="2224" spans="1:12" x14ac:dyDescent="0.25">
      <c r="A2224" t="s">
        <v>1659</v>
      </c>
      <c r="B2224">
        <v>2018</v>
      </c>
      <c r="C2224">
        <v>309000</v>
      </c>
      <c r="F2224" t="s">
        <v>1499</v>
      </c>
      <c r="K2224" s="40">
        <v>4.1666666666666664E-2</v>
      </c>
      <c r="L2224" s="15">
        <v>65</v>
      </c>
    </row>
    <row r="2225" spans="1:12" x14ac:dyDescent="0.25">
      <c r="A2225" t="s">
        <v>1548</v>
      </c>
      <c r="B2225">
        <v>2018</v>
      </c>
      <c r="C2225">
        <v>305710</v>
      </c>
      <c r="D2225">
        <v>802010</v>
      </c>
      <c r="E2225">
        <v>8020</v>
      </c>
      <c r="F2225" t="s">
        <v>1465</v>
      </c>
      <c r="G2225" s="40">
        <v>2.0833333333333332E-2</v>
      </c>
      <c r="H2225" s="15">
        <v>22.5</v>
      </c>
    </row>
    <row r="2226" spans="1:12" x14ac:dyDescent="0.25">
      <c r="A2226" t="s">
        <v>1548</v>
      </c>
      <c r="B2226">
        <v>2018</v>
      </c>
      <c r="C2226">
        <v>305710</v>
      </c>
      <c r="D2226">
        <v>802010</v>
      </c>
      <c r="E2226">
        <v>8020</v>
      </c>
      <c r="F2226" t="s">
        <v>1465</v>
      </c>
      <c r="G2226" s="40">
        <v>5.2083333333333336E-2</v>
      </c>
      <c r="H2226" s="15">
        <v>56.25</v>
      </c>
    </row>
    <row r="2227" spans="1:12" x14ac:dyDescent="0.25">
      <c r="A2227" t="s">
        <v>1548</v>
      </c>
      <c r="B2227">
        <v>2018</v>
      </c>
      <c r="C2227">
        <v>1</v>
      </c>
      <c r="F2227" t="s">
        <v>1467</v>
      </c>
      <c r="K2227" s="40">
        <v>9.375E-2</v>
      </c>
      <c r="L2227" s="15">
        <v>101.25</v>
      </c>
    </row>
    <row r="2228" spans="1:12" x14ac:dyDescent="0.25">
      <c r="A2228" t="s">
        <v>1548</v>
      </c>
      <c r="B2228">
        <v>2018</v>
      </c>
      <c r="C2228">
        <v>510090</v>
      </c>
      <c r="F2228" t="s">
        <v>1465</v>
      </c>
      <c r="K2228" s="40">
        <v>1.0416666666666666E-2</v>
      </c>
      <c r="L2228" s="15">
        <v>11.25</v>
      </c>
    </row>
    <row r="2229" spans="1:12" x14ac:dyDescent="0.25">
      <c r="A2229" t="s">
        <v>1548</v>
      </c>
      <c r="B2229">
        <v>2018</v>
      </c>
      <c r="C2229">
        <v>1</v>
      </c>
      <c r="F2229" t="s">
        <v>1467</v>
      </c>
      <c r="K2229" s="40">
        <v>6.25E-2</v>
      </c>
      <c r="L2229" s="15">
        <v>67.5</v>
      </c>
    </row>
    <row r="2230" spans="1:12" x14ac:dyDescent="0.25">
      <c r="A2230" t="s">
        <v>1548</v>
      </c>
      <c r="B2230">
        <v>2018</v>
      </c>
      <c r="C2230">
        <v>1</v>
      </c>
      <c r="F2230" t="s">
        <v>1467</v>
      </c>
      <c r="K2230" s="40">
        <v>6.25E-2</v>
      </c>
      <c r="L2230" s="15">
        <v>67.5</v>
      </c>
    </row>
    <row r="2231" spans="1:12" x14ac:dyDescent="0.25">
      <c r="A2231" t="s">
        <v>1548</v>
      </c>
      <c r="B2231">
        <v>2018</v>
      </c>
      <c r="C2231">
        <v>305710</v>
      </c>
      <c r="D2231">
        <v>802010</v>
      </c>
      <c r="E2231">
        <v>8020</v>
      </c>
      <c r="F2231" t="s">
        <v>1465</v>
      </c>
      <c r="G2231" s="40">
        <v>1.0416666666666666E-2</v>
      </c>
      <c r="H2231" s="15">
        <v>11.25</v>
      </c>
    </row>
    <row r="2232" spans="1:12" x14ac:dyDescent="0.25">
      <c r="A2232" t="s">
        <v>1548</v>
      </c>
      <c r="B2232">
        <v>2018</v>
      </c>
      <c r="C2232">
        <v>1</v>
      </c>
      <c r="F2232" t="s">
        <v>1467</v>
      </c>
      <c r="K2232" s="40">
        <v>9.375E-2</v>
      </c>
      <c r="L2232" s="15">
        <v>101.25</v>
      </c>
    </row>
    <row r="2233" spans="1:12" x14ac:dyDescent="0.25">
      <c r="A2233" t="s">
        <v>1483</v>
      </c>
      <c r="B2233">
        <v>2018</v>
      </c>
      <c r="C2233">
        <v>1</v>
      </c>
      <c r="K2233" s="40">
        <v>8.3333333333333329E-2</v>
      </c>
      <c r="L2233" s="15">
        <v>90</v>
      </c>
    </row>
    <row r="2234" spans="1:12" x14ac:dyDescent="0.25">
      <c r="A2234" t="s">
        <v>1483</v>
      </c>
      <c r="B2234">
        <v>2018</v>
      </c>
      <c r="C2234">
        <v>307510</v>
      </c>
      <c r="D2234">
        <v>800310</v>
      </c>
      <c r="E2234">
        <v>8003</v>
      </c>
      <c r="K2234" s="40">
        <v>2.0833333333333332E-2</v>
      </c>
      <c r="L2234" s="15">
        <v>22.5</v>
      </c>
    </row>
    <row r="2235" spans="1:12" x14ac:dyDescent="0.25">
      <c r="A2235" t="s">
        <v>1483</v>
      </c>
      <c r="B2235">
        <v>2018</v>
      </c>
      <c r="C2235">
        <v>104700</v>
      </c>
      <c r="F2235" t="s">
        <v>1465</v>
      </c>
      <c r="K2235" s="40">
        <v>7.2916666666666671E-2</v>
      </c>
      <c r="L2235" s="15">
        <v>78.75</v>
      </c>
    </row>
    <row r="2236" spans="1:12" x14ac:dyDescent="0.25">
      <c r="A2236" t="s">
        <v>1483</v>
      </c>
      <c r="B2236">
        <v>2018</v>
      </c>
      <c r="C2236">
        <v>305716</v>
      </c>
      <c r="D2236">
        <v>802016</v>
      </c>
      <c r="E2236">
        <v>8020</v>
      </c>
      <c r="F2236" t="s">
        <v>1465</v>
      </c>
      <c r="K2236" s="40">
        <v>4.1666666666666664E-2</v>
      </c>
      <c r="L2236" s="15">
        <v>45</v>
      </c>
    </row>
    <row r="2237" spans="1:12" x14ac:dyDescent="0.25">
      <c r="A2237" t="s">
        <v>1483</v>
      </c>
      <c r="B2237">
        <v>2018</v>
      </c>
      <c r="C2237">
        <v>519740</v>
      </c>
      <c r="K2237" s="40">
        <v>3.125E-2</v>
      </c>
      <c r="L2237" s="15">
        <v>33.75</v>
      </c>
    </row>
    <row r="2238" spans="1:12" x14ac:dyDescent="0.25">
      <c r="A2238" t="s">
        <v>1483</v>
      </c>
      <c r="B2238">
        <v>2018</v>
      </c>
      <c r="C2238">
        <v>305730</v>
      </c>
      <c r="F2238" t="s">
        <v>1465</v>
      </c>
      <c r="K2238" s="40">
        <v>6.25E-2</v>
      </c>
      <c r="L2238" s="15">
        <v>67.5</v>
      </c>
    </row>
    <row r="2239" spans="1:12" x14ac:dyDescent="0.25">
      <c r="A2239" t="s">
        <v>1483</v>
      </c>
      <c r="B2239">
        <v>2018</v>
      </c>
      <c r="C2239">
        <v>305716</v>
      </c>
      <c r="D2239">
        <v>802016</v>
      </c>
      <c r="E2239">
        <v>8020</v>
      </c>
      <c r="F2239" t="s">
        <v>1465</v>
      </c>
      <c r="K2239" s="40">
        <v>1.0416666666666666E-2</v>
      </c>
      <c r="L2239" s="15">
        <v>11.25</v>
      </c>
    </row>
    <row r="2240" spans="1:12" x14ac:dyDescent="0.25">
      <c r="A2240" t="s">
        <v>1483</v>
      </c>
      <c r="B2240">
        <v>2018</v>
      </c>
      <c r="C2240">
        <v>17830</v>
      </c>
      <c r="F2240" t="s">
        <v>1465</v>
      </c>
      <c r="K2240" s="40">
        <v>1.0416666666666666E-2</v>
      </c>
      <c r="L2240" s="15">
        <v>11.25</v>
      </c>
    </row>
    <row r="2241" spans="1:12" x14ac:dyDescent="0.25">
      <c r="A2241" t="s">
        <v>1483</v>
      </c>
      <c r="B2241">
        <v>2018</v>
      </c>
      <c r="C2241">
        <v>104700</v>
      </c>
      <c r="F2241" t="s">
        <v>1465</v>
      </c>
      <c r="K2241" s="40">
        <v>3.125E-2</v>
      </c>
      <c r="L2241" s="15">
        <v>33.75</v>
      </c>
    </row>
    <row r="2242" spans="1:12" x14ac:dyDescent="0.25">
      <c r="A2242" t="s">
        <v>1483</v>
      </c>
      <c r="B2242">
        <v>2018</v>
      </c>
      <c r="C2242">
        <v>305730</v>
      </c>
      <c r="F2242" t="s">
        <v>1465</v>
      </c>
      <c r="K2242" s="40">
        <v>7.2916666666666671E-2</v>
      </c>
      <c r="L2242" s="15">
        <v>78.75</v>
      </c>
    </row>
    <row r="2243" spans="1:12" x14ac:dyDescent="0.25">
      <c r="A2243" t="s">
        <v>1483</v>
      </c>
      <c r="B2243">
        <v>2018</v>
      </c>
      <c r="C2243">
        <v>310700</v>
      </c>
      <c r="D2243">
        <v>802400</v>
      </c>
      <c r="E2243">
        <v>8024</v>
      </c>
      <c r="F2243" t="s">
        <v>1465</v>
      </c>
      <c r="K2243" s="40">
        <v>5.2083333333333336E-2</v>
      </c>
      <c r="L2243" s="15">
        <v>56.25</v>
      </c>
    </row>
    <row r="2244" spans="1:12" x14ac:dyDescent="0.25">
      <c r="A2244" t="s">
        <v>1483</v>
      </c>
      <c r="B2244">
        <v>2018</v>
      </c>
      <c r="C2244">
        <v>104700</v>
      </c>
      <c r="F2244" t="s">
        <v>1465</v>
      </c>
      <c r="K2244" s="40">
        <v>5.2083333333333336E-2</v>
      </c>
      <c r="L2244" s="15">
        <v>56.25</v>
      </c>
    </row>
    <row r="2245" spans="1:12" x14ac:dyDescent="0.25">
      <c r="A2245" t="s">
        <v>1483</v>
      </c>
      <c r="B2245">
        <v>2018</v>
      </c>
      <c r="C2245">
        <v>15720</v>
      </c>
      <c r="F2245" t="s">
        <v>1465</v>
      </c>
      <c r="K2245" s="40">
        <v>0.125</v>
      </c>
      <c r="L2245" s="15">
        <v>135</v>
      </c>
    </row>
    <row r="2246" spans="1:12" x14ac:dyDescent="0.25">
      <c r="A2246" t="s">
        <v>1486</v>
      </c>
      <c r="B2246">
        <v>2018</v>
      </c>
      <c r="C2246">
        <v>305710</v>
      </c>
      <c r="D2246">
        <v>802010</v>
      </c>
      <c r="E2246">
        <v>8020</v>
      </c>
      <c r="F2246" t="s">
        <v>2853</v>
      </c>
      <c r="G2246" s="40">
        <v>4.1666666666666664E-2</v>
      </c>
      <c r="H2246" s="15">
        <v>65</v>
      </c>
    </row>
    <row r="2247" spans="1:12" x14ac:dyDescent="0.25">
      <c r="A2247" t="s">
        <v>1486</v>
      </c>
      <c r="B2247">
        <v>2018</v>
      </c>
      <c r="C2247">
        <v>305710</v>
      </c>
      <c r="D2247">
        <v>802010</v>
      </c>
      <c r="E2247">
        <v>8020</v>
      </c>
      <c r="F2247" t="s">
        <v>2856</v>
      </c>
      <c r="G2247" s="40">
        <v>6.25E-2</v>
      </c>
      <c r="H2247" s="15">
        <v>97.5</v>
      </c>
    </row>
    <row r="2248" spans="1:12" x14ac:dyDescent="0.25">
      <c r="A2248" t="s">
        <v>1486</v>
      </c>
      <c r="B2248">
        <v>2018</v>
      </c>
      <c r="C2248">
        <v>305710</v>
      </c>
      <c r="D2248">
        <v>802010</v>
      </c>
      <c r="E2248">
        <v>8020</v>
      </c>
      <c r="F2248" t="s">
        <v>2856</v>
      </c>
      <c r="G2248" s="40">
        <v>4.1666666666666664E-2</v>
      </c>
      <c r="H2248" s="15">
        <v>65</v>
      </c>
    </row>
    <row r="2249" spans="1:12" x14ac:dyDescent="0.25">
      <c r="A2249" t="s">
        <v>1486</v>
      </c>
      <c r="B2249">
        <v>2018</v>
      </c>
      <c r="C2249">
        <v>305710</v>
      </c>
      <c r="D2249">
        <v>802010</v>
      </c>
      <c r="E2249">
        <v>8020</v>
      </c>
      <c r="F2249" t="s">
        <v>1499</v>
      </c>
      <c r="G2249" s="40">
        <v>0.125</v>
      </c>
      <c r="H2249" s="15">
        <v>195</v>
      </c>
    </row>
    <row r="2250" spans="1:12" x14ac:dyDescent="0.25">
      <c r="A2250" t="s">
        <v>1486</v>
      </c>
      <c r="B2250">
        <v>2018</v>
      </c>
      <c r="C2250">
        <v>300111</v>
      </c>
      <c r="D2250">
        <v>800111</v>
      </c>
      <c r="E2250">
        <v>8001</v>
      </c>
      <c r="F2250" t="s">
        <v>2853</v>
      </c>
      <c r="G2250" s="40">
        <v>4.1666666666666664E-2</v>
      </c>
      <c r="H2250" s="15">
        <v>65</v>
      </c>
    </row>
    <row r="2251" spans="1:12" x14ac:dyDescent="0.25">
      <c r="A2251" t="s">
        <v>1488</v>
      </c>
      <c r="B2251">
        <v>2018</v>
      </c>
      <c r="C2251">
        <v>305800</v>
      </c>
      <c r="F2251" t="s">
        <v>1465</v>
      </c>
      <c r="G2251" s="40">
        <v>4.1666666666666664E-2</v>
      </c>
      <c r="H2251" s="15">
        <v>50</v>
      </c>
    </row>
    <row r="2252" spans="1:12" x14ac:dyDescent="0.25">
      <c r="A2252" t="s">
        <v>1488</v>
      </c>
      <c r="B2252">
        <v>2018</v>
      </c>
      <c r="C2252">
        <v>305300</v>
      </c>
      <c r="F2252" t="s">
        <v>1465</v>
      </c>
      <c r="G2252" s="40">
        <v>0.11458333333333333</v>
      </c>
      <c r="H2252" s="15">
        <v>137.5</v>
      </c>
    </row>
    <row r="2253" spans="1:12" x14ac:dyDescent="0.25">
      <c r="A2253" t="s">
        <v>1488</v>
      </c>
      <c r="B2253">
        <v>2018</v>
      </c>
      <c r="C2253">
        <v>202600</v>
      </c>
      <c r="D2253">
        <v>802580</v>
      </c>
      <c r="E2253">
        <v>8025</v>
      </c>
      <c r="F2253" t="s">
        <v>1465</v>
      </c>
      <c r="G2253" s="40">
        <v>5.2083333333333336E-2</v>
      </c>
      <c r="H2253" s="15">
        <v>62.5</v>
      </c>
    </row>
    <row r="2254" spans="1:12" x14ac:dyDescent="0.25">
      <c r="A2254" t="s">
        <v>1488</v>
      </c>
      <c r="B2254">
        <v>2018</v>
      </c>
      <c r="C2254">
        <v>305800</v>
      </c>
      <c r="F2254" t="s">
        <v>1465</v>
      </c>
      <c r="G2254" s="40">
        <v>7.2916666666666671E-2</v>
      </c>
      <c r="H2254" s="15">
        <v>87.5</v>
      </c>
    </row>
    <row r="2255" spans="1:12" x14ac:dyDescent="0.25">
      <c r="A2255" t="s">
        <v>1488</v>
      </c>
      <c r="B2255">
        <v>2018</v>
      </c>
      <c r="C2255">
        <v>305800</v>
      </c>
      <c r="F2255" t="s">
        <v>1465</v>
      </c>
      <c r="G2255" s="40">
        <v>9.375E-2</v>
      </c>
      <c r="H2255" s="15">
        <v>112.5</v>
      </c>
    </row>
    <row r="2256" spans="1:12" x14ac:dyDescent="0.25">
      <c r="A2256" t="s">
        <v>1488</v>
      </c>
      <c r="B2256">
        <v>2018</v>
      </c>
      <c r="C2256">
        <v>305800</v>
      </c>
      <c r="F2256" t="s">
        <v>1465</v>
      </c>
      <c r="G2256" s="40">
        <v>0.14583333333333334</v>
      </c>
      <c r="H2256" s="15">
        <v>175</v>
      </c>
    </row>
    <row r="2257" spans="1:12" x14ac:dyDescent="0.25">
      <c r="A2257" t="s">
        <v>1490</v>
      </c>
      <c r="B2257">
        <v>2018</v>
      </c>
      <c r="C2257">
        <v>310700</v>
      </c>
      <c r="D2257">
        <v>802400</v>
      </c>
      <c r="E2257">
        <v>8024</v>
      </c>
      <c r="F2257" t="s">
        <v>1465</v>
      </c>
      <c r="K2257" s="40">
        <v>0.125</v>
      </c>
      <c r="L2257" s="15">
        <v>195</v>
      </c>
    </row>
    <row r="2258" spans="1:12" x14ac:dyDescent="0.25">
      <c r="A2258" t="s">
        <v>1490</v>
      </c>
      <c r="B2258">
        <v>2018</v>
      </c>
      <c r="C2258">
        <v>307510</v>
      </c>
      <c r="D2258">
        <v>800310</v>
      </c>
      <c r="E2258">
        <v>8003</v>
      </c>
      <c r="F2258" t="s">
        <v>1465</v>
      </c>
      <c r="K2258" s="40">
        <v>0.14583333333333334</v>
      </c>
      <c r="L2258" s="15">
        <v>227.50000000000003</v>
      </c>
    </row>
    <row r="2259" spans="1:12" x14ac:dyDescent="0.25">
      <c r="A2259" t="s">
        <v>1490</v>
      </c>
      <c r="B2259">
        <v>2018</v>
      </c>
      <c r="C2259">
        <v>1</v>
      </c>
      <c r="F2259" t="s">
        <v>1499</v>
      </c>
      <c r="K2259" s="40">
        <v>6.25E-2</v>
      </c>
      <c r="L2259" s="15">
        <v>97.5</v>
      </c>
    </row>
    <row r="2260" spans="1:12" x14ac:dyDescent="0.25">
      <c r="A2260" t="s">
        <v>1490</v>
      </c>
      <c r="B2260">
        <v>2018</v>
      </c>
      <c r="C2260">
        <v>307510</v>
      </c>
      <c r="D2260">
        <v>800310</v>
      </c>
      <c r="E2260">
        <v>8003</v>
      </c>
      <c r="F2260" t="s">
        <v>1465</v>
      </c>
      <c r="K2260" s="40">
        <v>0.125</v>
      </c>
      <c r="L2260" s="15">
        <v>195</v>
      </c>
    </row>
    <row r="2261" spans="1:12" x14ac:dyDescent="0.25">
      <c r="A2261" t="s">
        <v>1490</v>
      </c>
      <c r="B2261">
        <v>2018</v>
      </c>
      <c r="C2261">
        <v>300110</v>
      </c>
      <c r="D2261">
        <v>800110</v>
      </c>
      <c r="E2261">
        <v>8001</v>
      </c>
      <c r="F2261" t="s">
        <v>2853</v>
      </c>
      <c r="K2261" s="40">
        <v>4.1666666666666664E-2</v>
      </c>
      <c r="L2261" s="15">
        <v>65</v>
      </c>
    </row>
    <row r="2262" spans="1:12" x14ac:dyDescent="0.25">
      <c r="A2262" t="s">
        <v>1490</v>
      </c>
      <c r="B2262">
        <v>2018</v>
      </c>
      <c r="C2262">
        <v>300111</v>
      </c>
      <c r="D2262">
        <v>800111</v>
      </c>
      <c r="E2262">
        <v>8001</v>
      </c>
      <c r="F2262" t="s">
        <v>2853</v>
      </c>
      <c r="K2262" s="40">
        <v>4.1666666666666664E-2</v>
      </c>
      <c r="L2262" s="15">
        <v>65</v>
      </c>
    </row>
    <row r="2263" spans="1:12" x14ac:dyDescent="0.25">
      <c r="A2263" t="s">
        <v>1490</v>
      </c>
      <c r="B2263">
        <v>2018</v>
      </c>
      <c r="C2263">
        <v>300100</v>
      </c>
      <c r="D2263">
        <v>800100</v>
      </c>
      <c r="E2263">
        <v>8001</v>
      </c>
      <c r="F2263" t="s">
        <v>2853</v>
      </c>
      <c r="K2263" s="40">
        <v>8.3333333333333329E-2</v>
      </c>
      <c r="L2263" s="15">
        <v>130</v>
      </c>
    </row>
    <row r="2264" spans="1:12" x14ac:dyDescent="0.25">
      <c r="A2264" t="s">
        <v>1490</v>
      </c>
      <c r="B2264">
        <v>2018</v>
      </c>
      <c r="C2264">
        <v>300100</v>
      </c>
      <c r="D2264">
        <v>800100</v>
      </c>
      <c r="E2264">
        <v>8001</v>
      </c>
      <c r="F2264" t="s">
        <v>1465</v>
      </c>
      <c r="K2264" s="40">
        <v>4.1666666666666664E-2</v>
      </c>
      <c r="L2264" s="15">
        <v>65</v>
      </c>
    </row>
    <row r="2265" spans="1:12" x14ac:dyDescent="0.25">
      <c r="A2265" t="s">
        <v>1503</v>
      </c>
      <c r="B2265">
        <v>2018</v>
      </c>
      <c r="C2265">
        <v>1</v>
      </c>
      <c r="K2265" s="40">
        <v>0.10416666666666667</v>
      </c>
      <c r="L2265" s="15">
        <v>162.5</v>
      </c>
    </row>
    <row r="2266" spans="1:12" x14ac:dyDescent="0.25">
      <c r="A2266" t="s">
        <v>1503</v>
      </c>
      <c r="B2266">
        <v>2018</v>
      </c>
      <c r="C2266">
        <v>305710</v>
      </c>
      <c r="D2266">
        <v>802010</v>
      </c>
      <c r="E2266">
        <v>8020</v>
      </c>
      <c r="G2266" s="40">
        <v>6.25E-2</v>
      </c>
      <c r="H2266" s="15">
        <v>97.5</v>
      </c>
    </row>
    <row r="2267" spans="1:12" x14ac:dyDescent="0.25">
      <c r="A2267" t="s">
        <v>1503</v>
      </c>
      <c r="B2267">
        <v>2018</v>
      </c>
      <c r="C2267">
        <v>1</v>
      </c>
      <c r="K2267" s="40">
        <v>0.20833333333333334</v>
      </c>
      <c r="L2267" s="15">
        <v>325</v>
      </c>
    </row>
    <row r="2268" spans="1:12" x14ac:dyDescent="0.25">
      <c r="A2268" t="s">
        <v>1503</v>
      </c>
      <c r="B2268">
        <v>2018</v>
      </c>
      <c r="C2268">
        <v>1</v>
      </c>
      <c r="K2268" s="40">
        <v>2.0833333333333332E-2</v>
      </c>
      <c r="L2268" s="15">
        <v>32.5</v>
      </c>
    </row>
    <row r="2269" spans="1:12" x14ac:dyDescent="0.25">
      <c r="A2269" t="s">
        <v>1503</v>
      </c>
      <c r="B2269">
        <v>2018</v>
      </c>
      <c r="C2269">
        <v>1</v>
      </c>
      <c r="K2269" s="40">
        <v>8.3333333333333329E-2</v>
      </c>
      <c r="L2269" s="15">
        <v>130</v>
      </c>
    </row>
    <row r="2270" spans="1:12" x14ac:dyDescent="0.25">
      <c r="A2270" t="s">
        <v>1503</v>
      </c>
      <c r="B2270">
        <v>2018</v>
      </c>
      <c r="C2270">
        <v>1</v>
      </c>
      <c r="K2270" s="40">
        <v>0.1875</v>
      </c>
      <c r="L2270" s="15">
        <v>292.5</v>
      </c>
    </row>
    <row r="2271" spans="1:12" x14ac:dyDescent="0.25">
      <c r="A2271" t="s">
        <v>1503</v>
      </c>
      <c r="B2271">
        <v>2018</v>
      </c>
      <c r="C2271">
        <v>305710</v>
      </c>
      <c r="D2271">
        <v>802010</v>
      </c>
      <c r="E2271">
        <v>8020</v>
      </c>
      <c r="G2271" s="40">
        <v>8.3333333333333329E-2</v>
      </c>
      <c r="H2271" s="15">
        <v>130</v>
      </c>
    </row>
    <row r="2272" spans="1:12" x14ac:dyDescent="0.25">
      <c r="A2272" t="s">
        <v>1503</v>
      </c>
      <c r="B2272">
        <v>2018</v>
      </c>
      <c r="C2272">
        <v>305710</v>
      </c>
      <c r="D2272">
        <v>802010</v>
      </c>
      <c r="E2272">
        <v>8020</v>
      </c>
      <c r="G2272" s="40">
        <v>0.27083333333333331</v>
      </c>
      <c r="H2272" s="15">
        <v>422.49999999999994</v>
      </c>
    </row>
    <row r="2273" spans="1:12" x14ac:dyDescent="0.25">
      <c r="A2273" t="s">
        <v>1503</v>
      </c>
      <c r="B2273">
        <v>2018</v>
      </c>
      <c r="C2273">
        <v>1</v>
      </c>
      <c r="K2273" s="40">
        <v>8.3333333333333329E-2</v>
      </c>
      <c r="L2273" s="15">
        <v>130</v>
      </c>
    </row>
    <row r="2274" spans="1:12" x14ac:dyDescent="0.25">
      <c r="A2274" t="s">
        <v>1503</v>
      </c>
      <c r="B2274">
        <v>2018</v>
      </c>
      <c r="C2274">
        <v>1</v>
      </c>
      <c r="K2274" s="40">
        <v>0.35416666666666669</v>
      </c>
      <c r="L2274" s="15">
        <v>552.5</v>
      </c>
    </row>
    <row r="2275" spans="1:12" x14ac:dyDescent="0.25">
      <c r="A2275" t="s">
        <v>1659</v>
      </c>
      <c r="B2275">
        <v>2018</v>
      </c>
      <c r="C2275">
        <v>305710</v>
      </c>
      <c r="D2275">
        <v>802010</v>
      </c>
      <c r="E2275">
        <v>8020</v>
      </c>
      <c r="F2275" t="s">
        <v>1499</v>
      </c>
      <c r="G2275" s="40">
        <v>8.3333333333333329E-2</v>
      </c>
      <c r="H2275" s="15">
        <v>130</v>
      </c>
    </row>
    <row r="2276" spans="1:12" x14ac:dyDescent="0.25">
      <c r="A2276" t="s">
        <v>1659</v>
      </c>
      <c r="B2276">
        <v>2018</v>
      </c>
      <c r="C2276">
        <v>305710</v>
      </c>
      <c r="D2276">
        <v>802010</v>
      </c>
      <c r="E2276">
        <v>8020</v>
      </c>
      <c r="F2276" t="s">
        <v>1499</v>
      </c>
      <c r="G2276" s="40">
        <v>2.0833333333333332E-2</v>
      </c>
      <c r="H2276" s="15">
        <v>32.5</v>
      </c>
    </row>
    <row r="2277" spans="1:12" x14ac:dyDescent="0.25">
      <c r="A2277" t="s">
        <v>1659</v>
      </c>
      <c r="B2277">
        <v>2018</v>
      </c>
      <c r="C2277">
        <v>305710</v>
      </c>
      <c r="D2277">
        <v>802010</v>
      </c>
      <c r="E2277">
        <v>8020</v>
      </c>
      <c r="F2277" t="s">
        <v>1465</v>
      </c>
      <c r="G2277" s="40">
        <v>2.0833333333333332E-2</v>
      </c>
      <c r="H2277" s="15">
        <v>32.5</v>
      </c>
    </row>
    <row r="2278" spans="1:12" x14ac:dyDescent="0.25">
      <c r="A2278" t="s">
        <v>1659</v>
      </c>
      <c r="B2278">
        <v>2018</v>
      </c>
      <c r="C2278">
        <v>305710</v>
      </c>
      <c r="D2278">
        <v>802010</v>
      </c>
      <c r="E2278">
        <v>8020</v>
      </c>
      <c r="F2278" t="s">
        <v>1465</v>
      </c>
      <c r="G2278" s="40">
        <v>4.1666666666666664E-2</v>
      </c>
      <c r="H2278" s="15">
        <v>65</v>
      </c>
    </row>
    <row r="2279" spans="1:12" x14ac:dyDescent="0.25">
      <c r="A2279" t="s">
        <v>1496</v>
      </c>
      <c r="B2279">
        <v>2018</v>
      </c>
      <c r="C2279">
        <v>1</v>
      </c>
      <c r="F2279" t="s">
        <v>2856</v>
      </c>
      <c r="K2279" s="40">
        <v>0.15625</v>
      </c>
      <c r="L2279" s="15">
        <v>243.75</v>
      </c>
    </row>
    <row r="2280" spans="1:12" x14ac:dyDescent="0.25">
      <c r="A2280" t="s">
        <v>1496</v>
      </c>
      <c r="B2280">
        <v>2018</v>
      </c>
      <c r="C2280">
        <v>1</v>
      </c>
      <c r="F2280" t="s">
        <v>2846</v>
      </c>
      <c r="K2280" s="40">
        <v>2.0833333333333332E-2</v>
      </c>
      <c r="L2280" s="15">
        <v>32.5</v>
      </c>
    </row>
    <row r="2281" spans="1:12" x14ac:dyDescent="0.25">
      <c r="A2281" t="s">
        <v>1496</v>
      </c>
      <c r="B2281">
        <v>2018</v>
      </c>
      <c r="C2281">
        <v>10090</v>
      </c>
      <c r="F2281" t="s">
        <v>2856</v>
      </c>
      <c r="G2281" s="40">
        <v>2.0833333333333332E-2</v>
      </c>
      <c r="H2281" s="15">
        <v>32.5</v>
      </c>
    </row>
    <row r="2282" spans="1:12" x14ac:dyDescent="0.25">
      <c r="A2282" t="s">
        <v>1496</v>
      </c>
      <c r="B2282">
        <v>2018</v>
      </c>
      <c r="C2282">
        <v>10144</v>
      </c>
      <c r="F2282" t="s">
        <v>2856</v>
      </c>
      <c r="K2282" s="40">
        <v>6.25E-2</v>
      </c>
      <c r="L2282" s="15">
        <v>97.5</v>
      </c>
    </row>
    <row r="2283" spans="1:12" x14ac:dyDescent="0.25">
      <c r="A2283" t="s">
        <v>1496</v>
      </c>
      <c r="B2283">
        <v>2018</v>
      </c>
      <c r="C2283">
        <v>1</v>
      </c>
      <c r="F2283" t="s">
        <v>2856</v>
      </c>
      <c r="K2283" s="40">
        <v>0.10416666666666667</v>
      </c>
      <c r="L2283" s="15">
        <v>162.5</v>
      </c>
    </row>
    <row r="2284" spans="1:12" x14ac:dyDescent="0.25">
      <c r="A2284" t="s">
        <v>1496</v>
      </c>
      <c r="B2284">
        <v>2018</v>
      </c>
      <c r="C2284">
        <v>10144</v>
      </c>
      <c r="F2284" t="s">
        <v>2856</v>
      </c>
      <c r="K2284" s="40">
        <v>4.1666666666666664E-2</v>
      </c>
      <c r="L2284" s="15">
        <v>65</v>
      </c>
    </row>
    <row r="2285" spans="1:12" x14ac:dyDescent="0.25">
      <c r="A2285" t="s">
        <v>1496</v>
      </c>
      <c r="B2285">
        <v>2018</v>
      </c>
      <c r="C2285">
        <v>1</v>
      </c>
      <c r="F2285" t="s">
        <v>2856</v>
      </c>
      <c r="K2285" s="40">
        <v>4.1666666666666664E-2</v>
      </c>
      <c r="L2285" s="15">
        <v>65</v>
      </c>
    </row>
    <row r="2286" spans="1:12" x14ac:dyDescent="0.25">
      <c r="A2286" t="s">
        <v>1496</v>
      </c>
      <c r="B2286">
        <v>2018</v>
      </c>
      <c r="C2286">
        <v>1</v>
      </c>
      <c r="F2286" t="s">
        <v>2856</v>
      </c>
      <c r="K2286" s="40">
        <v>4.1666666666666664E-2</v>
      </c>
      <c r="L2286" s="15">
        <v>65</v>
      </c>
    </row>
    <row r="2287" spans="1:12" x14ac:dyDescent="0.25">
      <c r="A2287" t="s">
        <v>1496</v>
      </c>
      <c r="B2287">
        <v>2018</v>
      </c>
      <c r="C2287">
        <v>1</v>
      </c>
      <c r="F2287" t="s">
        <v>2856</v>
      </c>
      <c r="K2287" s="40">
        <v>4.1666666666666664E-2</v>
      </c>
      <c r="L2287" s="15">
        <v>65</v>
      </c>
    </row>
    <row r="2288" spans="1:12" x14ac:dyDescent="0.25">
      <c r="A2288" t="s">
        <v>1496</v>
      </c>
      <c r="B2288">
        <v>2018</v>
      </c>
      <c r="C2288">
        <v>1</v>
      </c>
      <c r="K2288" s="40">
        <v>4.1666666666666664E-2</v>
      </c>
      <c r="L2288" s="15">
        <v>65</v>
      </c>
    </row>
    <row r="2289" spans="1:12" x14ac:dyDescent="0.25">
      <c r="A2289" t="s">
        <v>1496</v>
      </c>
      <c r="B2289">
        <v>2018</v>
      </c>
      <c r="C2289">
        <v>1</v>
      </c>
      <c r="F2289" t="s">
        <v>2856</v>
      </c>
      <c r="K2289" s="40">
        <v>5.2083333333333336E-2</v>
      </c>
      <c r="L2289" s="15">
        <v>81.25</v>
      </c>
    </row>
    <row r="2290" spans="1:12" x14ac:dyDescent="0.25">
      <c r="A2290" t="s">
        <v>1496</v>
      </c>
      <c r="B2290">
        <v>2018</v>
      </c>
      <c r="C2290">
        <v>10144</v>
      </c>
      <c r="F2290" t="s">
        <v>2856</v>
      </c>
      <c r="K2290" s="40">
        <v>7.2916666666666671E-2</v>
      </c>
      <c r="L2290" s="15">
        <v>113.75000000000001</v>
      </c>
    </row>
    <row r="2291" spans="1:12" x14ac:dyDescent="0.25">
      <c r="A2291" t="s">
        <v>1496</v>
      </c>
      <c r="B2291">
        <v>2018</v>
      </c>
      <c r="C2291">
        <v>1</v>
      </c>
      <c r="F2291" t="s">
        <v>2858</v>
      </c>
      <c r="K2291" s="40">
        <v>4.1666666666666664E-2</v>
      </c>
      <c r="L2291" s="15">
        <v>65</v>
      </c>
    </row>
    <row r="2292" spans="1:12" x14ac:dyDescent="0.25">
      <c r="A2292" t="s">
        <v>1496</v>
      </c>
      <c r="B2292">
        <v>2018</v>
      </c>
      <c r="C2292">
        <v>1</v>
      </c>
      <c r="F2292" t="s">
        <v>2856</v>
      </c>
      <c r="K2292" s="40">
        <v>0.16666666666666666</v>
      </c>
      <c r="L2292" s="15">
        <v>260</v>
      </c>
    </row>
    <row r="2293" spans="1:12" x14ac:dyDescent="0.25">
      <c r="A2293" t="s">
        <v>1496</v>
      </c>
      <c r="B2293">
        <v>2018</v>
      </c>
      <c r="C2293">
        <v>1</v>
      </c>
      <c r="K2293" s="40">
        <v>0.32291666666666669</v>
      </c>
      <c r="L2293" s="15">
        <v>503.75000000000006</v>
      </c>
    </row>
    <row r="2294" spans="1:12" x14ac:dyDescent="0.25">
      <c r="A2294" t="s">
        <v>1496</v>
      </c>
      <c r="B2294">
        <v>2018</v>
      </c>
      <c r="C2294">
        <v>10160</v>
      </c>
      <c r="F2294" t="s">
        <v>2856</v>
      </c>
      <c r="G2294" s="40">
        <v>2.0833333333333332E-2</v>
      </c>
      <c r="H2294" s="15">
        <v>32.5</v>
      </c>
    </row>
    <row r="2295" spans="1:12" x14ac:dyDescent="0.25">
      <c r="A2295" t="s">
        <v>1496</v>
      </c>
      <c r="B2295">
        <v>2018</v>
      </c>
      <c r="C2295">
        <v>1</v>
      </c>
      <c r="F2295" t="s">
        <v>2856</v>
      </c>
      <c r="K2295" s="40">
        <v>2.0833333333333332E-2</v>
      </c>
      <c r="L2295" s="15">
        <v>32.5</v>
      </c>
    </row>
    <row r="2296" spans="1:12" x14ac:dyDescent="0.25">
      <c r="A2296" t="s">
        <v>1496</v>
      </c>
      <c r="B2296">
        <v>2018</v>
      </c>
      <c r="C2296">
        <v>1</v>
      </c>
      <c r="F2296" t="s">
        <v>2856</v>
      </c>
      <c r="K2296" s="40">
        <v>7.2916666666666671E-2</v>
      </c>
      <c r="L2296" s="15">
        <v>113.75000000000001</v>
      </c>
    </row>
    <row r="2297" spans="1:12" x14ac:dyDescent="0.25">
      <c r="A2297" t="s">
        <v>1496</v>
      </c>
      <c r="B2297">
        <v>2018</v>
      </c>
      <c r="C2297">
        <v>10206</v>
      </c>
      <c r="F2297" t="s">
        <v>2856</v>
      </c>
      <c r="K2297" s="40">
        <v>6.25E-2</v>
      </c>
      <c r="L2297" s="15">
        <v>97.5</v>
      </c>
    </row>
    <row r="2298" spans="1:12" x14ac:dyDescent="0.25">
      <c r="A2298" t="s">
        <v>1496</v>
      </c>
      <c r="B2298">
        <v>2018</v>
      </c>
      <c r="C2298">
        <v>10205</v>
      </c>
      <c r="F2298" t="s">
        <v>2859</v>
      </c>
      <c r="K2298" s="40">
        <v>2.0833333333333332E-2</v>
      </c>
      <c r="L2298" s="15">
        <v>32.5</v>
      </c>
    </row>
    <row r="2299" spans="1:12" x14ac:dyDescent="0.25">
      <c r="A2299" t="s">
        <v>1496</v>
      </c>
      <c r="B2299">
        <v>2018</v>
      </c>
      <c r="C2299">
        <v>1</v>
      </c>
      <c r="F2299" t="s">
        <v>2859</v>
      </c>
      <c r="K2299" s="40">
        <v>6.25E-2</v>
      </c>
      <c r="L2299" s="15">
        <v>97.5</v>
      </c>
    </row>
    <row r="2300" spans="1:12" x14ac:dyDescent="0.25">
      <c r="A2300" t="s">
        <v>1496</v>
      </c>
      <c r="B2300">
        <v>2018</v>
      </c>
      <c r="C2300">
        <v>1</v>
      </c>
      <c r="F2300" t="s">
        <v>2858</v>
      </c>
      <c r="K2300" s="40">
        <v>2.0833333333333332E-2</v>
      </c>
      <c r="L2300" s="15">
        <v>32.5</v>
      </c>
    </row>
    <row r="2301" spans="1:12" x14ac:dyDescent="0.25">
      <c r="A2301" t="s">
        <v>1496</v>
      </c>
      <c r="B2301">
        <v>2018</v>
      </c>
      <c r="C2301">
        <v>10206</v>
      </c>
      <c r="F2301" t="s">
        <v>2856</v>
      </c>
      <c r="G2301" s="40">
        <v>4.1666666666666664E-2</v>
      </c>
      <c r="H2301" s="15">
        <v>65</v>
      </c>
    </row>
    <row r="2302" spans="1:12" x14ac:dyDescent="0.25">
      <c r="A2302" t="s">
        <v>1496</v>
      </c>
      <c r="B2302">
        <v>2018</v>
      </c>
      <c r="C2302">
        <v>1</v>
      </c>
      <c r="F2302" t="s">
        <v>2856</v>
      </c>
      <c r="K2302" s="40">
        <v>8.3333333333333329E-2</v>
      </c>
      <c r="L2302" s="15">
        <v>130</v>
      </c>
    </row>
    <row r="2303" spans="1:12" x14ac:dyDescent="0.25">
      <c r="A2303" t="s">
        <v>1496</v>
      </c>
      <c r="B2303">
        <v>2018</v>
      </c>
      <c r="C2303">
        <v>10144</v>
      </c>
      <c r="F2303" t="s">
        <v>2856</v>
      </c>
      <c r="K2303" s="40">
        <v>4.1666666666666664E-2</v>
      </c>
      <c r="L2303" s="15">
        <v>65</v>
      </c>
    </row>
    <row r="2304" spans="1:12" x14ac:dyDescent="0.25">
      <c r="A2304" t="s">
        <v>1496</v>
      </c>
      <c r="B2304">
        <v>2018</v>
      </c>
      <c r="C2304">
        <v>1</v>
      </c>
      <c r="F2304" t="s">
        <v>2856</v>
      </c>
      <c r="K2304" s="40">
        <v>3.125E-2</v>
      </c>
      <c r="L2304" s="15">
        <v>48.75</v>
      </c>
    </row>
    <row r="2305" spans="1:12" x14ac:dyDescent="0.25">
      <c r="A2305" t="s">
        <v>1496</v>
      </c>
      <c r="B2305">
        <v>2018</v>
      </c>
      <c r="C2305">
        <v>10184</v>
      </c>
      <c r="F2305" t="s">
        <v>2859</v>
      </c>
      <c r="K2305" s="40">
        <v>1.0416666666666666E-2</v>
      </c>
      <c r="L2305" s="15">
        <v>16.25</v>
      </c>
    </row>
    <row r="2306" spans="1:12" x14ac:dyDescent="0.25">
      <c r="A2306" t="s">
        <v>1496</v>
      </c>
      <c r="B2306">
        <v>2018</v>
      </c>
      <c r="C2306">
        <v>10203</v>
      </c>
      <c r="F2306" t="s">
        <v>2856</v>
      </c>
      <c r="K2306" s="40">
        <v>8.3333333333333329E-2</v>
      </c>
      <c r="L2306" s="15">
        <v>130</v>
      </c>
    </row>
    <row r="2307" spans="1:12" x14ac:dyDescent="0.25">
      <c r="A2307" t="s">
        <v>1496</v>
      </c>
      <c r="B2307">
        <v>2018</v>
      </c>
      <c r="C2307">
        <v>1</v>
      </c>
      <c r="F2307" t="s">
        <v>2858</v>
      </c>
      <c r="K2307" s="40">
        <v>2.0833333333333332E-2</v>
      </c>
      <c r="L2307" s="15">
        <v>32.5</v>
      </c>
    </row>
    <row r="2308" spans="1:12" x14ac:dyDescent="0.25">
      <c r="A2308" t="s">
        <v>1496</v>
      </c>
      <c r="B2308">
        <v>2018</v>
      </c>
      <c r="C2308">
        <v>10203</v>
      </c>
      <c r="F2308" t="s">
        <v>2856</v>
      </c>
      <c r="K2308" s="40">
        <v>4.1666666666666664E-2</v>
      </c>
      <c r="L2308" s="15">
        <v>65</v>
      </c>
    </row>
    <row r="2309" spans="1:12" x14ac:dyDescent="0.25">
      <c r="A2309" t="s">
        <v>1496</v>
      </c>
      <c r="B2309">
        <v>2018</v>
      </c>
      <c r="C2309">
        <v>10151</v>
      </c>
      <c r="F2309" t="s">
        <v>2856</v>
      </c>
      <c r="G2309" s="40">
        <v>2.0833333333333332E-2</v>
      </c>
      <c r="H2309" s="15">
        <v>32.5</v>
      </c>
    </row>
    <row r="2310" spans="1:12" x14ac:dyDescent="0.25">
      <c r="A2310" t="s">
        <v>1496</v>
      </c>
      <c r="B2310">
        <v>2018</v>
      </c>
      <c r="C2310">
        <v>1</v>
      </c>
      <c r="F2310" t="s">
        <v>2856</v>
      </c>
      <c r="K2310" s="40">
        <v>2.0833333333333332E-2</v>
      </c>
      <c r="L2310" s="15">
        <v>32.5</v>
      </c>
    </row>
    <row r="2311" spans="1:12" x14ac:dyDescent="0.25">
      <c r="A2311" t="s">
        <v>1496</v>
      </c>
      <c r="B2311">
        <v>2018</v>
      </c>
      <c r="C2311">
        <v>10144</v>
      </c>
      <c r="F2311" t="s">
        <v>2856</v>
      </c>
      <c r="K2311" s="40">
        <v>7.2916666666666671E-2</v>
      </c>
      <c r="L2311" s="15">
        <v>113.75000000000001</v>
      </c>
    </row>
    <row r="2312" spans="1:12" x14ac:dyDescent="0.25">
      <c r="A2312" t="s">
        <v>1496</v>
      </c>
      <c r="B2312">
        <v>2018</v>
      </c>
      <c r="C2312">
        <v>1</v>
      </c>
      <c r="F2312" t="s">
        <v>2856</v>
      </c>
      <c r="K2312" s="40">
        <v>1.0416666666666666E-2</v>
      </c>
      <c r="L2312" s="15">
        <v>16.25</v>
      </c>
    </row>
    <row r="2313" spans="1:12" x14ac:dyDescent="0.25">
      <c r="A2313" t="s">
        <v>1496</v>
      </c>
      <c r="B2313">
        <v>2018</v>
      </c>
      <c r="C2313">
        <v>1</v>
      </c>
      <c r="F2313" t="s">
        <v>2856</v>
      </c>
      <c r="K2313" s="40">
        <v>0.14583333333333334</v>
      </c>
      <c r="L2313" s="15">
        <v>227.50000000000003</v>
      </c>
    </row>
    <row r="2314" spans="1:12" x14ac:dyDescent="0.25">
      <c r="A2314" t="s">
        <v>1496</v>
      </c>
      <c r="B2314">
        <v>2018</v>
      </c>
      <c r="C2314">
        <v>1</v>
      </c>
      <c r="F2314" t="s">
        <v>2858</v>
      </c>
      <c r="K2314" s="40">
        <v>2.0833333333333332E-2</v>
      </c>
      <c r="L2314" s="15">
        <v>32.5</v>
      </c>
    </row>
    <row r="2315" spans="1:12" x14ac:dyDescent="0.25">
      <c r="A2315" t="s">
        <v>1496</v>
      </c>
      <c r="B2315">
        <v>2018</v>
      </c>
      <c r="C2315">
        <v>10144</v>
      </c>
      <c r="F2315" t="s">
        <v>2856</v>
      </c>
      <c r="K2315" s="40">
        <v>0.125</v>
      </c>
      <c r="L2315" s="15">
        <v>195</v>
      </c>
    </row>
    <row r="2316" spans="1:12" x14ac:dyDescent="0.25">
      <c r="A2316" t="s">
        <v>1496</v>
      </c>
      <c r="B2316">
        <v>2018</v>
      </c>
      <c r="C2316">
        <v>10144</v>
      </c>
      <c r="F2316" t="s">
        <v>2856</v>
      </c>
      <c r="K2316" s="40">
        <v>1.0416666666666666E-2</v>
      </c>
      <c r="L2316" s="15">
        <v>16.25</v>
      </c>
    </row>
    <row r="2317" spans="1:12" x14ac:dyDescent="0.25">
      <c r="A2317" t="s">
        <v>1496</v>
      </c>
      <c r="B2317">
        <v>2018</v>
      </c>
      <c r="C2317">
        <v>10156</v>
      </c>
      <c r="F2317" t="s">
        <v>2856</v>
      </c>
      <c r="G2317" s="40">
        <v>2.0833333333333332E-2</v>
      </c>
      <c r="H2317" s="15">
        <v>32.5</v>
      </c>
    </row>
    <row r="2318" spans="1:12" x14ac:dyDescent="0.25">
      <c r="A2318" t="s">
        <v>1496</v>
      </c>
      <c r="B2318">
        <v>2018</v>
      </c>
      <c r="C2318">
        <v>10125</v>
      </c>
      <c r="F2318" t="s">
        <v>2856</v>
      </c>
      <c r="G2318" s="40">
        <v>2.0833333333333332E-2</v>
      </c>
      <c r="H2318" s="15">
        <v>32.5</v>
      </c>
    </row>
    <row r="2319" spans="1:12" x14ac:dyDescent="0.25">
      <c r="A2319" t="s">
        <v>1496</v>
      </c>
      <c r="B2319">
        <v>2018</v>
      </c>
      <c r="C2319">
        <v>10144</v>
      </c>
      <c r="F2319" t="s">
        <v>2856</v>
      </c>
      <c r="K2319" s="40">
        <v>2.0833333333333332E-2</v>
      </c>
      <c r="L2319" s="15">
        <v>32.5</v>
      </c>
    </row>
    <row r="2320" spans="1:12" x14ac:dyDescent="0.25">
      <c r="A2320" t="s">
        <v>1496</v>
      </c>
      <c r="B2320">
        <v>2018</v>
      </c>
      <c r="C2320">
        <v>10144</v>
      </c>
      <c r="F2320" t="s">
        <v>2856</v>
      </c>
      <c r="K2320" s="40">
        <v>6.25E-2</v>
      </c>
      <c r="L2320" s="15">
        <v>97.5</v>
      </c>
    </row>
    <row r="2321" spans="1:12" x14ac:dyDescent="0.25">
      <c r="A2321" t="s">
        <v>1496</v>
      </c>
      <c r="B2321">
        <v>2018</v>
      </c>
      <c r="C2321">
        <v>1</v>
      </c>
      <c r="F2321" t="s">
        <v>2856</v>
      </c>
      <c r="K2321" s="40">
        <v>8.3333333333333329E-2</v>
      </c>
      <c r="L2321" s="15">
        <v>130</v>
      </c>
    </row>
    <row r="2322" spans="1:12" x14ac:dyDescent="0.25">
      <c r="A2322" t="s">
        <v>1496</v>
      </c>
      <c r="B2322">
        <v>2018</v>
      </c>
      <c r="C2322">
        <v>1</v>
      </c>
      <c r="F2322" t="s">
        <v>2856</v>
      </c>
      <c r="K2322" s="40">
        <v>0.22916666666666666</v>
      </c>
      <c r="L2322" s="15">
        <v>357.5</v>
      </c>
    </row>
    <row r="2323" spans="1:12" x14ac:dyDescent="0.25">
      <c r="A2323" t="s">
        <v>1496</v>
      </c>
      <c r="B2323">
        <v>2018</v>
      </c>
      <c r="C2323">
        <v>1</v>
      </c>
      <c r="F2323" t="s">
        <v>2856</v>
      </c>
      <c r="K2323" s="40">
        <v>0.3125</v>
      </c>
      <c r="L2323" s="15">
        <v>487.5</v>
      </c>
    </row>
    <row r="2324" spans="1:12" x14ac:dyDescent="0.25">
      <c r="A2324" t="s">
        <v>1496</v>
      </c>
      <c r="B2324">
        <v>2018</v>
      </c>
      <c r="C2324">
        <v>10025</v>
      </c>
      <c r="F2324" t="s">
        <v>2856</v>
      </c>
      <c r="G2324" s="40">
        <v>2.0833333333333332E-2</v>
      </c>
      <c r="H2324" s="15">
        <v>32.5</v>
      </c>
    </row>
    <row r="2325" spans="1:12" x14ac:dyDescent="0.25">
      <c r="A2325" t="s">
        <v>1496</v>
      </c>
      <c r="B2325">
        <v>2018</v>
      </c>
      <c r="C2325">
        <v>1</v>
      </c>
      <c r="F2325" t="s">
        <v>2856</v>
      </c>
      <c r="K2325" s="40">
        <v>2.0833333333333332E-2</v>
      </c>
      <c r="L2325" s="15">
        <v>32.5</v>
      </c>
    </row>
    <row r="2326" spans="1:12" x14ac:dyDescent="0.25">
      <c r="A2326" t="s">
        <v>1496</v>
      </c>
      <c r="B2326">
        <v>2018</v>
      </c>
      <c r="C2326">
        <v>10048</v>
      </c>
      <c r="F2326" t="s">
        <v>2856</v>
      </c>
      <c r="G2326" s="40">
        <v>1.0416666666666666E-2</v>
      </c>
      <c r="H2326" s="15">
        <v>16.25</v>
      </c>
    </row>
    <row r="2327" spans="1:12" x14ac:dyDescent="0.25">
      <c r="A2327" t="s">
        <v>1496</v>
      </c>
      <c r="B2327">
        <v>2018</v>
      </c>
      <c r="C2327">
        <v>10144</v>
      </c>
      <c r="F2327" t="s">
        <v>2856</v>
      </c>
      <c r="K2327" s="40">
        <v>5.2083333333333336E-2</v>
      </c>
      <c r="L2327" s="15">
        <v>81.25</v>
      </c>
    </row>
    <row r="2328" spans="1:12" x14ac:dyDescent="0.25">
      <c r="A2328" t="s">
        <v>1496</v>
      </c>
      <c r="B2328">
        <v>2018</v>
      </c>
      <c r="C2328">
        <v>1</v>
      </c>
      <c r="F2328" t="s">
        <v>2856</v>
      </c>
      <c r="K2328" s="40">
        <v>0.10416666666666667</v>
      </c>
      <c r="L2328" s="15">
        <v>162.5</v>
      </c>
    </row>
    <row r="2329" spans="1:12" x14ac:dyDescent="0.25">
      <c r="A2329" t="s">
        <v>1496</v>
      </c>
      <c r="B2329">
        <v>2018</v>
      </c>
      <c r="C2329">
        <v>1</v>
      </c>
      <c r="F2329" t="s">
        <v>2846</v>
      </c>
      <c r="K2329" s="40">
        <v>3.125E-2</v>
      </c>
      <c r="L2329" s="15">
        <v>48.75</v>
      </c>
    </row>
    <row r="2330" spans="1:12" x14ac:dyDescent="0.25">
      <c r="A2330" t="s">
        <v>1496</v>
      </c>
      <c r="B2330">
        <v>2018</v>
      </c>
      <c r="C2330">
        <v>1</v>
      </c>
      <c r="F2330" t="s">
        <v>2856</v>
      </c>
      <c r="K2330" s="40">
        <v>0.15625</v>
      </c>
      <c r="L2330" s="15">
        <v>243.75</v>
      </c>
    </row>
    <row r="2331" spans="1:12" x14ac:dyDescent="0.25">
      <c r="A2331" t="s">
        <v>1496</v>
      </c>
      <c r="B2331">
        <v>2018</v>
      </c>
      <c r="C2331">
        <v>1</v>
      </c>
      <c r="F2331" t="s">
        <v>2856</v>
      </c>
      <c r="K2331" s="40">
        <v>0.14583333333333334</v>
      </c>
      <c r="L2331" s="15">
        <v>227.50000000000003</v>
      </c>
    </row>
    <row r="2332" spans="1:12" x14ac:dyDescent="0.25">
      <c r="A2332" t="s">
        <v>1496</v>
      </c>
      <c r="B2332">
        <v>2018</v>
      </c>
      <c r="C2332">
        <v>1</v>
      </c>
      <c r="F2332" t="s">
        <v>2858</v>
      </c>
      <c r="K2332" s="40">
        <v>2.0833333333333332E-2</v>
      </c>
      <c r="L2332" s="15">
        <v>32.5</v>
      </c>
    </row>
    <row r="2333" spans="1:12" x14ac:dyDescent="0.25">
      <c r="A2333" t="s">
        <v>1496</v>
      </c>
      <c r="B2333">
        <v>2018</v>
      </c>
      <c r="C2333">
        <v>10144</v>
      </c>
      <c r="F2333" t="s">
        <v>2856</v>
      </c>
      <c r="K2333" s="40">
        <v>4.1666666666666664E-2</v>
      </c>
      <c r="L2333" s="15">
        <v>65</v>
      </c>
    </row>
    <row r="2334" spans="1:12" x14ac:dyDescent="0.25">
      <c r="A2334" t="s">
        <v>1496</v>
      </c>
      <c r="B2334">
        <v>2018</v>
      </c>
      <c r="C2334">
        <v>1</v>
      </c>
      <c r="F2334" t="s">
        <v>2856</v>
      </c>
      <c r="K2334" s="40">
        <v>0.14583333333333334</v>
      </c>
      <c r="L2334" s="15">
        <v>227.50000000000003</v>
      </c>
    </row>
    <row r="2335" spans="1:12" x14ac:dyDescent="0.25">
      <c r="A2335" t="s">
        <v>1496</v>
      </c>
      <c r="B2335">
        <v>2018</v>
      </c>
      <c r="C2335">
        <v>1</v>
      </c>
      <c r="F2335" t="s">
        <v>2856</v>
      </c>
      <c r="K2335" s="40">
        <v>0.375</v>
      </c>
      <c r="L2335" s="15">
        <v>585</v>
      </c>
    </row>
    <row r="2336" spans="1:12" x14ac:dyDescent="0.25">
      <c r="A2336" t="s">
        <v>1496</v>
      </c>
      <c r="B2336">
        <v>2018</v>
      </c>
      <c r="C2336">
        <v>1</v>
      </c>
      <c r="F2336" t="s">
        <v>2856</v>
      </c>
      <c r="K2336" s="40">
        <v>2.0833333333333332E-2</v>
      </c>
      <c r="L2336" s="15">
        <v>32.5</v>
      </c>
    </row>
    <row r="2337" spans="1:12" x14ac:dyDescent="0.25">
      <c r="A2337" t="s">
        <v>1496</v>
      </c>
      <c r="B2337">
        <v>2018</v>
      </c>
      <c r="C2337">
        <v>10203</v>
      </c>
      <c r="F2337" t="s">
        <v>2856</v>
      </c>
      <c r="K2337" s="40">
        <v>4.1666666666666664E-2</v>
      </c>
      <c r="L2337" s="15">
        <v>65</v>
      </c>
    </row>
    <row r="2338" spans="1:12" x14ac:dyDescent="0.25">
      <c r="A2338" t="s">
        <v>1496</v>
      </c>
      <c r="B2338">
        <v>2018</v>
      </c>
      <c r="C2338">
        <v>10156</v>
      </c>
      <c r="F2338" t="s">
        <v>2856</v>
      </c>
      <c r="K2338" s="40">
        <v>4.1666666666666664E-2</v>
      </c>
      <c r="L2338" s="15">
        <v>65</v>
      </c>
    </row>
    <row r="2339" spans="1:12" x14ac:dyDescent="0.25">
      <c r="A2339" t="s">
        <v>1496</v>
      </c>
      <c r="B2339">
        <v>2018</v>
      </c>
      <c r="C2339">
        <v>1</v>
      </c>
      <c r="F2339" t="s">
        <v>2856</v>
      </c>
      <c r="K2339" s="40">
        <v>4.1666666666666664E-2</v>
      </c>
      <c r="L2339" s="15">
        <v>65</v>
      </c>
    </row>
    <row r="2340" spans="1:12" x14ac:dyDescent="0.25">
      <c r="A2340" t="s">
        <v>1496</v>
      </c>
      <c r="B2340">
        <v>2018</v>
      </c>
      <c r="C2340">
        <v>1</v>
      </c>
      <c r="F2340" t="s">
        <v>2858</v>
      </c>
      <c r="K2340" s="40">
        <v>2.0833333333333332E-2</v>
      </c>
      <c r="L2340" s="15">
        <v>32.5</v>
      </c>
    </row>
    <row r="2341" spans="1:12" x14ac:dyDescent="0.25">
      <c r="A2341" t="s">
        <v>1496</v>
      </c>
      <c r="B2341">
        <v>2018</v>
      </c>
      <c r="C2341">
        <v>10156</v>
      </c>
      <c r="F2341" t="s">
        <v>2856</v>
      </c>
      <c r="K2341" s="40">
        <v>4.1666666666666664E-2</v>
      </c>
      <c r="L2341" s="15">
        <v>65</v>
      </c>
    </row>
    <row r="2342" spans="1:12" x14ac:dyDescent="0.25">
      <c r="A2342" t="s">
        <v>1496</v>
      </c>
      <c r="B2342">
        <v>2018</v>
      </c>
      <c r="C2342">
        <v>10090</v>
      </c>
      <c r="F2342" t="s">
        <v>2856</v>
      </c>
      <c r="K2342" s="40">
        <v>2.0833333333333332E-2</v>
      </c>
      <c r="L2342" s="15">
        <v>32.5</v>
      </c>
    </row>
    <row r="2343" spans="1:12" x14ac:dyDescent="0.25">
      <c r="A2343" t="s">
        <v>1496</v>
      </c>
      <c r="B2343">
        <v>2018</v>
      </c>
      <c r="C2343">
        <v>10090</v>
      </c>
      <c r="F2343" t="s">
        <v>2856</v>
      </c>
      <c r="G2343" s="40">
        <v>4.1666666666666664E-2</v>
      </c>
      <c r="H2343" s="15">
        <v>65</v>
      </c>
    </row>
    <row r="2344" spans="1:12" x14ac:dyDescent="0.25">
      <c r="A2344" t="s">
        <v>1496</v>
      </c>
      <c r="B2344">
        <v>2018</v>
      </c>
      <c r="C2344">
        <v>10160</v>
      </c>
      <c r="F2344" t="s">
        <v>2856</v>
      </c>
      <c r="G2344" s="40">
        <v>4.1666666666666664E-2</v>
      </c>
      <c r="H2344" s="15">
        <v>65</v>
      </c>
    </row>
    <row r="2345" spans="1:12" x14ac:dyDescent="0.25">
      <c r="A2345" t="s">
        <v>1496</v>
      </c>
      <c r="B2345">
        <v>2018</v>
      </c>
      <c r="C2345">
        <v>10203</v>
      </c>
      <c r="F2345" t="s">
        <v>2856</v>
      </c>
      <c r="G2345" s="40">
        <v>4.1666666666666664E-2</v>
      </c>
      <c r="H2345" s="15">
        <v>65</v>
      </c>
    </row>
    <row r="2346" spans="1:12" x14ac:dyDescent="0.25">
      <c r="A2346" t="s">
        <v>1496</v>
      </c>
      <c r="B2346">
        <v>2018</v>
      </c>
      <c r="C2346">
        <v>1</v>
      </c>
      <c r="K2346" s="40">
        <v>0.375</v>
      </c>
      <c r="L2346" s="15">
        <v>585</v>
      </c>
    </row>
    <row r="2347" spans="1:12" x14ac:dyDescent="0.25">
      <c r="A2347" t="s">
        <v>1496</v>
      </c>
      <c r="B2347">
        <v>2018</v>
      </c>
      <c r="C2347">
        <v>1</v>
      </c>
      <c r="K2347" s="40">
        <v>0.1875</v>
      </c>
      <c r="L2347" s="15">
        <v>292.5</v>
      </c>
    </row>
    <row r="2348" spans="1:12" x14ac:dyDescent="0.25">
      <c r="A2348" t="s">
        <v>1496</v>
      </c>
      <c r="B2348">
        <v>2018</v>
      </c>
      <c r="C2348">
        <v>10203</v>
      </c>
      <c r="F2348" t="s">
        <v>1499</v>
      </c>
      <c r="G2348" s="40">
        <v>0.10416666666666667</v>
      </c>
      <c r="H2348" s="15">
        <v>162.5</v>
      </c>
    </row>
    <row r="2349" spans="1:12" x14ac:dyDescent="0.25">
      <c r="A2349" t="s">
        <v>1496</v>
      </c>
      <c r="B2349">
        <v>2018</v>
      </c>
      <c r="C2349">
        <v>10090</v>
      </c>
      <c r="F2349" t="s">
        <v>2856</v>
      </c>
      <c r="G2349" s="40">
        <v>4.1666666666666664E-2</v>
      </c>
      <c r="H2349" s="15">
        <v>65</v>
      </c>
    </row>
    <row r="2350" spans="1:12" x14ac:dyDescent="0.25">
      <c r="A2350" t="s">
        <v>1496</v>
      </c>
      <c r="B2350">
        <v>2018</v>
      </c>
      <c r="C2350">
        <v>1</v>
      </c>
      <c r="F2350" t="s">
        <v>2856</v>
      </c>
      <c r="K2350" s="40">
        <v>2.0833333333333332E-2</v>
      </c>
      <c r="L2350" s="15">
        <v>32.5</v>
      </c>
    </row>
    <row r="2351" spans="1:12" x14ac:dyDescent="0.25">
      <c r="A2351" t="s">
        <v>1496</v>
      </c>
      <c r="B2351">
        <v>2018</v>
      </c>
      <c r="C2351">
        <v>1</v>
      </c>
      <c r="F2351" t="s">
        <v>2856</v>
      </c>
      <c r="K2351" s="40">
        <v>0.35416666666666669</v>
      </c>
      <c r="L2351" s="15">
        <v>552.5</v>
      </c>
    </row>
    <row r="2352" spans="1:12" x14ac:dyDescent="0.25">
      <c r="A2352" t="s">
        <v>1496</v>
      </c>
      <c r="B2352">
        <v>2018</v>
      </c>
      <c r="C2352">
        <v>10203</v>
      </c>
      <c r="F2352" t="s">
        <v>2856</v>
      </c>
      <c r="K2352" s="40">
        <v>4.1666666666666664E-2</v>
      </c>
      <c r="L2352" s="15">
        <v>65</v>
      </c>
    </row>
    <row r="2353" spans="1:12" x14ac:dyDescent="0.25">
      <c r="A2353" t="s">
        <v>1496</v>
      </c>
      <c r="B2353">
        <v>2018</v>
      </c>
      <c r="C2353">
        <v>1</v>
      </c>
      <c r="F2353" t="s">
        <v>2858</v>
      </c>
      <c r="K2353" s="40">
        <v>2.0833333333333332E-2</v>
      </c>
      <c r="L2353" s="15">
        <v>32.5</v>
      </c>
    </row>
    <row r="2354" spans="1:12" x14ac:dyDescent="0.25">
      <c r="A2354" t="s">
        <v>1496</v>
      </c>
      <c r="B2354">
        <v>2018</v>
      </c>
      <c r="C2354">
        <v>1</v>
      </c>
      <c r="F2354" t="s">
        <v>2856</v>
      </c>
      <c r="K2354" s="40">
        <v>0.10416666666666667</v>
      </c>
      <c r="L2354" s="15">
        <v>162.5</v>
      </c>
    </row>
    <row r="2355" spans="1:12" x14ac:dyDescent="0.25">
      <c r="A2355" t="s">
        <v>1496</v>
      </c>
      <c r="B2355">
        <v>2018</v>
      </c>
      <c r="C2355">
        <v>1</v>
      </c>
      <c r="F2355" t="s">
        <v>2858</v>
      </c>
      <c r="K2355" s="40">
        <v>2.0833333333333332E-2</v>
      </c>
      <c r="L2355" s="15">
        <v>32.5</v>
      </c>
    </row>
    <row r="2356" spans="1:12" x14ac:dyDescent="0.25">
      <c r="A2356" t="s">
        <v>1496</v>
      </c>
      <c r="B2356">
        <v>2018</v>
      </c>
      <c r="C2356">
        <v>1</v>
      </c>
      <c r="F2356" t="s">
        <v>2856</v>
      </c>
      <c r="K2356" s="40">
        <v>0.14583333333333334</v>
      </c>
      <c r="L2356" s="15">
        <v>227.50000000000003</v>
      </c>
    </row>
    <row r="2357" spans="1:12" x14ac:dyDescent="0.25">
      <c r="A2357" t="s">
        <v>1496</v>
      </c>
      <c r="B2357">
        <v>2018</v>
      </c>
      <c r="C2357">
        <v>10090</v>
      </c>
      <c r="F2357" t="s">
        <v>2856</v>
      </c>
      <c r="G2357" s="40">
        <v>2.0833333333333332E-2</v>
      </c>
      <c r="H2357" s="15">
        <v>32.5</v>
      </c>
    </row>
    <row r="2358" spans="1:12" x14ac:dyDescent="0.25">
      <c r="A2358" t="s">
        <v>1496</v>
      </c>
      <c r="B2358">
        <v>2018</v>
      </c>
      <c r="C2358">
        <v>1</v>
      </c>
      <c r="F2358" t="s">
        <v>2856</v>
      </c>
      <c r="K2358" s="40">
        <v>0.15625</v>
      </c>
      <c r="L2358" s="15">
        <v>243.75</v>
      </c>
    </row>
    <row r="2359" spans="1:12" x14ac:dyDescent="0.25">
      <c r="A2359" t="s">
        <v>1496</v>
      </c>
      <c r="B2359">
        <v>2018</v>
      </c>
      <c r="C2359">
        <v>1</v>
      </c>
      <c r="F2359" t="s">
        <v>2858</v>
      </c>
      <c r="K2359" s="40">
        <v>3.125E-2</v>
      </c>
      <c r="L2359" s="15">
        <v>48.75</v>
      </c>
    </row>
    <row r="2360" spans="1:12" x14ac:dyDescent="0.25">
      <c r="A2360" t="s">
        <v>1496</v>
      </c>
      <c r="B2360">
        <v>2018</v>
      </c>
      <c r="C2360">
        <v>1</v>
      </c>
      <c r="F2360" t="s">
        <v>2856</v>
      </c>
      <c r="K2360" s="40">
        <v>5.2083333333333336E-2</v>
      </c>
      <c r="L2360" s="15">
        <v>81.25</v>
      </c>
    </row>
    <row r="2361" spans="1:12" x14ac:dyDescent="0.25">
      <c r="A2361" t="s">
        <v>1496</v>
      </c>
      <c r="B2361">
        <v>2018</v>
      </c>
      <c r="C2361">
        <v>10206</v>
      </c>
      <c r="F2361" t="s">
        <v>2856</v>
      </c>
      <c r="G2361" s="40">
        <v>4.1666666666666664E-2</v>
      </c>
      <c r="H2361" s="15">
        <v>65</v>
      </c>
    </row>
    <row r="2362" spans="1:12" x14ac:dyDescent="0.25">
      <c r="A2362" t="s">
        <v>1496</v>
      </c>
      <c r="B2362">
        <v>2018</v>
      </c>
      <c r="C2362">
        <v>10205</v>
      </c>
      <c r="F2362" t="s">
        <v>2856</v>
      </c>
      <c r="G2362" s="40">
        <v>4.1666666666666664E-2</v>
      </c>
      <c r="H2362" s="15">
        <v>65</v>
      </c>
    </row>
    <row r="2363" spans="1:12" x14ac:dyDescent="0.25">
      <c r="A2363" t="s">
        <v>1496</v>
      </c>
      <c r="B2363">
        <v>2018</v>
      </c>
      <c r="C2363">
        <v>10156</v>
      </c>
      <c r="F2363" t="s">
        <v>2856</v>
      </c>
      <c r="G2363" s="40">
        <v>4.1666666666666664E-2</v>
      </c>
      <c r="H2363" s="15">
        <v>65</v>
      </c>
    </row>
    <row r="2364" spans="1:12" x14ac:dyDescent="0.25">
      <c r="A2364" t="s">
        <v>1496</v>
      </c>
      <c r="B2364">
        <v>2018</v>
      </c>
      <c r="C2364">
        <v>10114</v>
      </c>
      <c r="F2364" t="s">
        <v>2856</v>
      </c>
      <c r="G2364" s="40">
        <v>2.0833333333333332E-2</v>
      </c>
      <c r="H2364" s="15">
        <v>32.5</v>
      </c>
    </row>
    <row r="2365" spans="1:12" x14ac:dyDescent="0.25">
      <c r="A2365" t="s">
        <v>1496</v>
      </c>
      <c r="B2365">
        <v>2018</v>
      </c>
      <c r="C2365">
        <v>10146</v>
      </c>
      <c r="F2365" t="s">
        <v>2856</v>
      </c>
      <c r="K2365" s="40">
        <v>2.0833333333333332E-2</v>
      </c>
      <c r="L2365" s="15">
        <v>32.5</v>
      </c>
    </row>
    <row r="2366" spans="1:12" x14ac:dyDescent="0.25">
      <c r="A2366" t="s">
        <v>1496</v>
      </c>
      <c r="B2366">
        <v>2018</v>
      </c>
      <c r="C2366">
        <v>1</v>
      </c>
      <c r="F2366" t="s">
        <v>2856</v>
      </c>
      <c r="K2366" s="40">
        <v>0.35416666666666669</v>
      </c>
      <c r="L2366" s="15">
        <v>552.5</v>
      </c>
    </row>
    <row r="2367" spans="1:12" x14ac:dyDescent="0.25">
      <c r="A2367" t="s">
        <v>1496</v>
      </c>
      <c r="B2367">
        <v>2018</v>
      </c>
      <c r="C2367">
        <v>1</v>
      </c>
      <c r="F2367" t="s">
        <v>2856</v>
      </c>
      <c r="K2367" s="40">
        <v>0.25</v>
      </c>
      <c r="L2367" s="15">
        <v>390</v>
      </c>
    </row>
    <row r="2368" spans="1:12" x14ac:dyDescent="0.25">
      <c r="A2368" t="s">
        <v>1496</v>
      </c>
      <c r="B2368">
        <v>2018</v>
      </c>
      <c r="C2368">
        <v>1</v>
      </c>
      <c r="F2368" t="s">
        <v>2856</v>
      </c>
      <c r="K2368" s="40">
        <v>6.25E-2</v>
      </c>
      <c r="L2368" s="15">
        <v>97.5</v>
      </c>
    </row>
    <row r="2369" spans="1:12" x14ac:dyDescent="0.25">
      <c r="A2369" t="s">
        <v>1496</v>
      </c>
      <c r="B2369">
        <v>2018</v>
      </c>
      <c r="C2369">
        <v>10206</v>
      </c>
      <c r="F2369" t="s">
        <v>2856</v>
      </c>
      <c r="G2369" s="40">
        <v>2.0833333333333332E-2</v>
      </c>
      <c r="H2369" s="15">
        <v>32.5</v>
      </c>
    </row>
    <row r="2370" spans="1:12" x14ac:dyDescent="0.25">
      <c r="A2370" t="s">
        <v>1496</v>
      </c>
      <c r="B2370">
        <v>2018</v>
      </c>
      <c r="C2370">
        <v>1</v>
      </c>
      <c r="F2370" t="s">
        <v>2856</v>
      </c>
      <c r="K2370" s="40">
        <v>2.0833333333333332E-2</v>
      </c>
      <c r="L2370" s="15">
        <v>32.5</v>
      </c>
    </row>
    <row r="2371" spans="1:12" x14ac:dyDescent="0.25">
      <c r="A2371" t="s">
        <v>1496</v>
      </c>
      <c r="B2371">
        <v>2018</v>
      </c>
      <c r="C2371">
        <v>1</v>
      </c>
      <c r="F2371" t="s">
        <v>2856</v>
      </c>
      <c r="K2371" s="40">
        <v>8.3333333333333329E-2</v>
      </c>
      <c r="L2371" s="15">
        <v>130</v>
      </c>
    </row>
    <row r="2372" spans="1:12" x14ac:dyDescent="0.25">
      <c r="A2372" t="s">
        <v>1496</v>
      </c>
      <c r="B2372">
        <v>2018</v>
      </c>
      <c r="C2372">
        <v>10206</v>
      </c>
      <c r="F2372" t="s">
        <v>2856</v>
      </c>
      <c r="G2372" s="40">
        <v>1.0416666666666666E-2</v>
      </c>
      <c r="H2372" s="15">
        <v>16.25</v>
      </c>
    </row>
    <row r="2373" spans="1:12" x14ac:dyDescent="0.25">
      <c r="A2373" t="s">
        <v>1496</v>
      </c>
      <c r="B2373">
        <v>2018</v>
      </c>
      <c r="C2373">
        <v>10203</v>
      </c>
      <c r="F2373" t="s">
        <v>2856</v>
      </c>
      <c r="G2373" s="40">
        <v>4.1666666666666664E-2</v>
      </c>
      <c r="H2373" s="15">
        <v>65</v>
      </c>
    </row>
    <row r="2374" spans="1:12" x14ac:dyDescent="0.25">
      <c r="A2374" t="s">
        <v>1496</v>
      </c>
      <c r="B2374">
        <v>2018</v>
      </c>
      <c r="C2374">
        <v>1</v>
      </c>
      <c r="F2374" t="s">
        <v>2856</v>
      </c>
      <c r="K2374" s="40">
        <v>0.21875</v>
      </c>
      <c r="L2374" s="15">
        <v>341.25</v>
      </c>
    </row>
    <row r="2375" spans="1:12" x14ac:dyDescent="0.25">
      <c r="A2375" t="s">
        <v>1548</v>
      </c>
      <c r="B2375">
        <v>2018</v>
      </c>
      <c r="C2375">
        <v>19740</v>
      </c>
      <c r="F2375" t="s">
        <v>1465</v>
      </c>
      <c r="K2375" s="40">
        <v>0.10416666666666667</v>
      </c>
      <c r="L2375" s="15">
        <v>112.5</v>
      </c>
    </row>
    <row r="2376" spans="1:12" x14ac:dyDescent="0.25">
      <c r="A2376" t="s">
        <v>1548</v>
      </c>
      <c r="B2376">
        <v>2018</v>
      </c>
      <c r="C2376">
        <v>104700</v>
      </c>
      <c r="F2376" t="s">
        <v>1465</v>
      </c>
      <c r="K2376" s="40">
        <v>5.2083333333333336E-2</v>
      </c>
      <c r="L2376" s="15">
        <v>56.25</v>
      </c>
    </row>
    <row r="2377" spans="1:12" x14ac:dyDescent="0.25">
      <c r="A2377" t="s">
        <v>1548</v>
      </c>
      <c r="B2377">
        <v>2018</v>
      </c>
      <c r="C2377">
        <v>305710</v>
      </c>
      <c r="D2377">
        <v>802010</v>
      </c>
      <c r="E2377">
        <v>8020</v>
      </c>
      <c r="F2377" t="s">
        <v>1465</v>
      </c>
      <c r="G2377" s="40">
        <v>4.1666666666666664E-2</v>
      </c>
      <c r="H2377" s="15">
        <v>45</v>
      </c>
    </row>
    <row r="2378" spans="1:12" x14ac:dyDescent="0.25">
      <c r="A2378" t="s">
        <v>1483</v>
      </c>
      <c r="B2378">
        <v>2018</v>
      </c>
      <c r="C2378">
        <v>1</v>
      </c>
      <c r="K2378" s="40">
        <v>5.2083333333333336E-2</v>
      </c>
      <c r="L2378" s="15">
        <v>56.25</v>
      </c>
    </row>
    <row r="2379" spans="1:12" x14ac:dyDescent="0.25">
      <c r="A2379" t="s">
        <v>1483</v>
      </c>
      <c r="B2379">
        <v>2018</v>
      </c>
      <c r="C2379">
        <v>1</v>
      </c>
      <c r="K2379" s="40">
        <v>8.3333333333333329E-2</v>
      </c>
      <c r="L2379" s="15">
        <v>90</v>
      </c>
    </row>
    <row r="2380" spans="1:12" x14ac:dyDescent="0.25">
      <c r="A2380" t="s">
        <v>1483</v>
      </c>
      <c r="B2380">
        <v>2018</v>
      </c>
      <c r="C2380">
        <v>104700</v>
      </c>
      <c r="F2380" t="s">
        <v>1465</v>
      </c>
      <c r="K2380" s="40">
        <v>5.2083333333333336E-2</v>
      </c>
      <c r="L2380" s="15">
        <v>56.25</v>
      </c>
    </row>
    <row r="2381" spans="1:12" x14ac:dyDescent="0.25">
      <c r="A2381" t="s">
        <v>1483</v>
      </c>
      <c r="B2381">
        <v>2018</v>
      </c>
      <c r="C2381">
        <v>1</v>
      </c>
      <c r="K2381" s="40">
        <v>7.2916666666666671E-2</v>
      </c>
      <c r="L2381" s="15">
        <v>78.75</v>
      </c>
    </row>
    <row r="2382" spans="1:12" x14ac:dyDescent="0.25">
      <c r="A2382" t="s">
        <v>1483</v>
      </c>
      <c r="B2382">
        <v>2018</v>
      </c>
      <c r="C2382">
        <v>305710</v>
      </c>
      <c r="D2382">
        <v>802010</v>
      </c>
      <c r="E2382">
        <v>8020</v>
      </c>
      <c r="F2382" t="s">
        <v>1465</v>
      </c>
      <c r="K2382" s="40">
        <v>4.1666666666666664E-2</v>
      </c>
      <c r="L2382" s="15">
        <v>45</v>
      </c>
    </row>
    <row r="2383" spans="1:12" x14ac:dyDescent="0.25">
      <c r="A2383" t="s">
        <v>1483</v>
      </c>
      <c r="B2383">
        <v>2018</v>
      </c>
      <c r="C2383">
        <v>104700</v>
      </c>
      <c r="F2383" t="s">
        <v>1465</v>
      </c>
      <c r="K2383" s="40">
        <v>4.1666666666666664E-2</v>
      </c>
      <c r="L2383" s="15">
        <v>45</v>
      </c>
    </row>
    <row r="2384" spans="1:12" x14ac:dyDescent="0.25">
      <c r="A2384" t="s">
        <v>1483</v>
      </c>
      <c r="B2384">
        <v>2018</v>
      </c>
      <c r="C2384">
        <v>104700</v>
      </c>
      <c r="F2384" t="s">
        <v>1465</v>
      </c>
      <c r="K2384" s="40">
        <v>1.0416666666666666E-2</v>
      </c>
      <c r="L2384" s="15">
        <v>11.25</v>
      </c>
    </row>
    <row r="2385" spans="1:12" x14ac:dyDescent="0.25">
      <c r="A2385" t="s">
        <v>1483</v>
      </c>
      <c r="B2385">
        <v>2018</v>
      </c>
      <c r="C2385">
        <v>305716</v>
      </c>
      <c r="D2385">
        <v>802016</v>
      </c>
      <c r="E2385">
        <v>8020</v>
      </c>
      <c r="F2385" t="s">
        <v>1465</v>
      </c>
      <c r="K2385" s="40">
        <v>0.11458333333333333</v>
      </c>
      <c r="L2385" s="15">
        <v>123.75</v>
      </c>
    </row>
    <row r="2386" spans="1:12" x14ac:dyDescent="0.25">
      <c r="A2386" t="s">
        <v>1483</v>
      </c>
      <c r="B2386">
        <v>2018</v>
      </c>
      <c r="C2386">
        <v>307510</v>
      </c>
      <c r="D2386">
        <v>800310</v>
      </c>
      <c r="E2386">
        <v>8003</v>
      </c>
      <c r="F2386" t="s">
        <v>1465</v>
      </c>
      <c r="K2386" s="40">
        <v>0.14583333333333334</v>
      </c>
      <c r="L2386" s="15">
        <v>157.5</v>
      </c>
    </row>
    <row r="2387" spans="1:12" x14ac:dyDescent="0.25">
      <c r="A2387" t="s">
        <v>1483</v>
      </c>
      <c r="B2387">
        <v>2018</v>
      </c>
      <c r="C2387">
        <v>310700</v>
      </c>
      <c r="D2387">
        <v>802400</v>
      </c>
      <c r="E2387">
        <v>8024</v>
      </c>
      <c r="F2387" t="s">
        <v>1465</v>
      </c>
      <c r="K2387" s="40">
        <v>1.7361111111111112E-2</v>
      </c>
      <c r="L2387" s="15">
        <v>18.75</v>
      </c>
    </row>
    <row r="2388" spans="1:12" x14ac:dyDescent="0.25">
      <c r="A2388" t="s">
        <v>1483</v>
      </c>
      <c r="B2388">
        <v>2018</v>
      </c>
      <c r="C2388">
        <v>305710</v>
      </c>
      <c r="D2388">
        <v>802010</v>
      </c>
      <c r="E2388">
        <v>8020</v>
      </c>
      <c r="F2388" t="s">
        <v>1465</v>
      </c>
      <c r="K2388" s="40">
        <v>1.7361111111111112E-2</v>
      </c>
      <c r="L2388" s="15">
        <v>18.75</v>
      </c>
    </row>
    <row r="2389" spans="1:12" x14ac:dyDescent="0.25">
      <c r="A2389" t="s">
        <v>1483</v>
      </c>
      <c r="B2389">
        <v>2018</v>
      </c>
      <c r="C2389">
        <v>305710</v>
      </c>
      <c r="D2389">
        <v>802010</v>
      </c>
      <c r="E2389">
        <v>8020</v>
      </c>
      <c r="F2389" t="s">
        <v>1465</v>
      </c>
      <c r="K2389" s="40">
        <v>3.8194444444444441E-2</v>
      </c>
      <c r="L2389" s="15">
        <v>41.249999999999993</v>
      </c>
    </row>
    <row r="2390" spans="1:12" x14ac:dyDescent="0.25">
      <c r="A2390" t="s">
        <v>1486</v>
      </c>
      <c r="B2390">
        <v>2018</v>
      </c>
      <c r="C2390">
        <v>305710</v>
      </c>
      <c r="D2390">
        <v>802010</v>
      </c>
      <c r="E2390">
        <v>8020</v>
      </c>
      <c r="F2390" t="s">
        <v>2856</v>
      </c>
      <c r="G2390" s="40">
        <v>8.3333333333333329E-2</v>
      </c>
      <c r="H2390" s="15">
        <v>130</v>
      </c>
    </row>
    <row r="2391" spans="1:12" x14ac:dyDescent="0.25">
      <c r="A2391" t="s">
        <v>1486</v>
      </c>
      <c r="B2391">
        <v>2018</v>
      </c>
      <c r="C2391">
        <v>305710</v>
      </c>
      <c r="D2391">
        <v>802010</v>
      </c>
      <c r="E2391">
        <v>8020</v>
      </c>
      <c r="F2391" t="s">
        <v>1499</v>
      </c>
      <c r="G2391" s="40">
        <v>8.3333333333333329E-2</v>
      </c>
      <c r="H2391" s="15">
        <v>130</v>
      </c>
    </row>
    <row r="2392" spans="1:12" x14ac:dyDescent="0.25">
      <c r="A2392" t="s">
        <v>1488</v>
      </c>
      <c r="B2392">
        <v>2018</v>
      </c>
      <c r="C2392">
        <v>305800</v>
      </c>
      <c r="F2392" t="s">
        <v>1465</v>
      </c>
      <c r="G2392" s="40">
        <v>1.0416666666666666E-2</v>
      </c>
      <c r="H2392" s="15">
        <v>12.5</v>
      </c>
    </row>
    <row r="2393" spans="1:12" x14ac:dyDescent="0.25">
      <c r="A2393" t="s">
        <v>1488</v>
      </c>
      <c r="B2393">
        <v>2018</v>
      </c>
      <c r="C2393">
        <v>305800</v>
      </c>
      <c r="F2393" t="s">
        <v>1465</v>
      </c>
      <c r="G2393" s="40">
        <v>6.25E-2</v>
      </c>
      <c r="H2393" s="15">
        <v>75</v>
      </c>
    </row>
    <row r="2394" spans="1:12" x14ac:dyDescent="0.25">
      <c r="A2394" t="s">
        <v>1488</v>
      </c>
      <c r="B2394">
        <v>2018</v>
      </c>
      <c r="C2394">
        <v>305800</v>
      </c>
      <c r="F2394" t="s">
        <v>1465</v>
      </c>
      <c r="G2394" s="40">
        <v>9.375E-2</v>
      </c>
      <c r="H2394" s="15">
        <v>112.5</v>
      </c>
    </row>
    <row r="2395" spans="1:12" x14ac:dyDescent="0.25">
      <c r="A2395" t="s">
        <v>1488</v>
      </c>
      <c r="B2395">
        <v>2018</v>
      </c>
      <c r="C2395">
        <v>305800</v>
      </c>
      <c r="F2395" t="s">
        <v>1465</v>
      </c>
      <c r="G2395" s="40">
        <v>0.15625</v>
      </c>
      <c r="H2395" s="15">
        <v>187.5</v>
      </c>
    </row>
    <row r="2396" spans="1:12" x14ac:dyDescent="0.25">
      <c r="A2396" t="s">
        <v>1488</v>
      </c>
      <c r="B2396">
        <v>2018</v>
      </c>
      <c r="C2396">
        <v>305800</v>
      </c>
      <c r="F2396" t="s">
        <v>1465</v>
      </c>
      <c r="G2396" s="40">
        <v>6.25E-2</v>
      </c>
      <c r="H2396" s="15">
        <v>75</v>
      </c>
    </row>
    <row r="2397" spans="1:12" x14ac:dyDescent="0.25">
      <c r="A2397" t="s">
        <v>1490</v>
      </c>
      <c r="B2397">
        <v>2018</v>
      </c>
      <c r="C2397">
        <v>1</v>
      </c>
      <c r="F2397" t="s">
        <v>1467</v>
      </c>
      <c r="K2397" s="40">
        <v>0.33333333333333331</v>
      </c>
      <c r="L2397" s="15">
        <v>520</v>
      </c>
    </row>
    <row r="2398" spans="1:12" x14ac:dyDescent="0.25">
      <c r="A2398" t="s">
        <v>1490</v>
      </c>
      <c r="B2398">
        <v>2018</v>
      </c>
      <c r="C2398">
        <v>305710</v>
      </c>
      <c r="D2398">
        <v>802010</v>
      </c>
      <c r="E2398">
        <v>8020</v>
      </c>
      <c r="F2398" t="s">
        <v>2853</v>
      </c>
      <c r="K2398" s="40">
        <v>0.33333333333333331</v>
      </c>
      <c r="L2398" s="15">
        <v>520</v>
      </c>
    </row>
    <row r="2399" spans="1:12" x14ac:dyDescent="0.25">
      <c r="A2399" t="s">
        <v>1490</v>
      </c>
      <c r="B2399">
        <v>2018</v>
      </c>
      <c r="C2399">
        <v>1</v>
      </c>
      <c r="F2399" t="s">
        <v>1499</v>
      </c>
      <c r="K2399" s="40">
        <v>0.33333333333333331</v>
      </c>
      <c r="L2399" s="15">
        <v>520</v>
      </c>
    </row>
    <row r="2400" spans="1:12" x14ac:dyDescent="0.25">
      <c r="A2400" t="s">
        <v>1503</v>
      </c>
      <c r="B2400">
        <v>2018</v>
      </c>
      <c r="C2400">
        <v>1</v>
      </c>
      <c r="K2400" s="40">
        <v>0.10416666666666667</v>
      </c>
      <c r="L2400" s="15">
        <v>162.5</v>
      </c>
    </row>
    <row r="2401" spans="1:12" x14ac:dyDescent="0.25">
      <c r="A2401" t="s">
        <v>1503</v>
      </c>
      <c r="B2401">
        <v>2018</v>
      </c>
      <c r="C2401">
        <v>305710</v>
      </c>
      <c r="D2401">
        <v>802010</v>
      </c>
      <c r="E2401">
        <v>8020</v>
      </c>
      <c r="G2401" s="40">
        <v>2.0833333333333332E-2</v>
      </c>
      <c r="H2401" s="15">
        <v>32.5</v>
      </c>
    </row>
    <row r="2402" spans="1:12" x14ac:dyDescent="0.25">
      <c r="A2402" t="s">
        <v>1503</v>
      </c>
      <c r="B2402">
        <v>2018</v>
      </c>
      <c r="C2402">
        <v>305710</v>
      </c>
      <c r="D2402">
        <v>802010</v>
      </c>
      <c r="E2402">
        <v>8020</v>
      </c>
      <c r="G2402" s="40">
        <v>3.125E-2</v>
      </c>
      <c r="H2402" s="15">
        <v>48.75</v>
      </c>
    </row>
    <row r="2403" spans="1:12" x14ac:dyDescent="0.25">
      <c r="A2403" t="s">
        <v>1503</v>
      </c>
      <c r="B2403">
        <v>2018</v>
      </c>
      <c r="C2403">
        <v>305710</v>
      </c>
      <c r="D2403">
        <v>802010</v>
      </c>
      <c r="E2403">
        <v>8020</v>
      </c>
      <c r="G2403" s="40">
        <v>2.0833333333333332E-2</v>
      </c>
      <c r="H2403" s="15">
        <v>32.5</v>
      </c>
    </row>
    <row r="2404" spans="1:12" x14ac:dyDescent="0.25">
      <c r="A2404" t="s">
        <v>1503</v>
      </c>
      <c r="B2404">
        <v>2018</v>
      </c>
      <c r="C2404">
        <v>1</v>
      </c>
      <c r="K2404" s="40">
        <v>0.19791666666666666</v>
      </c>
      <c r="L2404" s="15">
        <v>308.75</v>
      </c>
    </row>
    <row r="2405" spans="1:12" x14ac:dyDescent="0.25">
      <c r="A2405" t="s">
        <v>1503</v>
      </c>
      <c r="B2405">
        <v>2018</v>
      </c>
      <c r="C2405">
        <v>1</v>
      </c>
      <c r="K2405" s="40">
        <v>8.3333333333333329E-2</v>
      </c>
      <c r="L2405" s="15">
        <v>130</v>
      </c>
    </row>
    <row r="2406" spans="1:12" x14ac:dyDescent="0.25">
      <c r="A2406" t="s">
        <v>1503</v>
      </c>
      <c r="B2406">
        <v>2018</v>
      </c>
      <c r="C2406">
        <v>305710</v>
      </c>
      <c r="D2406">
        <v>802010</v>
      </c>
      <c r="E2406">
        <v>8020</v>
      </c>
      <c r="G2406" s="40">
        <v>0.22916666666666666</v>
      </c>
      <c r="H2406" s="15">
        <v>357.5</v>
      </c>
    </row>
    <row r="2407" spans="1:12" x14ac:dyDescent="0.25">
      <c r="A2407" t="s">
        <v>1503</v>
      </c>
      <c r="B2407">
        <v>2018</v>
      </c>
      <c r="C2407">
        <v>1</v>
      </c>
      <c r="K2407" s="40">
        <v>6.25E-2</v>
      </c>
      <c r="L2407" s="15">
        <v>97.5</v>
      </c>
    </row>
    <row r="2408" spans="1:12" x14ac:dyDescent="0.25">
      <c r="A2408" t="s">
        <v>1503</v>
      </c>
      <c r="B2408">
        <v>2018</v>
      </c>
      <c r="C2408">
        <v>305710</v>
      </c>
      <c r="D2408">
        <v>802010</v>
      </c>
      <c r="E2408">
        <v>8020</v>
      </c>
      <c r="G2408" s="40">
        <v>0.14583333333333334</v>
      </c>
      <c r="H2408" s="15">
        <v>227.50000000000003</v>
      </c>
    </row>
    <row r="2409" spans="1:12" x14ac:dyDescent="0.25">
      <c r="A2409" t="s">
        <v>1503</v>
      </c>
      <c r="B2409">
        <v>2018</v>
      </c>
      <c r="C2409">
        <v>1</v>
      </c>
      <c r="K2409" s="40">
        <v>0.20833333333333334</v>
      </c>
      <c r="L2409" s="15">
        <v>325</v>
      </c>
    </row>
    <row r="2410" spans="1:12" x14ac:dyDescent="0.25">
      <c r="A2410" t="s">
        <v>1503</v>
      </c>
      <c r="B2410">
        <v>2018</v>
      </c>
      <c r="C2410">
        <v>1</v>
      </c>
      <c r="K2410" s="40">
        <v>0.35416666666666669</v>
      </c>
      <c r="L2410" s="15">
        <v>552.5</v>
      </c>
    </row>
    <row r="2411" spans="1:12" x14ac:dyDescent="0.25">
      <c r="A2411" t="s">
        <v>1548</v>
      </c>
      <c r="B2411">
        <v>2018</v>
      </c>
      <c r="C2411">
        <v>16100</v>
      </c>
      <c r="F2411" t="s">
        <v>1465</v>
      </c>
      <c r="K2411" s="40">
        <v>0.13541666666666666</v>
      </c>
      <c r="L2411" s="15">
        <v>146.25</v>
      </c>
    </row>
    <row r="2412" spans="1:12" x14ac:dyDescent="0.25">
      <c r="A2412" t="s">
        <v>1548</v>
      </c>
      <c r="B2412">
        <v>2018</v>
      </c>
      <c r="C2412">
        <v>11791</v>
      </c>
      <c r="F2412" t="s">
        <v>1465</v>
      </c>
      <c r="K2412" s="40">
        <v>1.0416666666666666E-2</v>
      </c>
      <c r="L2412" s="15">
        <v>11.25</v>
      </c>
    </row>
    <row r="2413" spans="1:12" x14ac:dyDescent="0.25">
      <c r="A2413" t="s">
        <v>1548</v>
      </c>
      <c r="B2413">
        <v>2018</v>
      </c>
      <c r="C2413">
        <v>14310</v>
      </c>
      <c r="F2413" t="s">
        <v>1465</v>
      </c>
      <c r="K2413" s="40">
        <v>4.1666666666666664E-2</v>
      </c>
      <c r="L2413" s="15">
        <v>45</v>
      </c>
    </row>
    <row r="2414" spans="1:12" x14ac:dyDescent="0.25">
      <c r="A2414" t="s">
        <v>1548</v>
      </c>
      <c r="B2414">
        <v>2018</v>
      </c>
      <c r="C2414">
        <v>12010</v>
      </c>
      <c r="F2414" t="s">
        <v>1465</v>
      </c>
      <c r="K2414" s="40">
        <v>4.1666666666666664E-2</v>
      </c>
      <c r="L2414" s="15">
        <v>45</v>
      </c>
    </row>
    <row r="2415" spans="1:12" x14ac:dyDescent="0.25">
      <c r="A2415" t="s">
        <v>1548</v>
      </c>
      <c r="B2415">
        <v>2018</v>
      </c>
      <c r="C2415">
        <v>12010</v>
      </c>
      <c r="F2415" t="s">
        <v>1465</v>
      </c>
      <c r="K2415" s="40">
        <v>4.1666666666666664E-2</v>
      </c>
      <c r="L2415" s="15">
        <v>45</v>
      </c>
    </row>
    <row r="2416" spans="1:12" x14ac:dyDescent="0.25">
      <c r="A2416" t="s">
        <v>1548</v>
      </c>
      <c r="B2416">
        <v>2018</v>
      </c>
      <c r="C2416">
        <v>104700</v>
      </c>
      <c r="F2416" t="s">
        <v>1465</v>
      </c>
      <c r="K2416" s="40">
        <v>1.0416666666666666E-2</v>
      </c>
      <c r="L2416" s="15">
        <v>11.25</v>
      </c>
    </row>
    <row r="2417" spans="1:12" x14ac:dyDescent="0.25">
      <c r="A2417" t="s">
        <v>1548</v>
      </c>
      <c r="B2417">
        <v>2018</v>
      </c>
      <c r="C2417">
        <v>17588</v>
      </c>
      <c r="F2417" t="s">
        <v>1465</v>
      </c>
      <c r="G2417" s="40">
        <v>2.0833333333333332E-2</v>
      </c>
      <c r="H2417" s="15">
        <v>22.5</v>
      </c>
    </row>
    <row r="2418" spans="1:12" x14ac:dyDescent="0.25">
      <c r="A2418" t="s">
        <v>1548</v>
      </c>
      <c r="B2418">
        <v>2018</v>
      </c>
      <c r="C2418">
        <v>305710</v>
      </c>
      <c r="D2418">
        <v>802010</v>
      </c>
      <c r="E2418">
        <v>8020</v>
      </c>
      <c r="F2418" t="s">
        <v>1465</v>
      </c>
      <c r="G2418" s="40">
        <v>8.3333333333333329E-2</v>
      </c>
      <c r="H2418" s="15">
        <v>90</v>
      </c>
    </row>
    <row r="2419" spans="1:12" x14ac:dyDescent="0.25">
      <c r="A2419" t="s">
        <v>1548</v>
      </c>
      <c r="B2419">
        <v>2018</v>
      </c>
      <c r="C2419">
        <v>19087</v>
      </c>
      <c r="F2419" t="s">
        <v>1465</v>
      </c>
      <c r="K2419" s="40">
        <v>1.0416666666666666E-2</v>
      </c>
      <c r="L2419" s="15">
        <v>11.25</v>
      </c>
    </row>
    <row r="2420" spans="1:12" x14ac:dyDescent="0.25">
      <c r="A2420" t="s">
        <v>1548</v>
      </c>
      <c r="B2420">
        <v>2018</v>
      </c>
      <c r="C2420">
        <v>15689</v>
      </c>
      <c r="F2420" t="s">
        <v>1465</v>
      </c>
      <c r="K2420" s="40">
        <v>1.0416666666666666E-2</v>
      </c>
      <c r="L2420" s="15">
        <v>11.25</v>
      </c>
    </row>
    <row r="2421" spans="1:12" x14ac:dyDescent="0.25">
      <c r="A2421" t="s">
        <v>1548</v>
      </c>
      <c r="B2421">
        <v>2018</v>
      </c>
      <c r="C2421">
        <v>19087</v>
      </c>
      <c r="F2421" t="s">
        <v>1465</v>
      </c>
      <c r="K2421" s="40">
        <v>4.1666666666666664E-2</v>
      </c>
      <c r="L2421" s="15">
        <v>45</v>
      </c>
    </row>
    <row r="2422" spans="1:12" x14ac:dyDescent="0.25">
      <c r="A2422" t="s">
        <v>1548</v>
      </c>
      <c r="B2422">
        <v>2018</v>
      </c>
      <c r="C2422">
        <v>305710</v>
      </c>
      <c r="D2422">
        <v>802010</v>
      </c>
      <c r="E2422">
        <v>8020</v>
      </c>
      <c r="F2422" t="s">
        <v>1465</v>
      </c>
      <c r="G2422" s="40">
        <v>5.2083333333333336E-2</v>
      </c>
      <c r="H2422" s="15">
        <v>56.25</v>
      </c>
    </row>
    <row r="2423" spans="1:12" x14ac:dyDescent="0.25">
      <c r="A2423" t="s">
        <v>1548</v>
      </c>
      <c r="B2423">
        <v>2018</v>
      </c>
      <c r="C2423">
        <v>15689</v>
      </c>
      <c r="F2423" t="s">
        <v>1465</v>
      </c>
      <c r="K2423" s="40">
        <v>3.125E-2</v>
      </c>
      <c r="L2423" s="15">
        <v>33.75</v>
      </c>
    </row>
    <row r="2424" spans="1:12" x14ac:dyDescent="0.25">
      <c r="A2424" t="s">
        <v>1483</v>
      </c>
      <c r="B2424">
        <v>2018</v>
      </c>
      <c r="C2424">
        <v>1</v>
      </c>
      <c r="K2424" s="40">
        <v>8.3333333333333329E-2</v>
      </c>
      <c r="L2424" s="15">
        <v>90</v>
      </c>
    </row>
    <row r="2425" spans="1:12" x14ac:dyDescent="0.25">
      <c r="A2425" t="s">
        <v>1483</v>
      </c>
      <c r="B2425">
        <v>2018</v>
      </c>
      <c r="C2425">
        <v>104700</v>
      </c>
      <c r="F2425" t="s">
        <v>1465</v>
      </c>
      <c r="K2425" s="40">
        <v>3.125E-2</v>
      </c>
      <c r="L2425" s="15">
        <v>33.75</v>
      </c>
    </row>
    <row r="2426" spans="1:12" x14ac:dyDescent="0.25">
      <c r="A2426" t="s">
        <v>1483</v>
      </c>
      <c r="B2426">
        <v>2018</v>
      </c>
      <c r="C2426">
        <v>400200</v>
      </c>
      <c r="F2426" t="s">
        <v>1465</v>
      </c>
      <c r="K2426" s="40">
        <v>1.0416666666666666E-2</v>
      </c>
      <c r="L2426" s="15">
        <v>11.25</v>
      </c>
    </row>
    <row r="2427" spans="1:12" x14ac:dyDescent="0.25">
      <c r="A2427" t="s">
        <v>1483</v>
      </c>
      <c r="B2427">
        <v>2018</v>
      </c>
      <c r="C2427">
        <v>305716</v>
      </c>
      <c r="D2427">
        <v>802016</v>
      </c>
      <c r="E2427">
        <v>8020</v>
      </c>
      <c r="F2427" t="s">
        <v>1465</v>
      </c>
      <c r="K2427" s="40">
        <v>2.7777777777777776E-2</v>
      </c>
      <c r="L2427" s="15">
        <v>30</v>
      </c>
    </row>
    <row r="2428" spans="1:12" x14ac:dyDescent="0.25">
      <c r="A2428" t="s">
        <v>1483</v>
      </c>
      <c r="B2428">
        <v>2018</v>
      </c>
      <c r="C2428">
        <v>15720</v>
      </c>
      <c r="F2428" t="s">
        <v>1465</v>
      </c>
      <c r="K2428" s="40">
        <v>0.15902777777777777</v>
      </c>
      <c r="L2428" s="15">
        <v>171.75</v>
      </c>
    </row>
    <row r="2429" spans="1:12" x14ac:dyDescent="0.25">
      <c r="A2429" t="s">
        <v>1483</v>
      </c>
      <c r="B2429">
        <v>2018</v>
      </c>
      <c r="C2429">
        <v>400200</v>
      </c>
      <c r="F2429" t="s">
        <v>1465</v>
      </c>
      <c r="K2429" s="40">
        <v>1.0416666666666666E-2</v>
      </c>
      <c r="L2429" s="15">
        <v>11.25</v>
      </c>
    </row>
    <row r="2430" spans="1:12" x14ac:dyDescent="0.25">
      <c r="A2430" t="s">
        <v>1483</v>
      </c>
      <c r="B2430">
        <v>2018</v>
      </c>
      <c r="C2430">
        <v>17830</v>
      </c>
      <c r="F2430" t="s">
        <v>1465</v>
      </c>
      <c r="K2430" s="40">
        <v>1.0416666666666666E-2</v>
      </c>
      <c r="L2430" s="15">
        <v>11.25</v>
      </c>
    </row>
    <row r="2431" spans="1:12" x14ac:dyDescent="0.25">
      <c r="A2431" t="s">
        <v>1483</v>
      </c>
      <c r="B2431">
        <v>2018</v>
      </c>
      <c r="C2431">
        <v>104700</v>
      </c>
      <c r="F2431" t="s">
        <v>1465</v>
      </c>
      <c r="K2431" s="40">
        <v>8.3333333333333329E-2</v>
      </c>
      <c r="L2431" s="15">
        <v>90</v>
      </c>
    </row>
    <row r="2432" spans="1:12" x14ac:dyDescent="0.25">
      <c r="A2432" t="s">
        <v>1483</v>
      </c>
      <c r="B2432">
        <v>2018</v>
      </c>
      <c r="C2432">
        <v>305730</v>
      </c>
      <c r="F2432" t="s">
        <v>1465</v>
      </c>
      <c r="K2432" s="40">
        <v>4.1666666666666664E-2</v>
      </c>
      <c r="L2432" s="15">
        <v>45</v>
      </c>
    </row>
    <row r="2433" spans="1:12" x14ac:dyDescent="0.25">
      <c r="A2433" t="s">
        <v>1483</v>
      </c>
      <c r="B2433">
        <v>2018</v>
      </c>
      <c r="C2433">
        <v>305716</v>
      </c>
      <c r="D2433">
        <v>802016</v>
      </c>
      <c r="E2433">
        <v>8020</v>
      </c>
      <c r="F2433" t="s">
        <v>1465</v>
      </c>
      <c r="K2433" s="40">
        <v>5.2083333333333336E-2</v>
      </c>
      <c r="L2433" s="15">
        <v>56.25</v>
      </c>
    </row>
    <row r="2434" spans="1:12" x14ac:dyDescent="0.25">
      <c r="A2434" t="s">
        <v>1483</v>
      </c>
      <c r="B2434">
        <v>2018</v>
      </c>
      <c r="C2434">
        <v>104700</v>
      </c>
      <c r="F2434" t="s">
        <v>1465</v>
      </c>
      <c r="K2434" s="40">
        <v>4.1666666666666664E-2</v>
      </c>
      <c r="L2434" s="15">
        <v>45</v>
      </c>
    </row>
    <row r="2435" spans="1:12" x14ac:dyDescent="0.25">
      <c r="A2435" t="s">
        <v>1483</v>
      </c>
      <c r="B2435">
        <v>2018</v>
      </c>
      <c r="C2435">
        <v>14456</v>
      </c>
      <c r="F2435" t="s">
        <v>1465</v>
      </c>
      <c r="K2435" s="40">
        <v>8.3333333333333329E-2</v>
      </c>
      <c r="L2435" s="15">
        <v>90</v>
      </c>
    </row>
    <row r="2436" spans="1:12" x14ac:dyDescent="0.25">
      <c r="A2436" t="s">
        <v>1483</v>
      </c>
      <c r="B2436">
        <v>2018</v>
      </c>
      <c r="C2436">
        <v>310700</v>
      </c>
      <c r="D2436">
        <v>802400</v>
      </c>
      <c r="E2436">
        <v>8024</v>
      </c>
      <c r="F2436" t="s">
        <v>1465</v>
      </c>
      <c r="K2436" s="40">
        <v>1.0416666666666666E-2</v>
      </c>
      <c r="L2436" s="15">
        <v>11.25</v>
      </c>
    </row>
    <row r="2437" spans="1:12" x14ac:dyDescent="0.25">
      <c r="A2437" t="s">
        <v>1483</v>
      </c>
      <c r="B2437">
        <v>2018</v>
      </c>
      <c r="C2437">
        <v>305710</v>
      </c>
      <c r="D2437">
        <v>802010</v>
      </c>
      <c r="E2437">
        <v>8020</v>
      </c>
      <c r="F2437" t="s">
        <v>1465</v>
      </c>
      <c r="K2437" s="40">
        <v>3.125E-2</v>
      </c>
      <c r="L2437" s="15">
        <v>33.75</v>
      </c>
    </row>
    <row r="2438" spans="1:12" x14ac:dyDescent="0.25">
      <c r="A2438" t="s">
        <v>1486</v>
      </c>
      <c r="B2438">
        <v>2018</v>
      </c>
      <c r="C2438">
        <v>305710</v>
      </c>
      <c r="D2438">
        <v>802010</v>
      </c>
      <c r="E2438">
        <v>8020</v>
      </c>
      <c r="F2438" t="s">
        <v>1499</v>
      </c>
      <c r="G2438" s="40">
        <v>0.16666666666666666</v>
      </c>
      <c r="H2438" s="15">
        <v>260</v>
      </c>
    </row>
    <row r="2439" spans="1:12" x14ac:dyDescent="0.25">
      <c r="A2439" t="s">
        <v>1486</v>
      </c>
      <c r="B2439">
        <v>2018</v>
      </c>
      <c r="C2439">
        <v>305710</v>
      </c>
      <c r="D2439">
        <v>802010</v>
      </c>
      <c r="E2439">
        <v>8020</v>
      </c>
      <c r="F2439" t="s">
        <v>1465</v>
      </c>
      <c r="G2439" s="40">
        <v>0.20833333333333334</v>
      </c>
      <c r="H2439" s="15">
        <v>325</v>
      </c>
    </row>
    <row r="2440" spans="1:12" x14ac:dyDescent="0.25">
      <c r="A2440" t="s">
        <v>1486</v>
      </c>
      <c r="B2440">
        <v>2018</v>
      </c>
      <c r="C2440">
        <v>305711</v>
      </c>
      <c r="D2440">
        <v>802011</v>
      </c>
      <c r="E2440">
        <v>8020</v>
      </c>
      <c r="F2440" t="s">
        <v>1465</v>
      </c>
      <c r="G2440" s="40">
        <v>0.20833333333333334</v>
      </c>
      <c r="H2440" s="15">
        <v>325</v>
      </c>
    </row>
    <row r="2441" spans="1:12" x14ac:dyDescent="0.25">
      <c r="A2441" t="s">
        <v>1486</v>
      </c>
      <c r="B2441">
        <v>2018</v>
      </c>
      <c r="C2441">
        <v>305710</v>
      </c>
      <c r="D2441">
        <v>802010</v>
      </c>
      <c r="E2441">
        <v>8020</v>
      </c>
      <c r="F2441" t="s">
        <v>2856</v>
      </c>
      <c r="G2441" s="40">
        <v>4.1666666666666664E-2</v>
      </c>
      <c r="H2441" s="15">
        <v>65</v>
      </c>
    </row>
    <row r="2442" spans="1:12" x14ac:dyDescent="0.25">
      <c r="A2442" t="s">
        <v>1488</v>
      </c>
      <c r="B2442">
        <v>2018</v>
      </c>
      <c r="C2442">
        <v>305800</v>
      </c>
      <c r="F2442" t="s">
        <v>1465</v>
      </c>
      <c r="G2442" s="40">
        <v>4.1666666666666664E-2</v>
      </c>
      <c r="H2442" s="15">
        <v>50</v>
      </c>
    </row>
    <row r="2443" spans="1:12" x14ac:dyDescent="0.25">
      <c r="A2443" t="s">
        <v>1488</v>
      </c>
      <c r="B2443">
        <v>2018</v>
      </c>
      <c r="C2443">
        <v>305800</v>
      </c>
      <c r="F2443" t="s">
        <v>1465</v>
      </c>
      <c r="G2443" s="40">
        <v>4.1666666666666664E-2</v>
      </c>
      <c r="H2443" s="15">
        <v>50</v>
      </c>
    </row>
    <row r="2444" spans="1:12" x14ac:dyDescent="0.25">
      <c r="A2444" t="s">
        <v>1488</v>
      </c>
      <c r="B2444">
        <v>2018</v>
      </c>
      <c r="C2444">
        <v>305800</v>
      </c>
      <c r="F2444" t="s">
        <v>1465</v>
      </c>
      <c r="G2444" s="40">
        <v>8.3333333333333329E-2</v>
      </c>
      <c r="H2444" s="15">
        <v>100</v>
      </c>
    </row>
    <row r="2445" spans="1:12" x14ac:dyDescent="0.25">
      <c r="A2445" t="s">
        <v>1488</v>
      </c>
      <c r="B2445">
        <v>2018</v>
      </c>
      <c r="C2445">
        <v>305800</v>
      </c>
      <c r="F2445" t="s">
        <v>1465</v>
      </c>
      <c r="G2445" s="40">
        <v>1.3194444444444444E-2</v>
      </c>
      <c r="H2445" s="15">
        <v>15.833333333333334</v>
      </c>
    </row>
    <row r="2446" spans="1:12" x14ac:dyDescent="0.25">
      <c r="A2446" t="s">
        <v>1488</v>
      </c>
      <c r="B2446">
        <v>2018</v>
      </c>
      <c r="C2446">
        <v>305800</v>
      </c>
      <c r="F2446" t="s">
        <v>1465</v>
      </c>
      <c r="G2446" s="40">
        <v>6.25E-2</v>
      </c>
      <c r="H2446" s="15">
        <v>75</v>
      </c>
    </row>
    <row r="2447" spans="1:12" x14ac:dyDescent="0.25">
      <c r="A2447" t="s">
        <v>1488</v>
      </c>
      <c r="B2447">
        <v>2018</v>
      </c>
      <c r="C2447">
        <v>1</v>
      </c>
      <c r="F2447" t="s">
        <v>1515</v>
      </c>
      <c r="K2447" s="40">
        <v>2.0833333333333332E-2</v>
      </c>
      <c r="L2447" s="15">
        <v>25</v>
      </c>
    </row>
    <row r="2448" spans="1:12" x14ac:dyDescent="0.25">
      <c r="A2448" t="s">
        <v>1488</v>
      </c>
      <c r="B2448">
        <v>2018</v>
      </c>
      <c r="C2448">
        <v>305800</v>
      </c>
      <c r="F2448" t="s">
        <v>1465</v>
      </c>
      <c r="G2448" s="40">
        <v>6.25E-2</v>
      </c>
      <c r="H2448" s="15">
        <v>75</v>
      </c>
    </row>
    <row r="2449" spans="1:12" x14ac:dyDescent="0.25">
      <c r="A2449" t="s">
        <v>1488</v>
      </c>
      <c r="B2449">
        <v>2018</v>
      </c>
      <c r="C2449">
        <v>305800</v>
      </c>
      <c r="F2449" t="s">
        <v>1465</v>
      </c>
      <c r="G2449" s="40">
        <v>0.11458333333333333</v>
      </c>
      <c r="H2449" s="15">
        <v>137.5</v>
      </c>
    </row>
    <row r="2450" spans="1:12" x14ac:dyDescent="0.25">
      <c r="A2450" t="s">
        <v>1488</v>
      </c>
      <c r="B2450">
        <v>2018</v>
      </c>
      <c r="C2450">
        <v>305800</v>
      </c>
      <c r="F2450" t="s">
        <v>1465</v>
      </c>
      <c r="G2450" s="40">
        <v>3.125E-2</v>
      </c>
      <c r="H2450" s="15">
        <v>37.5</v>
      </c>
    </row>
    <row r="2451" spans="1:12" x14ac:dyDescent="0.25">
      <c r="A2451" t="s">
        <v>1488</v>
      </c>
      <c r="B2451">
        <v>2018</v>
      </c>
      <c r="C2451">
        <v>305800</v>
      </c>
      <c r="F2451" t="s">
        <v>1465</v>
      </c>
      <c r="G2451" s="40">
        <v>3.125E-2</v>
      </c>
      <c r="H2451" s="15">
        <v>37.5</v>
      </c>
    </row>
    <row r="2452" spans="1:12" x14ac:dyDescent="0.25">
      <c r="A2452" t="s">
        <v>1488</v>
      </c>
      <c r="B2452">
        <v>2018</v>
      </c>
      <c r="C2452">
        <v>305800</v>
      </c>
      <c r="F2452" t="s">
        <v>1465</v>
      </c>
      <c r="G2452" s="40">
        <v>2.0833333333333332E-2</v>
      </c>
      <c r="H2452" s="15">
        <v>25</v>
      </c>
    </row>
    <row r="2453" spans="1:12" x14ac:dyDescent="0.25">
      <c r="A2453" t="s">
        <v>1488</v>
      </c>
      <c r="B2453">
        <v>2018</v>
      </c>
      <c r="C2453">
        <v>305800</v>
      </c>
      <c r="F2453" t="s">
        <v>1465</v>
      </c>
      <c r="G2453" s="40">
        <v>0.11458333333333333</v>
      </c>
      <c r="H2453" s="15">
        <v>137.5</v>
      </c>
    </row>
    <row r="2454" spans="1:12" x14ac:dyDescent="0.25">
      <c r="A2454" t="s">
        <v>1488</v>
      </c>
      <c r="B2454">
        <v>2018</v>
      </c>
      <c r="C2454">
        <v>305800</v>
      </c>
      <c r="F2454" t="s">
        <v>1465</v>
      </c>
      <c r="G2454" s="40">
        <v>7.2916666666666671E-2</v>
      </c>
      <c r="H2454" s="15">
        <v>87.5</v>
      </c>
    </row>
    <row r="2455" spans="1:12" x14ac:dyDescent="0.25">
      <c r="A2455" t="s">
        <v>1488</v>
      </c>
      <c r="B2455">
        <v>2018</v>
      </c>
      <c r="C2455">
        <v>305800</v>
      </c>
      <c r="F2455" t="s">
        <v>1465</v>
      </c>
      <c r="G2455" s="40">
        <v>0.14583333333333334</v>
      </c>
      <c r="H2455" s="15">
        <v>175</v>
      </c>
    </row>
    <row r="2456" spans="1:12" x14ac:dyDescent="0.25">
      <c r="A2456" t="s">
        <v>1488</v>
      </c>
      <c r="B2456">
        <v>2018</v>
      </c>
      <c r="C2456">
        <v>305800</v>
      </c>
      <c r="F2456" t="s">
        <v>1465</v>
      </c>
      <c r="K2456" s="40">
        <v>5.2083333333333336E-2</v>
      </c>
      <c r="L2456" s="15">
        <v>62.5</v>
      </c>
    </row>
    <row r="2457" spans="1:12" x14ac:dyDescent="0.25">
      <c r="A2457" t="s">
        <v>1490</v>
      </c>
      <c r="B2457">
        <v>2018</v>
      </c>
      <c r="C2457">
        <v>1</v>
      </c>
      <c r="F2457" t="s">
        <v>1499</v>
      </c>
      <c r="K2457" s="40">
        <v>0.33333333333333331</v>
      </c>
      <c r="L2457" s="15">
        <v>520</v>
      </c>
    </row>
    <row r="2458" spans="1:12" x14ac:dyDescent="0.25">
      <c r="A2458" t="s">
        <v>1490</v>
      </c>
      <c r="B2458">
        <v>2018</v>
      </c>
      <c r="C2458">
        <v>300100</v>
      </c>
      <c r="D2458">
        <v>800100</v>
      </c>
      <c r="E2458">
        <v>8001</v>
      </c>
      <c r="F2458" t="s">
        <v>1465</v>
      </c>
      <c r="K2458" s="40">
        <v>4.1666666666666664E-2</v>
      </c>
      <c r="L2458" s="15">
        <v>65</v>
      </c>
    </row>
    <row r="2459" spans="1:12" x14ac:dyDescent="0.25">
      <c r="A2459" t="s">
        <v>1490</v>
      </c>
      <c r="B2459">
        <v>2018</v>
      </c>
      <c r="C2459">
        <v>1</v>
      </c>
      <c r="F2459" t="s">
        <v>1499</v>
      </c>
      <c r="K2459" s="40">
        <v>0.29166666666666669</v>
      </c>
      <c r="L2459" s="15">
        <v>455.00000000000006</v>
      </c>
    </row>
    <row r="2460" spans="1:12" x14ac:dyDescent="0.25">
      <c r="A2460" t="s">
        <v>1490</v>
      </c>
      <c r="B2460">
        <v>2018</v>
      </c>
      <c r="C2460">
        <v>1</v>
      </c>
      <c r="F2460" t="s">
        <v>1499</v>
      </c>
      <c r="K2460" s="40">
        <v>0.16666666666666666</v>
      </c>
      <c r="L2460" s="15">
        <v>260</v>
      </c>
    </row>
    <row r="2461" spans="1:12" x14ac:dyDescent="0.25">
      <c r="A2461" t="s">
        <v>1490</v>
      </c>
      <c r="B2461">
        <v>2018</v>
      </c>
      <c r="C2461">
        <v>305710</v>
      </c>
      <c r="D2461">
        <v>802010</v>
      </c>
      <c r="E2461">
        <v>8020</v>
      </c>
      <c r="F2461" t="s">
        <v>1465</v>
      </c>
      <c r="K2461" s="40">
        <v>0.16666666666666666</v>
      </c>
      <c r="L2461" s="15">
        <v>260</v>
      </c>
    </row>
    <row r="2462" spans="1:12" x14ac:dyDescent="0.25">
      <c r="A2462" t="s">
        <v>1503</v>
      </c>
      <c r="B2462">
        <v>2018</v>
      </c>
      <c r="C2462">
        <v>305710</v>
      </c>
      <c r="D2462">
        <v>802010</v>
      </c>
      <c r="E2462">
        <v>8020</v>
      </c>
      <c r="F2462" t="s">
        <v>1514</v>
      </c>
      <c r="G2462" s="40">
        <v>2.0833333333333332E-2</v>
      </c>
      <c r="H2462" s="15">
        <v>32.5</v>
      </c>
    </row>
    <row r="2463" spans="1:12" x14ac:dyDescent="0.25">
      <c r="A2463" t="s">
        <v>1503</v>
      </c>
      <c r="B2463">
        <v>2018</v>
      </c>
      <c r="C2463">
        <v>305710</v>
      </c>
      <c r="D2463">
        <v>802010</v>
      </c>
      <c r="E2463">
        <v>8020</v>
      </c>
      <c r="F2463" t="s">
        <v>1465</v>
      </c>
      <c r="G2463" s="40">
        <v>4.1666666666666664E-2</v>
      </c>
      <c r="H2463" s="15">
        <v>65</v>
      </c>
    </row>
    <row r="2464" spans="1:12" x14ac:dyDescent="0.25">
      <c r="A2464" t="s">
        <v>1503</v>
      </c>
      <c r="B2464">
        <v>2018</v>
      </c>
      <c r="C2464">
        <v>305710</v>
      </c>
      <c r="D2464">
        <v>802010</v>
      </c>
      <c r="E2464">
        <v>8020</v>
      </c>
      <c r="F2464" t="s">
        <v>1514</v>
      </c>
      <c r="G2464" s="40">
        <v>2.0833333333333332E-2</v>
      </c>
      <c r="H2464" s="15">
        <v>32.5</v>
      </c>
    </row>
    <row r="2465" spans="1:12" x14ac:dyDescent="0.25">
      <c r="A2465" t="s">
        <v>1503</v>
      </c>
      <c r="B2465">
        <v>2018</v>
      </c>
      <c r="C2465">
        <v>1</v>
      </c>
      <c r="F2465" t="s">
        <v>1465</v>
      </c>
      <c r="K2465" s="40">
        <v>0.19791666666666666</v>
      </c>
      <c r="L2465" s="15">
        <v>308.75</v>
      </c>
    </row>
    <row r="2466" spans="1:12" x14ac:dyDescent="0.25">
      <c r="A2466" t="s">
        <v>1503</v>
      </c>
      <c r="B2466">
        <v>2018</v>
      </c>
      <c r="C2466">
        <v>1</v>
      </c>
      <c r="F2466" t="s">
        <v>1465</v>
      </c>
      <c r="K2466" s="40">
        <v>0.375</v>
      </c>
      <c r="L2466" s="15">
        <v>585</v>
      </c>
    </row>
    <row r="2467" spans="1:12" x14ac:dyDescent="0.25">
      <c r="A2467" t="s">
        <v>1503</v>
      </c>
      <c r="B2467">
        <v>2018</v>
      </c>
      <c r="C2467">
        <v>1</v>
      </c>
      <c r="F2467" t="s">
        <v>1465</v>
      </c>
      <c r="K2467" s="40">
        <v>6.25E-2</v>
      </c>
      <c r="L2467" s="15">
        <v>97.5</v>
      </c>
    </row>
    <row r="2468" spans="1:12" x14ac:dyDescent="0.25">
      <c r="A2468" t="s">
        <v>1503</v>
      </c>
      <c r="B2468">
        <v>2018</v>
      </c>
      <c r="C2468">
        <v>305710</v>
      </c>
      <c r="D2468">
        <v>802010</v>
      </c>
      <c r="E2468">
        <v>8020</v>
      </c>
      <c r="F2468" t="s">
        <v>1465</v>
      </c>
      <c r="G2468" s="40">
        <v>0.29166666666666669</v>
      </c>
      <c r="H2468" s="15">
        <v>455.00000000000006</v>
      </c>
    </row>
    <row r="2469" spans="1:12" x14ac:dyDescent="0.25">
      <c r="A2469" t="s">
        <v>1503</v>
      </c>
      <c r="B2469">
        <v>2018</v>
      </c>
      <c r="C2469">
        <v>305710</v>
      </c>
      <c r="D2469">
        <v>802010</v>
      </c>
      <c r="E2469">
        <v>8020</v>
      </c>
      <c r="F2469" t="s">
        <v>1465</v>
      </c>
      <c r="G2469" s="40">
        <v>0.22916666666666666</v>
      </c>
      <c r="H2469" s="15">
        <v>357.5</v>
      </c>
    </row>
    <row r="2470" spans="1:12" x14ac:dyDescent="0.25">
      <c r="A2470" t="s">
        <v>1503</v>
      </c>
      <c r="B2470">
        <v>2018</v>
      </c>
      <c r="C2470">
        <v>1</v>
      </c>
      <c r="F2470" t="s">
        <v>1515</v>
      </c>
      <c r="K2470" s="40">
        <v>0.125</v>
      </c>
      <c r="L2470" s="15">
        <v>195</v>
      </c>
    </row>
    <row r="2471" spans="1:12" x14ac:dyDescent="0.25">
      <c r="A2471" t="s">
        <v>1659</v>
      </c>
      <c r="B2471">
        <v>2018</v>
      </c>
      <c r="C2471">
        <v>305710</v>
      </c>
      <c r="D2471">
        <v>802010</v>
      </c>
      <c r="E2471">
        <v>8020</v>
      </c>
      <c r="F2471" t="s">
        <v>1499</v>
      </c>
      <c r="G2471" s="40">
        <v>3.125E-2</v>
      </c>
      <c r="H2471" s="15">
        <v>48.75</v>
      </c>
    </row>
    <row r="2472" spans="1:12" x14ac:dyDescent="0.25">
      <c r="A2472" t="s">
        <v>1659</v>
      </c>
      <c r="B2472">
        <v>2018</v>
      </c>
      <c r="C2472">
        <v>305710</v>
      </c>
      <c r="D2472">
        <v>802010</v>
      </c>
      <c r="E2472">
        <v>8020</v>
      </c>
      <c r="F2472" t="s">
        <v>1499</v>
      </c>
      <c r="G2472" s="40">
        <v>4.1666666666666664E-2</v>
      </c>
      <c r="H2472" s="15">
        <v>65</v>
      </c>
    </row>
    <row r="2473" spans="1:12" x14ac:dyDescent="0.25">
      <c r="A2473" t="s">
        <v>1548</v>
      </c>
      <c r="B2473">
        <v>2018</v>
      </c>
      <c r="C2473">
        <v>510090</v>
      </c>
      <c r="F2473" t="s">
        <v>1465</v>
      </c>
      <c r="K2473" s="40">
        <v>6.25E-2</v>
      </c>
      <c r="L2473" s="15">
        <v>67.5</v>
      </c>
    </row>
    <row r="2474" spans="1:12" x14ac:dyDescent="0.25">
      <c r="A2474" t="s">
        <v>1548</v>
      </c>
      <c r="B2474">
        <v>2018</v>
      </c>
      <c r="C2474">
        <v>15689</v>
      </c>
      <c r="F2474" t="s">
        <v>1465</v>
      </c>
      <c r="K2474" s="40">
        <v>8.3333333333333329E-2</v>
      </c>
      <c r="L2474" s="15">
        <v>90</v>
      </c>
    </row>
    <row r="2475" spans="1:12" x14ac:dyDescent="0.25">
      <c r="A2475" t="s">
        <v>1548</v>
      </c>
      <c r="B2475">
        <v>2018</v>
      </c>
      <c r="C2475">
        <v>15689</v>
      </c>
      <c r="F2475" t="s">
        <v>1465</v>
      </c>
      <c r="K2475" s="40">
        <v>6.25E-2</v>
      </c>
      <c r="L2475" s="15">
        <v>67.5</v>
      </c>
    </row>
    <row r="2476" spans="1:12" x14ac:dyDescent="0.25">
      <c r="A2476" t="s">
        <v>1548</v>
      </c>
      <c r="B2476">
        <v>2018</v>
      </c>
      <c r="C2476">
        <v>15690</v>
      </c>
      <c r="F2476" t="s">
        <v>1465</v>
      </c>
      <c r="K2476" s="40">
        <v>8.3333333333333329E-2</v>
      </c>
      <c r="L2476" s="15">
        <v>90</v>
      </c>
    </row>
    <row r="2477" spans="1:12" x14ac:dyDescent="0.25">
      <c r="A2477" t="s">
        <v>1548</v>
      </c>
      <c r="B2477">
        <v>2018</v>
      </c>
      <c r="C2477">
        <v>15690</v>
      </c>
      <c r="F2477" t="s">
        <v>1465</v>
      </c>
      <c r="K2477" s="40">
        <v>0.11458333333333333</v>
      </c>
      <c r="L2477" s="15">
        <v>123.75</v>
      </c>
    </row>
    <row r="2478" spans="1:12" x14ac:dyDescent="0.25">
      <c r="A2478" t="s">
        <v>1548</v>
      </c>
      <c r="B2478">
        <v>2018</v>
      </c>
      <c r="C2478">
        <v>305710</v>
      </c>
      <c r="D2478">
        <v>802010</v>
      </c>
      <c r="E2478">
        <v>8020</v>
      </c>
      <c r="F2478" t="s">
        <v>1465</v>
      </c>
      <c r="G2478" s="40">
        <v>3.125E-2</v>
      </c>
      <c r="H2478" s="15">
        <v>33.75</v>
      </c>
    </row>
    <row r="2479" spans="1:12" x14ac:dyDescent="0.25">
      <c r="A2479" t="s">
        <v>1548</v>
      </c>
      <c r="B2479">
        <v>2018</v>
      </c>
      <c r="C2479">
        <v>104700</v>
      </c>
      <c r="F2479" t="s">
        <v>1465</v>
      </c>
      <c r="K2479" s="40">
        <v>1.0416666666666666E-2</v>
      </c>
      <c r="L2479" s="15">
        <v>11.25</v>
      </c>
    </row>
    <row r="2480" spans="1:12" x14ac:dyDescent="0.25">
      <c r="A2480" t="s">
        <v>1548</v>
      </c>
      <c r="B2480">
        <v>2018</v>
      </c>
      <c r="C2480">
        <v>104700</v>
      </c>
      <c r="F2480" t="s">
        <v>1465</v>
      </c>
      <c r="K2480" s="40">
        <v>7.2916666666666671E-2</v>
      </c>
      <c r="L2480" s="15">
        <v>78.75</v>
      </c>
    </row>
    <row r="2481" spans="1:12" x14ac:dyDescent="0.25">
      <c r="A2481" t="s">
        <v>1548</v>
      </c>
      <c r="B2481">
        <v>2018</v>
      </c>
      <c r="C2481">
        <v>109400</v>
      </c>
      <c r="F2481" t="s">
        <v>1465</v>
      </c>
      <c r="K2481" s="40">
        <v>5.2083333333333336E-2</v>
      </c>
      <c r="L2481" s="15">
        <v>56.25</v>
      </c>
    </row>
    <row r="2482" spans="1:12" x14ac:dyDescent="0.25">
      <c r="A2482" t="s">
        <v>1548</v>
      </c>
      <c r="B2482">
        <v>2018</v>
      </c>
      <c r="C2482">
        <v>104700</v>
      </c>
      <c r="F2482" t="s">
        <v>1465</v>
      </c>
      <c r="K2482" s="40">
        <v>2.0833333333333332E-2</v>
      </c>
      <c r="L2482" s="15">
        <v>22.5</v>
      </c>
    </row>
    <row r="2483" spans="1:12" x14ac:dyDescent="0.25">
      <c r="A2483" t="s">
        <v>1483</v>
      </c>
      <c r="B2483">
        <v>2018</v>
      </c>
      <c r="C2483">
        <v>1</v>
      </c>
      <c r="K2483" s="40">
        <v>8.3333333333333329E-2</v>
      </c>
      <c r="L2483" s="15">
        <v>90</v>
      </c>
    </row>
    <row r="2484" spans="1:12" x14ac:dyDescent="0.25">
      <c r="A2484" t="s">
        <v>1483</v>
      </c>
      <c r="B2484">
        <v>2018</v>
      </c>
      <c r="C2484">
        <v>305711</v>
      </c>
      <c r="D2484">
        <v>802011</v>
      </c>
      <c r="E2484">
        <v>8020</v>
      </c>
      <c r="F2484" t="s">
        <v>1465</v>
      </c>
      <c r="K2484" s="40">
        <v>0.13541666666666666</v>
      </c>
      <c r="L2484" s="15">
        <v>146.25</v>
      </c>
    </row>
    <row r="2485" spans="1:12" x14ac:dyDescent="0.25">
      <c r="A2485" t="s">
        <v>1483</v>
      </c>
      <c r="B2485">
        <v>2018</v>
      </c>
      <c r="C2485">
        <v>305710</v>
      </c>
      <c r="D2485">
        <v>802010</v>
      </c>
      <c r="E2485">
        <v>8020</v>
      </c>
      <c r="F2485" t="s">
        <v>1465</v>
      </c>
      <c r="K2485" s="40">
        <v>5.2083333333333336E-2</v>
      </c>
      <c r="L2485" s="15">
        <v>56.25</v>
      </c>
    </row>
    <row r="2486" spans="1:12" x14ac:dyDescent="0.25">
      <c r="A2486" t="s">
        <v>1483</v>
      </c>
      <c r="B2486">
        <v>2018</v>
      </c>
      <c r="C2486">
        <v>305710</v>
      </c>
      <c r="D2486">
        <v>802010</v>
      </c>
      <c r="E2486">
        <v>8020</v>
      </c>
      <c r="F2486" t="s">
        <v>1465</v>
      </c>
      <c r="K2486" s="40">
        <v>1.0416666666666666E-2</v>
      </c>
      <c r="L2486" s="15">
        <v>11.25</v>
      </c>
    </row>
    <row r="2487" spans="1:12" x14ac:dyDescent="0.25">
      <c r="A2487" t="s">
        <v>1483</v>
      </c>
      <c r="B2487">
        <v>2018</v>
      </c>
      <c r="C2487">
        <v>104700</v>
      </c>
      <c r="F2487" t="s">
        <v>1465</v>
      </c>
      <c r="K2487" s="40">
        <v>7.2916666666666671E-2</v>
      </c>
      <c r="L2487" s="15">
        <v>78.75</v>
      </c>
    </row>
    <row r="2488" spans="1:12" x14ac:dyDescent="0.25">
      <c r="A2488" t="s">
        <v>1483</v>
      </c>
      <c r="B2488">
        <v>2018</v>
      </c>
      <c r="C2488">
        <v>104700</v>
      </c>
      <c r="F2488" t="s">
        <v>1465</v>
      </c>
      <c r="K2488" s="40">
        <v>3.125E-2</v>
      </c>
      <c r="L2488" s="15">
        <v>33.75</v>
      </c>
    </row>
    <row r="2489" spans="1:12" x14ac:dyDescent="0.25">
      <c r="A2489" t="s">
        <v>1483</v>
      </c>
      <c r="B2489">
        <v>2018</v>
      </c>
      <c r="C2489">
        <v>305716</v>
      </c>
      <c r="D2489">
        <v>802016</v>
      </c>
      <c r="E2489">
        <v>8020</v>
      </c>
      <c r="F2489" t="s">
        <v>1465</v>
      </c>
      <c r="K2489" s="40">
        <v>8.3333333333333329E-2</v>
      </c>
      <c r="L2489" s="15">
        <v>90</v>
      </c>
    </row>
    <row r="2490" spans="1:12" x14ac:dyDescent="0.25">
      <c r="A2490" t="s">
        <v>1483</v>
      </c>
      <c r="B2490">
        <v>2018</v>
      </c>
      <c r="C2490">
        <v>310700</v>
      </c>
      <c r="D2490">
        <v>802400</v>
      </c>
      <c r="E2490">
        <v>8024</v>
      </c>
      <c r="F2490" t="s">
        <v>1465</v>
      </c>
      <c r="K2490" s="40">
        <v>7.2916666666666671E-2</v>
      </c>
      <c r="L2490" s="15">
        <v>78.75</v>
      </c>
    </row>
    <row r="2491" spans="1:12" x14ac:dyDescent="0.25">
      <c r="A2491" t="s">
        <v>1483</v>
      </c>
      <c r="B2491">
        <v>2018</v>
      </c>
      <c r="C2491">
        <v>104700</v>
      </c>
      <c r="F2491" t="s">
        <v>1465</v>
      </c>
      <c r="K2491" s="40">
        <v>2.0833333333333332E-2</v>
      </c>
      <c r="L2491" s="15">
        <v>22.5</v>
      </c>
    </row>
    <row r="2492" spans="1:12" x14ac:dyDescent="0.25">
      <c r="A2492" t="s">
        <v>1483</v>
      </c>
      <c r="B2492">
        <v>2018</v>
      </c>
      <c r="C2492">
        <v>305710</v>
      </c>
      <c r="D2492">
        <v>802010</v>
      </c>
      <c r="E2492">
        <v>8020</v>
      </c>
      <c r="F2492" t="s">
        <v>1465</v>
      </c>
      <c r="K2492" s="40">
        <v>6.25E-2</v>
      </c>
      <c r="L2492" s="15">
        <v>67.5</v>
      </c>
    </row>
    <row r="2493" spans="1:12" x14ac:dyDescent="0.25">
      <c r="A2493" t="s">
        <v>1483</v>
      </c>
      <c r="B2493">
        <v>2018</v>
      </c>
      <c r="C2493">
        <v>305710</v>
      </c>
      <c r="D2493">
        <v>802010</v>
      </c>
      <c r="E2493">
        <v>8020</v>
      </c>
      <c r="F2493" t="s">
        <v>1465</v>
      </c>
      <c r="K2493" s="40">
        <v>6.25E-2</v>
      </c>
      <c r="L2493" s="15">
        <v>67.5</v>
      </c>
    </row>
    <row r="2494" spans="1:12" x14ac:dyDescent="0.25">
      <c r="A2494" t="s">
        <v>1488</v>
      </c>
      <c r="B2494">
        <v>2018</v>
      </c>
      <c r="C2494">
        <v>305800</v>
      </c>
      <c r="F2494" t="s">
        <v>1465</v>
      </c>
      <c r="G2494" s="40">
        <v>5.2083333333333336E-2</v>
      </c>
      <c r="H2494" s="15">
        <v>62.5</v>
      </c>
    </row>
    <row r="2495" spans="1:12" x14ac:dyDescent="0.25">
      <c r="A2495" t="s">
        <v>1488</v>
      </c>
      <c r="B2495">
        <v>2018</v>
      </c>
      <c r="C2495">
        <v>305300</v>
      </c>
      <c r="F2495" t="s">
        <v>1465</v>
      </c>
      <c r="G2495" s="40">
        <v>4.1666666666666664E-2</v>
      </c>
      <c r="H2495" s="15">
        <v>50</v>
      </c>
    </row>
    <row r="2496" spans="1:12" x14ac:dyDescent="0.25">
      <c r="A2496" t="s">
        <v>1488</v>
      </c>
      <c r="B2496">
        <v>2018</v>
      </c>
      <c r="C2496">
        <v>202600</v>
      </c>
      <c r="D2496">
        <v>802580</v>
      </c>
      <c r="E2496">
        <v>8025</v>
      </c>
      <c r="F2496" t="s">
        <v>1465</v>
      </c>
      <c r="G2496" s="40">
        <v>2.0833333333333332E-2</v>
      </c>
      <c r="H2496" s="15">
        <v>25</v>
      </c>
    </row>
    <row r="2497" spans="1:12" x14ac:dyDescent="0.25">
      <c r="A2497" t="s">
        <v>1488</v>
      </c>
      <c r="B2497">
        <v>2018</v>
      </c>
      <c r="C2497">
        <v>305800</v>
      </c>
      <c r="F2497" t="s">
        <v>1465</v>
      </c>
      <c r="G2497" s="40">
        <v>4.1666666666666664E-2</v>
      </c>
      <c r="H2497" s="15">
        <v>50</v>
      </c>
    </row>
    <row r="2498" spans="1:12" x14ac:dyDescent="0.25">
      <c r="A2498" t="s">
        <v>1488</v>
      </c>
      <c r="B2498">
        <v>2018</v>
      </c>
      <c r="C2498">
        <v>305300</v>
      </c>
      <c r="F2498" t="s">
        <v>1465</v>
      </c>
      <c r="G2498" s="40">
        <v>2.0833333333333332E-2</v>
      </c>
      <c r="H2498" s="15">
        <v>25</v>
      </c>
    </row>
    <row r="2499" spans="1:12" x14ac:dyDescent="0.25">
      <c r="A2499" t="s">
        <v>1488</v>
      </c>
      <c r="B2499">
        <v>2018</v>
      </c>
      <c r="C2499">
        <v>202600</v>
      </c>
      <c r="D2499">
        <v>802580</v>
      </c>
      <c r="E2499">
        <v>8025</v>
      </c>
      <c r="G2499" s="40">
        <v>1.0416666666666666E-2</v>
      </c>
      <c r="H2499" s="15">
        <v>12.5</v>
      </c>
    </row>
    <row r="2500" spans="1:12" x14ac:dyDescent="0.25">
      <c r="A2500" t="s">
        <v>1488</v>
      </c>
      <c r="B2500">
        <v>2018</v>
      </c>
      <c r="C2500">
        <v>305800</v>
      </c>
      <c r="F2500" t="s">
        <v>1465</v>
      </c>
      <c r="G2500" s="40">
        <v>9.375E-2</v>
      </c>
      <c r="H2500" s="15">
        <v>112.5</v>
      </c>
    </row>
    <row r="2501" spans="1:12" x14ac:dyDescent="0.25">
      <c r="A2501" t="s">
        <v>1488</v>
      </c>
      <c r="B2501">
        <v>2018</v>
      </c>
      <c r="C2501">
        <v>305800</v>
      </c>
      <c r="F2501" t="s">
        <v>1465</v>
      </c>
      <c r="G2501" s="40">
        <v>0.11458333333333333</v>
      </c>
      <c r="H2501" s="15">
        <v>137.5</v>
      </c>
    </row>
    <row r="2502" spans="1:12" x14ac:dyDescent="0.25">
      <c r="A2502" t="s">
        <v>1488</v>
      </c>
      <c r="B2502">
        <v>2018</v>
      </c>
      <c r="C2502">
        <v>305800</v>
      </c>
      <c r="F2502" t="s">
        <v>1465</v>
      </c>
      <c r="G2502" s="40">
        <v>9.375E-2</v>
      </c>
      <c r="H2502" s="15">
        <v>112.5</v>
      </c>
    </row>
    <row r="2503" spans="1:12" x14ac:dyDescent="0.25">
      <c r="A2503" t="s">
        <v>1488</v>
      </c>
      <c r="B2503">
        <v>2018</v>
      </c>
      <c r="C2503">
        <v>305800</v>
      </c>
      <c r="F2503" t="s">
        <v>1465</v>
      </c>
      <c r="G2503" s="40">
        <v>0.14583333333333334</v>
      </c>
      <c r="H2503" s="15">
        <v>175</v>
      </c>
    </row>
    <row r="2504" spans="1:12" x14ac:dyDescent="0.25">
      <c r="A2504" t="s">
        <v>1490</v>
      </c>
      <c r="B2504">
        <v>2018</v>
      </c>
      <c r="C2504">
        <v>305710</v>
      </c>
      <c r="D2504">
        <v>802010</v>
      </c>
      <c r="E2504">
        <v>8020</v>
      </c>
      <c r="F2504" t="s">
        <v>2853</v>
      </c>
      <c r="K2504" s="40">
        <v>0.33333333333333331</v>
      </c>
      <c r="L2504" s="15">
        <v>520</v>
      </c>
    </row>
    <row r="2505" spans="1:12" x14ac:dyDescent="0.25">
      <c r="A2505" t="s">
        <v>1490</v>
      </c>
      <c r="B2505">
        <v>2018</v>
      </c>
      <c r="C2505">
        <v>305710</v>
      </c>
      <c r="D2505">
        <v>802010</v>
      </c>
      <c r="E2505">
        <v>8020</v>
      </c>
      <c r="F2505" t="s">
        <v>2853</v>
      </c>
      <c r="K2505" s="40">
        <v>0.25</v>
      </c>
      <c r="L2505" s="15">
        <v>390</v>
      </c>
    </row>
    <row r="2506" spans="1:12" x14ac:dyDescent="0.25">
      <c r="A2506" t="s">
        <v>1490</v>
      </c>
      <c r="B2506">
        <v>2018</v>
      </c>
      <c r="C2506">
        <v>1</v>
      </c>
      <c r="F2506" t="s">
        <v>1499</v>
      </c>
      <c r="K2506" s="40">
        <v>8.3333333333333329E-2</v>
      </c>
      <c r="L2506" s="15">
        <v>130</v>
      </c>
    </row>
    <row r="2507" spans="1:12" x14ac:dyDescent="0.25">
      <c r="A2507" t="s">
        <v>1490</v>
      </c>
      <c r="B2507">
        <v>2018</v>
      </c>
      <c r="C2507">
        <v>305713</v>
      </c>
      <c r="D2507">
        <v>802013</v>
      </c>
      <c r="E2507">
        <v>8020</v>
      </c>
      <c r="F2507" t="s">
        <v>1465</v>
      </c>
      <c r="K2507" s="40">
        <v>0.33333333333333331</v>
      </c>
      <c r="L2507" s="15">
        <v>520</v>
      </c>
    </row>
    <row r="2508" spans="1:12" x14ac:dyDescent="0.25">
      <c r="A2508" t="s">
        <v>1503</v>
      </c>
      <c r="B2508">
        <v>2018</v>
      </c>
      <c r="C2508">
        <v>305710</v>
      </c>
      <c r="D2508">
        <v>802010</v>
      </c>
      <c r="E2508">
        <v>8020</v>
      </c>
      <c r="F2508" t="s">
        <v>1514</v>
      </c>
      <c r="G2508" s="40">
        <v>1.0416666666666666E-2</v>
      </c>
      <c r="H2508" s="15">
        <v>16.25</v>
      </c>
    </row>
    <row r="2509" spans="1:12" x14ac:dyDescent="0.25">
      <c r="A2509" t="s">
        <v>1503</v>
      </c>
      <c r="B2509">
        <v>2018</v>
      </c>
      <c r="C2509">
        <v>305710</v>
      </c>
      <c r="D2509">
        <v>802010</v>
      </c>
      <c r="E2509">
        <v>8020</v>
      </c>
      <c r="F2509" t="s">
        <v>1465</v>
      </c>
      <c r="G2509" s="40">
        <v>0.13541666666666666</v>
      </c>
      <c r="H2509" s="15">
        <v>211.24999999999997</v>
      </c>
    </row>
    <row r="2510" spans="1:12" x14ac:dyDescent="0.25">
      <c r="A2510" t="s">
        <v>1503</v>
      </c>
      <c r="B2510">
        <v>2018</v>
      </c>
      <c r="C2510">
        <v>305710</v>
      </c>
      <c r="D2510">
        <v>802010</v>
      </c>
      <c r="E2510">
        <v>8020</v>
      </c>
      <c r="F2510" t="s">
        <v>1514</v>
      </c>
      <c r="G2510" s="40">
        <v>2.0833333333333332E-2</v>
      </c>
      <c r="H2510" s="15">
        <v>32.5</v>
      </c>
    </row>
    <row r="2511" spans="1:12" x14ac:dyDescent="0.25">
      <c r="A2511" t="s">
        <v>1503</v>
      </c>
      <c r="B2511">
        <v>2018</v>
      </c>
      <c r="C2511">
        <v>1</v>
      </c>
      <c r="F2511" t="s">
        <v>1465</v>
      </c>
      <c r="K2511" s="40">
        <v>0.19791666666666666</v>
      </c>
      <c r="L2511" s="15">
        <v>308.75</v>
      </c>
    </row>
    <row r="2512" spans="1:12" x14ac:dyDescent="0.25">
      <c r="A2512" t="s">
        <v>1503</v>
      </c>
      <c r="B2512">
        <v>2018</v>
      </c>
      <c r="C2512">
        <v>1</v>
      </c>
      <c r="K2512" s="40">
        <v>0.1875</v>
      </c>
      <c r="L2512" s="15">
        <v>292.5</v>
      </c>
    </row>
    <row r="2513" spans="1:12" x14ac:dyDescent="0.25">
      <c r="A2513" t="s">
        <v>1503</v>
      </c>
      <c r="B2513">
        <v>2018</v>
      </c>
      <c r="C2513">
        <v>305710</v>
      </c>
      <c r="D2513">
        <v>802010</v>
      </c>
      <c r="E2513">
        <v>8020</v>
      </c>
      <c r="G2513" s="40">
        <v>0.1875</v>
      </c>
      <c r="H2513" s="15">
        <v>292.5</v>
      </c>
    </row>
    <row r="2514" spans="1:12" x14ac:dyDescent="0.25">
      <c r="A2514" t="s">
        <v>1503</v>
      </c>
      <c r="B2514">
        <v>2018</v>
      </c>
      <c r="C2514">
        <v>305710</v>
      </c>
      <c r="D2514">
        <v>802010</v>
      </c>
      <c r="E2514">
        <v>8020</v>
      </c>
      <c r="G2514" s="40">
        <v>0.35416666666666669</v>
      </c>
      <c r="H2514" s="15">
        <v>552.5</v>
      </c>
    </row>
    <row r="2515" spans="1:12" x14ac:dyDescent="0.25">
      <c r="A2515" t="s">
        <v>1503</v>
      </c>
      <c r="B2515">
        <v>2018</v>
      </c>
      <c r="C2515">
        <v>305710</v>
      </c>
      <c r="D2515">
        <v>802010</v>
      </c>
      <c r="E2515">
        <v>8020</v>
      </c>
      <c r="G2515" s="40">
        <v>0.27083333333333331</v>
      </c>
      <c r="H2515" s="15">
        <v>422.49999999999994</v>
      </c>
    </row>
    <row r="2516" spans="1:12" x14ac:dyDescent="0.25">
      <c r="A2516" t="s">
        <v>1503</v>
      </c>
      <c r="B2516">
        <v>2018</v>
      </c>
      <c r="C2516">
        <v>1</v>
      </c>
      <c r="K2516" s="40">
        <v>7.2916666666666671E-2</v>
      </c>
      <c r="L2516" s="15">
        <v>113.75000000000001</v>
      </c>
    </row>
    <row r="2517" spans="1:12" x14ac:dyDescent="0.25">
      <c r="A2517" t="s">
        <v>1659</v>
      </c>
      <c r="B2517">
        <v>2018</v>
      </c>
      <c r="C2517">
        <v>305711</v>
      </c>
      <c r="D2517">
        <v>802011</v>
      </c>
      <c r="E2517">
        <v>8020</v>
      </c>
      <c r="F2517" t="s">
        <v>1465</v>
      </c>
      <c r="G2517" s="40">
        <v>6.25E-2</v>
      </c>
      <c r="H2517" s="15">
        <v>97.5</v>
      </c>
    </row>
    <row r="2518" spans="1:12" x14ac:dyDescent="0.25">
      <c r="A2518" t="s">
        <v>1659</v>
      </c>
      <c r="B2518">
        <v>2018</v>
      </c>
      <c r="C2518">
        <v>300810</v>
      </c>
      <c r="D2518">
        <v>800810</v>
      </c>
      <c r="E2518">
        <v>8008</v>
      </c>
      <c r="F2518" t="s">
        <v>2859</v>
      </c>
      <c r="G2518" s="40">
        <v>1.0416666666666666E-2</v>
      </c>
      <c r="H2518" s="15">
        <v>16.25</v>
      </c>
    </row>
    <row r="2519" spans="1:12" x14ac:dyDescent="0.25">
      <c r="A2519" t="s">
        <v>1548</v>
      </c>
      <c r="B2519">
        <v>2018</v>
      </c>
      <c r="C2519">
        <v>19401</v>
      </c>
      <c r="F2519" t="s">
        <v>1465</v>
      </c>
      <c r="K2519" s="40">
        <v>1.0416666666666666E-2</v>
      </c>
      <c r="L2519" s="15">
        <v>11.25</v>
      </c>
    </row>
    <row r="2520" spans="1:12" x14ac:dyDescent="0.25">
      <c r="A2520" t="s">
        <v>1548</v>
      </c>
      <c r="B2520">
        <v>2018</v>
      </c>
      <c r="C2520">
        <v>11791</v>
      </c>
      <c r="F2520" t="s">
        <v>1465</v>
      </c>
      <c r="K2520" s="40">
        <v>3.125E-2</v>
      </c>
      <c r="L2520" s="15">
        <v>33.75</v>
      </c>
    </row>
    <row r="2521" spans="1:12" x14ac:dyDescent="0.25">
      <c r="A2521" t="s">
        <v>1548</v>
      </c>
      <c r="B2521">
        <v>2018</v>
      </c>
      <c r="C2521">
        <v>13236</v>
      </c>
      <c r="F2521" t="s">
        <v>1465</v>
      </c>
      <c r="K2521" s="40">
        <v>2.0833333333333332E-2</v>
      </c>
      <c r="L2521" s="15">
        <v>22.5</v>
      </c>
    </row>
    <row r="2522" spans="1:12" x14ac:dyDescent="0.25">
      <c r="A2522" t="s">
        <v>1548</v>
      </c>
      <c r="B2522">
        <v>2018</v>
      </c>
      <c r="C2522">
        <v>13236</v>
      </c>
      <c r="F2522" t="s">
        <v>1465</v>
      </c>
      <c r="K2522" s="40">
        <v>8.3333333333333329E-2</v>
      </c>
      <c r="L2522" s="15">
        <v>90</v>
      </c>
    </row>
    <row r="2523" spans="1:12" x14ac:dyDescent="0.25">
      <c r="A2523" t="s">
        <v>1548</v>
      </c>
      <c r="B2523">
        <v>2018</v>
      </c>
      <c r="C2523">
        <v>202300</v>
      </c>
      <c r="D2523">
        <v>804080</v>
      </c>
      <c r="E2523">
        <v>8040</v>
      </c>
      <c r="F2523" t="s">
        <v>1465</v>
      </c>
      <c r="K2523" s="40">
        <v>0.11458333333333333</v>
      </c>
      <c r="L2523" s="15">
        <v>123.75</v>
      </c>
    </row>
    <row r="2524" spans="1:12" x14ac:dyDescent="0.25">
      <c r="A2524" t="s">
        <v>1548</v>
      </c>
      <c r="B2524">
        <v>2018</v>
      </c>
      <c r="C2524">
        <v>13236</v>
      </c>
      <c r="F2524" t="s">
        <v>1465</v>
      </c>
      <c r="K2524" s="40">
        <v>4.1666666666666664E-2</v>
      </c>
      <c r="L2524" s="15">
        <v>45</v>
      </c>
    </row>
    <row r="2525" spans="1:12" x14ac:dyDescent="0.25">
      <c r="A2525" t="s">
        <v>1548</v>
      </c>
      <c r="B2525">
        <v>2018</v>
      </c>
      <c r="C2525">
        <v>305710</v>
      </c>
      <c r="D2525">
        <v>802010</v>
      </c>
      <c r="E2525">
        <v>8020</v>
      </c>
      <c r="F2525" t="s">
        <v>1465</v>
      </c>
      <c r="G2525" s="40">
        <v>3.125E-2</v>
      </c>
      <c r="H2525" s="15">
        <v>33.75</v>
      </c>
    </row>
    <row r="2526" spans="1:12" x14ac:dyDescent="0.25">
      <c r="A2526" t="s">
        <v>1548</v>
      </c>
      <c r="B2526">
        <v>2018</v>
      </c>
      <c r="C2526">
        <v>305710</v>
      </c>
      <c r="D2526">
        <v>802010</v>
      </c>
      <c r="E2526">
        <v>8020</v>
      </c>
      <c r="F2526" t="s">
        <v>1465</v>
      </c>
      <c r="G2526" s="40">
        <v>6.25E-2</v>
      </c>
      <c r="H2526" s="15">
        <v>67.5</v>
      </c>
    </row>
    <row r="2527" spans="1:12" x14ac:dyDescent="0.25">
      <c r="A2527" t="s">
        <v>1548</v>
      </c>
      <c r="B2527">
        <v>2018</v>
      </c>
      <c r="C2527">
        <v>104700</v>
      </c>
      <c r="F2527" t="s">
        <v>1465</v>
      </c>
      <c r="K2527" s="40">
        <v>4.1666666666666664E-2</v>
      </c>
      <c r="L2527" s="15">
        <v>45</v>
      </c>
    </row>
    <row r="2528" spans="1:12" x14ac:dyDescent="0.25">
      <c r="A2528" t="s">
        <v>1483</v>
      </c>
      <c r="B2528">
        <v>2018</v>
      </c>
      <c r="C2528">
        <v>104700</v>
      </c>
      <c r="F2528" t="s">
        <v>1465</v>
      </c>
      <c r="K2528" s="40">
        <v>1.3194444444444444E-2</v>
      </c>
      <c r="L2528" s="15">
        <v>14.25</v>
      </c>
    </row>
    <row r="2529" spans="1:12" x14ac:dyDescent="0.25">
      <c r="A2529" t="s">
        <v>1483</v>
      </c>
      <c r="B2529">
        <v>2018</v>
      </c>
      <c r="C2529">
        <v>305716</v>
      </c>
      <c r="D2529">
        <v>802016</v>
      </c>
      <c r="E2529">
        <v>8020</v>
      </c>
      <c r="F2529" t="s">
        <v>1465</v>
      </c>
      <c r="K2529" s="40">
        <v>2.7777777777777776E-2</v>
      </c>
      <c r="L2529" s="15">
        <v>30</v>
      </c>
    </row>
    <row r="2530" spans="1:12" x14ac:dyDescent="0.25">
      <c r="A2530" t="s">
        <v>1483</v>
      </c>
      <c r="B2530">
        <v>2018</v>
      </c>
      <c r="C2530">
        <v>305730</v>
      </c>
      <c r="F2530" t="s">
        <v>1465</v>
      </c>
      <c r="K2530" s="40">
        <v>4.1666666666666664E-2</v>
      </c>
      <c r="L2530" s="15">
        <v>45</v>
      </c>
    </row>
    <row r="2531" spans="1:12" x14ac:dyDescent="0.25">
      <c r="A2531" t="s">
        <v>1483</v>
      </c>
      <c r="B2531">
        <v>2018</v>
      </c>
      <c r="C2531">
        <v>14456</v>
      </c>
      <c r="F2531" t="s">
        <v>1465</v>
      </c>
      <c r="K2531" s="40">
        <v>4.1666666666666664E-2</v>
      </c>
      <c r="L2531" s="15">
        <v>45</v>
      </c>
    </row>
    <row r="2532" spans="1:12" x14ac:dyDescent="0.25">
      <c r="A2532" t="s">
        <v>1483</v>
      </c>
      <c r="B2532">
        <v>2018</v>
      </c>
      <c r="C2532">
        <v>305710</v>
      </c>
      <c r="D2532">
        <v>802010</v>
      </c>
      <c r="E2532">
        <v>8020</v>
      </c>
      <c r="F2532" t="s">
        <v>1465</v>
      </c>
      <c r="K2532" s="40">
        <v>4.1666666666666664E-2</v>
      </c>
      <c r="L2532" s="15">
        <v>45</v>
      </c>
    </row>
    <row r="2533" spans="1:12" x14ac:dyDescent="0.25">
      <c r="A2533" t="s">
        <v>1483</v>
      </c>
      <c r="B2533">
        <v>2018</v>
      </c>
      <c r="C2533">
        <v>400200</v>
      </c>
      <c r="F2533" t="s">
        <v>1465</v>
      </c>
      <c r="K2533" s="40">
        <v>4.1666666666666664E-2</v>
      </c>
      <c r="L2533" s="15">
        <v>45</v>
      </c>
    </row>
    <row r="2534" spans="1:12" x14ac:dyDescent="0.25">
      <c r="A2534" t="s">
        <v>1483</v>
      </c>
      <c r="B2534">
        <v>2018</v>
      </c>
      <c r="C2534">
        <v>305710</v>
      </c>
      <c r="D2534">
        <v>802010</v>
      </c>
      <c r="E2534">
        <v>8020</v>
      </c>
      <c r="F2534" t="s">
        <v>1465</v>
      </c>
      <c r="K2534" s="40">
        <v>3.125E-2</v>
      </c>
      <c r="L2534" s="15">
        <v>33.75</v>
      </c>
    </row>
    <row r="2535" spans="1:12" x14ac:dyDescent="0.25">
      <c r="A2535" t="s">
        <v>1483</v>
      </c>
      <c r="B2535">
        <v>2018</v>
      </c>
      <c r="C2535">
        <v>305711</v>
      </c>
      <c r="D2535">
        <v>802011</v>
      </c>
      <c r="E2535">
        <v>8020</v>
      </c>
      <c r="F2535" t="s">
        <v>1465</v>
      </c>
      <c r="K2535" s="40">
        <v>9.375E-2</v>
      </c>
      <c r="L2535" s="15">
        <v>101.25</v>
      </c>
    </row>
    <row r="2536" spans="1:12" x14ac:dyDescent="0.25">
      <c r="A2536" t="s">
        <v>1483</v>
      </c>
      <c r="B2536">
        <v>2018</v>
      </c>
      <c r="C2536">
        <v>305730</v>
      </c>
      <c r="F2536" t="s">
        <v>1465</v>
      </c>
      <c r="K2536" s="40">
        <v>6.25E-2</v>
      </c>
      <c r="L2536" s="15">
        <v>67.5</v>
      </c>
    </row>
    <row r="2537" spans="1:12" x14ac:dyDescent="0.25">
      <c r="A2537" t="s">
        <v>1483</v>
      </c>
      <c r="B2537">
        <v>2018</v>
      </c>
      <c r="C2537">
        <v>305716</v>
      </c>
      <c r="D2537">
        <v>802016</v>
      </c>
      <c r="E2537">
        <v>8020</v>
      </c>
      <c r="F2537" t="s">
        <v>1465</v>
      </c>
      <c r="K2537" s="40">
        <v>2.0833333333333332E-2</v>
      </c>
      <c r="L2537" s="15">
        <v>22.5</v>
      </c>
    </row>
    <row r="2538" spans="1:12" x14ac:dyDescent="0.25">
      <c r="A2538" t="s">
        <v>1483</v>
      </c>
      <c r="B2538">
        <v>2018</v>
      </c>
      <c r="C2538">
        <v>310700</v>
      </c>
      <c r="D2538">
        <v>802400</v>
      </c>
      <c r="E2538">
        <v>8024</v>
      </c>
      <c r="F2538" t="s">
        <v>1465</v>
      </c>
      <c r="K2538" s="40">
        <v>4.1666666666666664E-2</v>
      </c>
      <c r="L2538" s="15">
        <v>45</v>
      </c>
    </row>
    <row r="2539" spans="1:12" x14ac:dyDescent="0.25">
      <c r="A2539" t="s">
        <v>1483</v>
      </c>
      <c r="B2539">
        <v>2018</v>
      </c>
      <c r="C2539">
        <v>305711</v>
      </c>
      <c r="D2539">
        <v>802011</v>
      </c>
      <c r="E2539">
        <v>8020</v>
      </c>
      <c r="F2539" t="s">
        <v>1465</v>
      </c>
      <c r="K2539" s="40">
        <v>5.2083333333333336E-2</v>
      </c>
      <c r="L2539" s="15">
        <v>56.25</v>
      </c>
    </row>
    <row r="2540" spans="1:12" x14ac:dyDescent="0.25">
      <c r="A2540" t="s">
        <v>1483</v>
      </c>
      <c r="B2540">
        <v>2018</v>
      </c>
      <c r="C2540">
        <v>305710</v>
      </c>
      <c r="D2540">
        <v>802010</v>
      </c>
      <c r="E2540">
        <v>8020</v>
      </c>
      <c r="F2540" t="s">
        <v>1465</v>
      </c>
      <c r="K2540" s="40">
        <v>3.125E-2</v>
      </c>
      <c r="L2540" s="15">
        <v>33.75</v>
      </c>
    </row>
    <row r="2541" spans="1:12" x14ac:dyDescent="0.25">
      <c r="A2541" t="s">
        <v>1483</v>
      </c>
      <c r="B2541">
        <v>2018</v>
      </c>
      <c r="C2541">
        <v>104700</v>
      </c>
      <c r="F2541" t="s">
        <v>1465</v>
      </c>
      <c r="K2541" s="40">
        <v>1.3194444444444444E-2</v>
      </c>
      <c r="L2541" s="15">
        <v>14.25</v>
      </c>
    </row>
    <row r="2542" spans="1:12" x14ac:dyDescent="0.25">
      <c r="A2542" t="s">
        <v>1483</v>
      </c>
      <c r="B2542">
        <v>2018</v>
      </c>
      <c r="C2542">
        <v>400700</v>
      </c>
      <c r="F2542" t="s">
        <v>1465</v>
      </c>
      <c r="K2542" s="40">
        <v>1.3194444444444444E-2</v>
      </c>
      <c r="L2542" s="15">
        <v>14.25</v>
      </c>
    </row>
    <row r="2543" spans="1:12" x14ac:dyDescent="0.25">
      <c r="A2543" t="s">
        <v>1483</v>
      </c>
      <c r="B2543">
        <v>2018</v>
      </c>
      <c r="C2543">
        <v>17830</v>
      </c>
      <c r="F2543" t="s">
        <v>1465</v>
      </c>
      <c r="K2543" s="40">
        <v>2.7777777777777779E-3</v>
      </c>
      <c r="L2543" s="15">
        <v>3</v>
      </c>
    </row>
    <row r="2544" spans="1:12" x14ac:dyDescent="0.25">
      <c r="A2544" t="s">
        <v>1483</v>
      </c>
      <c r="B2544">
        <v>2018</v>
      </c>
      <c r="C2544">
        <v>203400</v>
      </c>
      <c r="F2544" t="s">
        <v>1465</v>
      </c>
      <c r="K2544" s="40">
        <v>6.9444444444444441E-3</v>
      </c>
      <c r="L2544" s="15">
        <v>7.5</v>
      </c>
    </row>
    <row r="2545" spans="1:12" x14ac:dyDescent="0.25">
      <c r="A2545" t="s">
        <v>1483</v>
      </c>
      <c r="B2545">
        <v>2018</v>
      </c>
      <c r="C2545">
        <v>309400</v>
      </c>
      <c r="F2545" t="s">
        <v>1465</v>
      </c>
      <c r="K2545" s="40">
        <v>2.7777777777777779E-3</v>
      </c>
      <c r="L2545" s="15">
        <v>3</v>
      </c>
    </row>
    <row r="2546" spans="1:12" x14ac:dyDescent="0.25">
      <c r="A2546" t="s">
        <v>1483</v>
      </c>
      <c r="B2546">
        <v>2018</v>
      </c>
      <c r="C2546">
        <v>17588</v>
      </c>
      <c r="F2546" t="s">
        <v>1465</v>
      </c>
      <c r="G2546" s="40">
        <v>1.0416666666666666E-2</v>
      </c>
      <c r="H2546" s="15">
        <v>11.25</v>
      </c>
    </row>
    <row r="2547" spans="1:12" x14ac:dyDescent="0.25">
      <c r="A2547" t="s">
        <v>1483</v>
      </c>
      <c r="B2547">
        <v>2018</v>
      </c>
      <c r="C2547">
        <v>12010</v>
      </c>
      <c r="F2547" t="s">
        <v>1465</v>
      </c>
      <c r="K2547" s="40">
        <v>1.7361111111111112E-2</v>
      </c>
      <c r="L2547" s="15">
        <v>18.75</v>
      </c>
    </row>
    <row r="2548" spans="1:12" x14ac:dyDescent="0.25">
      <c r="A2548" t="s">
        <v>1483</v>
      </c>
      <c r="B2548">
        <v>2018</v>
      </c>
      <c r="C2548">
        <v>305716</v>
      </c>
      <c r="D2548">
        <v>802016</v>
      </c>
      <c r="E2548">
        <v>8020</v>
      </c>
      <c r="F2548" t="s">
        <v>1465</v>
      </c>
      <c r="K2548" s="40">
        <v>6.9444444444444441E-3</v>
      </c>
      <c r="L2548" s="15">
        <v>7.5</v>
      </c>
    </row>
    <row r="2549" spans="1:12" x14ac:dyDescent="0.25">
      <c r="A2549" t="s">
        <v>1483</v>
      </c>
      <c r="B2549">
        <v>2018</v>
      </c>
      <c r="C2549">
        <v>305730</v>
      </c>
      <c r="F2549" t="s">
        <v>1465</v>
      </c>
      <c r="K2549" s="40">
        <v>2.7777777777777776E-2</v>
      </c>
      <c r="L2549" s="15">
        <v>30</v>
      </c>
    </row>
    <row r="2550" spans="1:12" x14ac:dyDescent="0.25">
      <c r="A2550" t="s">
        <v>1483</v>
      </c>
      <c r="B2550">
        <v>2018</v>
      </c>
      <c r="C2550">
        <v>1</v>
      </c>
      <c r="K2550" s="40">
        <v>2.0833333333333332E-2</v>
      </c>
      <c r="L2550" s="15">
        <v>22.5</v>
      </c>
    </row>
    <row r="2551" spans="1:12" x14ac:dyDescent="0.25">
      <c r="A2551" t="s">
        <v>1490</v>
      </c>
      <c r="B2551">
        <v>2018</v>
      </c>
      <c r="C2551">
        <v>310700</v>
      </c>
      <c r="D2551">
        <v>802400</v>
      </c>
      <c r="E2551">
        <v>8024</v>
      </c>
      <c r="F2551" t="s">
        <v>1465</v>
      </c>
      <c r="K2551" s="40">
        <v>4.1666666666666664E-2</v>
      </c>
      <c r="L2551" s="15">
        <v>65</v>
      </c>
    </row>
    <row r="2552" spans="1:12" x14ac:dyDescent="0.25">
      <c r="A2552" t="s">
        <v>1490</v>
      </c>
      <c r="B2552">
        <v>2018</v>
      </c>
      <c r="C2552">
        <v>310700</v>
      </c>
      <c r="D2552">
        <v>802400</v>
      </c>
      <c r="E2552">
        <v>8024</v>
      </c>
      <c r="F2552" t="s">
        <v>1465</v>
      </c>
      <c r="K2552" s="40">
        <v>4.1666666666666664E-2</v>
      </c>
      <c r="L2552" s="15">
        <v>65</v>
      </c>
    </row>
    <row r="2553" spans="1:12" x14ac:dyDescent="0.25">
      <c r="A2553" t="s">
        <v>1490</v>
      </c>
      <c r="B2553">
        <v>2018</v>
      </c>
      <c r="C2553">
        <v>309400</v>
      </c>
      <c r="F2553" t="s">
        <v>1465</v>
      </c>
      <c r="K2553" s="40">
        <v>0.25</v>
      </c>
      <c r="L2553" s="15">
        <v>390</v>
      </c>
    </row>
    <row r="2554" spans="1:12" x14ac:dyDescent="0.25">
      <c r="A2554" t="s">
        <v>1490</v>
      </c>
      <c r="B2554">
        <v>2018</v>
      </c>
      <c r="C2554">
        <v>300100</v>
      </c>
      <c r="D2554">
        <v>800100</v>
      </c>
      <c r="E2554">
        <v>8001</v>
      </c>
      <c r="F2554" t="s">
        <v>1465</v>
      </c>
      <c r="K2554" s="40">
        <v>4.1666666666666664E-2</v>
      </c>
      <c r="L2554" s="15">
        <v>65</v>
      </c>
    </row>
    <row r="2555" spans="1:12" x14ac:dyDescent="0.25">
      <c r="A2555" t="s">
        <v>1490</v>
      </c>
      <c r="B2555">
        <v>2018</v>
      </c>
      <c r="C2555">
        <v>309700</v>
      </c>
      <c r="F2555" t="s">
        <v>1465</v>
      </c>
      <c r="K2555" s="40">
        <v>0.29166666666666669</v>
      </c>
      <c r="L2555" s="15">
        <v>455.00000000000006</v>
      </c>
    </row>
    <row r="2556" spans="1:12" x14ac:dyDescent="0.25">
      <c r="A2556" t="s">
        <v>1490</v>
      </c>
      <c r="B2556">
        <v>2018</v>
      </c>
      <c r="C2556">
        <v>307510</v>
      </c>
      <c r="D2556">
        <v>800310</v>
      </c>
      <c r="E2556">
        <v>8003</v>
      </c>
      <c r="F2556" t="s">
        <v>1465</v>
      </c>
      <c r="K2556" s="40">
        <v>0.20833333333333334</v>
      </c>
      <c r="L2556" s="15">
        <v>325</v>
      </c>
    </row>
    <row r="2557" spans="1:12" x14ac:dyDescent="0.25">
      <c r="A2557" t="s">
        <v>1490</v>
      </c>
      <c r="B2557">
        <v>2018</v>
      </c>
      <c r="C2557">
        <v>309800</v>
      </c>
      <c r="F2557" t="s">
        <v>1465</v>
      </c>
      <c r="K2557" s="40">
        <v>0.125</v>
      </c>
      <c r="L2557" s="15">
        <v>195</v>
      </c>
    </row>
    <row r="2558" spans="1:12" x14ac:dyDescent="0.25">
      <c r="A2558" t="s">
        <v>1503</v>
      </c>
      <c r="B2558">
        <v>2018</v>
      </c>
      <c r="C2558">
        <v>1</v>
      </c>
      <c r="F2558" t="s">
        <v>1465</v>
      </c>
      <c r="K2558" s="40">
        <v>0.375</v>
      </c>
      <c r="L2558" s="15">
        <v>585</v>
      </c>
    </row>
    <row r="2559" spans="1:12" x14ac:dyDescent="0.25">
      <c r="A2559" t="s">
        <v>1503</v>
      </c>
      <c r="B2559">
        <v>2018</v>
      </c>
      <c r="C2559">
        <v>1</v>
      </c>
      <c r="F2559" t="s">
        <v>1465</v>
      </c>
      <c r="K2559" s="40">
        <v>0.375</v>
      </c>
      <c r="L2559" s="15">
        <v>585</v>
      </c>
    </row>
    <row r="2560" spans="1:12" x14ac:dyDescent="0.25">
      <c r="A2560" t="s">
        <v>1503</v>
      </c>
      <c r="B2560">
        <v>2018</v>
      </c>
      <c r="C2560">
        <v>1</v>
      </c>
      <c r="F2560" t="s">
        <v>1465</v>
      </c>
      <c r="K2560" s="40">
        <v>0.38541666666666669</v>
      </c>
      <c r="L2560" s="15">
        <v>601.25</v>
      </c>
    </row>
    <row r="2561" spans="1:12" x14ac:dyDescent="0.25">
      <c r="A2561" t="s">
        <v>1503</v>
      </c>
      <c r="B2561">
        <v>2018</v>
      </c>
      <c r="C2561">
        <v>1</v>
      </c>
      <c r="F2561" t="s">
        <v>1465</v>
      </c>
      <c r="K2561" s="40">
        <v>0.34375</v>
      </c>
      <c r="L2561" s="15">
        <v>536.25</v>
      </c>
    </row>
    <row r="2562" spans="1:12" x14ac:dyDescent="0.25">
      <c r="A2562" t="s">
        <v>1659</v>
      </c>
      <c r="B2562">
        <v>2018</v>
      </c>
      <c r="C2562">
        <v>305710</v>
      </c>
      <c r="D2562">
        <v>802010</v>
      </c>
      <c r="E2562">
        <v>8020</v>
      </c>
      <c r="F2562" t="s">
        <v>1465</v>
      </c>
      <c r="G2562" s="40">
        <v>8.3333333333333329E-2</v>
      </c>
      <c r="H2562" s="15">
        <v>130</v>
      </c>
    </row>
    <row r="2563" spans="1:12" x14ac:dyDescent="0.25">
      <c r="A2563" t="s">
        <v>1496</v>
      </c>
      <c r="B2563">
        <v>2018</v>
      </c>
      <c r="C2563">
        <v>1</v>
      </c>
      <c r="F2563" t="s">
        <v>2856</v>
      </c>
      <c r="K2563" s="40">
        <v>0.35416666666666669</v>
      </c>
      <c r="L2563" s="15">
        <v>552.5</v>
      </c>
    </row>
    <row r="2564" spans="1:12" x14ac:dyDescent="0.25">
      <c r="A2564" t="s">
        <v>1496</v>
      </c>
      <c r="B2564">
        <v>2018</v>
      </c>
      <c r="C2564">
        <v>1</v>
      </c>
      <c r="F2564" t="s">
        <v>2856</v>
      </c>
      <c r="K2564" s="40">
        <v>0.14583333333333334</v>
      </c>
      <c r="L2564" s="15">
        <v>227.50000000000003</v>
      </c>
    </row>
    <row r="2565" spans="1:12" x14ac:dyDescent="0.25">
      <c r="A2565" t="s">
        <v>1496</v>
      </c>
      <c r="B2565">
        <v>2018</v>
      </c>
      <c r="C2565">
        <v>1</v>
      </c>
      <c r="F2565" t="s">
        <v>2846</v>
      </c>
      <c r="K2565" s="40">
        <v>2.0833333333333332E-2</v>
      </c>
      <c r="L2565" s="15">
        <v>32.5</v>
      </c>
    </row>
    <row r="2566" spans="1:12" x14ac:dyDescent="0.25">
      <c r="A2566" t="s">
        <v>1496</v>
      </c>
      <c r="B2566">
        <v>2018</v>
      </c>
      <c r="C2566">
        <v>1</v>
      </c>
      <c r="F2566" t="s">
        <v>2856</v>
      </c>
      <c r="K2566" s="40">
        <v>4.1666666666666664E-2</v>
      </c>
      <c r="L2566" s="15">
        <v>65</v>
      </c>
    </row>
    <row r="2567" spans="1:12" x14ac:dyDescent="0.25">
      <c r="A2567" t="s">
        <v>1496</v>
      </c>
      <c r="B2567">
        <v>2018</v>
      </c>
      <c r="C2567">
        <v>1</v>
      </c>
      <c r="F2567" t="s">
        <v>2856</v>
      </c>
      <c r="K2567" s="40">
        <v>0.14583333333333334</v>
      </c>
      <c r="L2567" s="15">
        <v>227.50000000000003</v>
      </c>
    </row>
    <row r="2568" spans="1:12" x14ac:dyDescent="0.25">
      <c r="A2568" t="s">
        <v>1496</v>
      </c>
      <c r="B2568">
        <v>2018</v>
      </c>
      <c r="C2568">
        <v>1</v>
      </c>
      <c r="F2568" t="s">
        <v>2856</v>
      </c>
      <c r="K2568" s="40">
        <v>4.1666666666666664E-2</v>
      </c>
      <c r="L2568" s="15">
        <v>65</v>
      </c>
    </row>
    <row r="2569" spans="1:12" x14ac:dyDescent="0.25">
      <c r="A2569" t="s">
        <v>1496</v>
      </c>
      <c r="B2569">
        <v>2018</v>
      </c>
      <c r="C2569">
        <v>1</v>
      </c>
      <c r="F2569" t="s">
        <v>2858</v>
      </c>
      <c r="K2569" s="40">
        <v>2.0833333333333332E-2</v>
      </c>
      <c r="L2569" s="15">
        <v>32.5</v>
      </c>
    </row>
    <row r="2570" spans="1:12" x14ac:dyDescent="0.25">
      <c r="A2570" t="s">
        <v>1496</v>
      </c>
      <c r="B2570">
        <v>2018</v>
      </c>
      <c r="C2570">
        <v>10178</v>
      </c>
      <c r="F2570" t="s">
        <v>2856</v>
      </c>
      <c r="K2570" s="40">
        <v>2.0833333333333332E-2</v>
      </c>
      <c r="L2570" s="15">
        <v>32.5</v>
      </c>
    </row>
    <row r="2571" spans="1:12" x14ac:dyDescent="0.25">
      <c r="A2571" t="s">
        <v>1496</v>
      </c>
      <c r="B2571">
        <v>2018</v>
      </c>
      <c r="C2571">
        <v>10144</v>
      </c>
      <c r="F2571" t="s">
        <v>2856</v>
      </c>
      <c r="K2571" s="40">
        <v>4.1666666666666664E-2</v>
      </c>
      <c r="L2571" s="15">
        <v>65</v>
      </c>
    </row>
    <row r="2572" spans="1:12" x14ac:dyDescent="0.25">
      <c r="A2572" t="s">
        <v>1496</v>
      </c>
      <c r="B2572">
        <v>2018</v>
      </c>
      <c r="C2572">
        <v>1</v>
      </c>
      <c r="F2572" t="s">
        <v>2856</v>
      </c>
      <c r="K2572" s="40">
        <v>0.22916666666666666</v>
      </c>
      <c r="L2572" s="15">
        <v>357.5</v>
      </c>
    </row>
    <row r="2573" spans="1:12" x14ac:dyDescent="0.25">
      <c r="A2573" t="s">
        <v>1496</v>
      </c>
      <c r="B2573">
        <v>2018</v>
      </c>
      <c r="C2573">
        <v>1</v>
      </c>
      <c r="F2573" t="s">
        <v>2856</v>
      </c>
      <c r="K2573" s="40">
        <v>0.35416666666666669</v>
      </c>
      <c r="L2573" s="15">
        <v>552.5</v>
      </c>
    </row>
    <row r="2574" spans="1:12" x14ac:dyDescent="0.25">
      <c r="A2574" t="s">
        <v>1496</v>
      </c>
      <c r="B2574">
        <v>2018</v>
      </c>
      <c r="C2574">
        <v>10048</v>
      </c>
      <c r="F2574" t="s">
        <v>2856</v>
      </c>
      <c r="G2574" s="40">
        <v>4.1666666666666664E-2</v>
      </c>
      <c r="H2574" s="15">
        <v>65</v>
      </c>
    </row>
    <row r="2575" spans="1:12" x14ac:dyDescent="0.25">
      <c r="A2575" t="s">
        <v>1496</v>
      </c>
      <c r="B2575">
        <v>2018</v>
      </c>
      <c r="C2575">
        <v>1</v>
      </c>
      <c r="F2575" t="s">
        <v>2856</v>
      </c>
      <c r="K2575" s="40">
        <v>0.16666666666666666</v>
      </c>
      <c r="L2575" s="15">
        <v>260</v>
      </c>
    </row>
    <row r="2576" spans="1:12" x14ac:dyDescent="0.25">
      <c r="A2576" t="s">
        <v>1496</v>
      </c>
      <c r="B2576">
        <v>2018</v>
      </c>
      <c r="C2576">
        <v>10181</v>
      </c>
      <c r="F2576" t="s">
        <v>2859</v>
      </c>
      <c r="K2576" s="40">
        <v>2.0833333333333332E-2</v>
      </c>
      <c r="L2576" s="15">
        <v>32.5</v>
      </c>
    </row>
    <row r="2577" spans="1:12" x14ac:dyDescent="0.25">
      <c r="A2577" t="s">
        <v>1496</v>
      </c>
      <c r="B2577">
        <v>2018</v>
      </c>
      <c r="C2577">
        <v>1</v>
      </c>
      <c r="F2577" t="s">
        <v>2856</v>
      </c>
      <c r="K2577" s="40">
        <v>0.125</v>
      </c>
      <c r="L2577" s="15">
        <v>195</v>
      </c>
    </row>
    <row r="2578" spans="1:12" x14ac:dyDescent="0.25">
      <c r="A2578" t="s">
        <v>1496</v>
      </c>
      <c r="B2578">
        <v>2018</v>
      </c>
      <c r="C2578">
        <v>1</v>
      </c>
      <c r="F2578" t="s">
        <v>2856</v>
      </c>
      <c r="K2578" s="40">
        <v>0.17708333333333334</v>
      </c>
      <c r="L2578" s="15">
        <v>276.25</v>
      </c>
    </row>
    <row r="2579" spans="1:12" x14ac:dyDescent="0.25">
      <c r="A2579" t="s">
        <v>1496</v>
      </c>
      <c r="B2579">
        <v>2018</v>
      </c>
      <c r="C2579">
        <v>1</v>
      </c>
      <c r="F2579" t="s">
        <v>2858</v>
      </c>
      <c r="K2579" s="40">
        <v>3.125E-2</v>
      </c>
      <c r="L2579" s="15">
        <v>48.75</v>
      </c>
    </row>
    <row r="2580" spans="1:12" x14ac:dyDescent="0.25">
      <c r="A2580" t="s">
        <v>1496</v>
      </c>
      <c r="B2580">
        <v>2018</v>
      </c>
      <c r="C2580">
        <v>1</v>
      </c>
      <c r="F2580" t="s">
        <v>2856</v>
      </c>
      <c r="K2580" s="40">
        <v>3.125E-2</v>
      </c>
      <c r="L2580" s="15">
        <v>48.75</v>
      </c>
    </row>
    <row r="2581" spans="1:12" x14ac:dyDescent="0.25">
      <c r="A2581" t="s">
        <v>1496</v>
      </c>
      <c r="B2581">
        <v>2018</v>
      </c>
      <c r="C2581">
        <v>10090</v>
      </c>
      <c r="F2581" t="s">
        <v>2856</v>
      </c>
      <c r="K2581" s="40">
        <v>4.1666666666666664E-2</v>
      </c>
      <c r="L2581" s="15">
        <v>65</v>
      </c>
    </row>
    <row r="2582" spans="1:12" x14ac:dyDescent="0.25">
      <c r="A2582" t="s">
        <v>1496</v>
      </c>
      <c r="B2582">
        <v>2018</v>
      </c>
      <c r="C2582">
        <v>1</v>
      </c>
      <c r="F2582" t="s">
        <v>2856</v>
      </c>
      <c r="K2582" s="40">
        <v>8.3333333333333329E-2</v>
      </c>
      <c r="L2582" s="15">
        <v>130</v>
      </c>
    </row>
    <row r="2583" spans="1:12" x14ac:dyDescent="0.25">
      <c r="A2583" t="s">
        <v>1496</v>
      </c>
      <c r="B2583">
        <v>2018</v>
      </c>
      <c r="C2583">
        <v>1</v>
      </c>
      <c r="F2583" t="s">
        <v>2856</v>
      </c>
      <c r="K2583" s="40">
        <v>0.375</v>
      </c>
      <c r="L2583" s="15">
        <v>585</v>
      </c>
    </row>
    <row r="2584" spans="1:12" x14ac:dyDescent="0.25">
      <c r="A2584" t="s">
        <v>1496</v>
      </c>
      <c r="B2584">
        <v>2018</v>
      </c>
      <c r="C2584">
        <v>1</v>
      </c>
      <c r="K2584" s="40">
        <v>0.375</v>
      </c>
      <c r="L2584" s="15">
        <v>585</v>
      </c>
    </row>
    <row r="2585" spans="1:12" x14ac:dyDescent="0.25">
      <c r="A2585" t="s">
        <v>1496</v>
      </c>
      <c r="B2585">
        <v>2018</v>
      </c>
      <c r="C2585">
        <v>1</v>
      </c>
      <c r="F2585" t="s">
        <v>2856</v>
      </c>
      <c r="K2585" s="40">
        <v>4.1666666666666664E-2</v>
      </c>
      <c r="L2585" s="15">
        <v>65</v>
      </c>
    </row>
    <row r="2586" spans="1:12" x14ac:dyDescent="0.25">
      <c r="A2586" t="s">
        <v>1496</v>
      </c>
      <c r="B2586">
        <v>2018</v>
      </c>
      <c r="C2586">
        <v>1</v>
      </c>
      <c r="F2586" t="s">
        <v>2858</v>
      </c>
      <c r="K2586" s="40">
        <v>2.0833333333333332E-2</v>
      </c>
      <c r="L2586" s="15">
        <v>32.5</v>
      </c>
    </row>
    <row r="2587" spans="1:12" x14ac:dyDescent="0.25">
      <c r="A2587" t="s">
        <v>1496</v>
      </c>
      <c r="B2587">
        <v>2018</v>
      </c>
      <c r="C2587">
        <v>1</v>
      </c>
      <c r="F2587" t="s">
        <v>2856</v>
      </c>
      <c r="K2587" s="40">
        <v>2.0833333333333332E-2</v>
      </c>
      <c r="L2587" s="15">
        <v>32.5</v>
      </c>
    </row>
    <row r="2588" spans="1:12" x14ac:dyDescent="0.25">
      <c r="A2588" t="s">
        <v>1496</v>
      </c>
      <c r="B2588">
        <v>2018</v>
      </c>
      <c r="C2588">
        <v>1</v>
      </c>
      <c r="F2588" t="s">
        <v>1467</v>
      </c>
      <c r="K2588" s="40">
        <v>5.2083333333333336E-2</v>
      </c>
      <c r="L2588" s="15">
        <v>81.25</v>
      </c>
    </row>
    <row r="2589" spans="1:12" x14ac:dyDescent="0.25">
      <c r="A2589" t="s">
        <v>1496</v>
      </c>
      <c r="B2589">
        <v>2018</v>
      </c>
      <c r="C2589">
        <v>1</v>
      </c>
      <c r="F2589" t="s">
        <v>2858</v>
      </c>
      <c r="K2589" s="40">
        <v>2.0833333333333332E-2</v>
      </c>
      <c r="L2589" s="15">
        <v>32.5</v>
      </c>
    </row>
    <row r="2590" spans="1:12" x14ac:dyDescent="0.25">
      <c r="A2590" t="s">
        <v>1496</v>
      </c>
      <c r="B2590">
        <v>2018</v>
      </c>
      <c r="C2590">
        <v>10144</v>
      </c>
      <c r="F2590" t="s">
        <v>2856</v>
      </c>
      <c r="K2590" s="40">
        <v>3.125E-2</v>
      </c>
      <c r="L2590" s="15">
        <v>48.75</v>
      </c>
    </row>
    <row r="2591" spans="1:12" x14ac:dyDescent="0.25">
      <c r="A2591" t="s">
        <v>1496</v>
      </c>
      <c r="B2591">
        <v>2018</v>
      </c>
      <c r="C2591">
        <v>10203</v>
      </c>
      <c r="F2591" t="s">
        <v>2859</v>
      </c>
      <c r="K2591" s="40">
        <v>2.0833333333333332E-2</v>
      </c>
      <c r="L2591" s="15">
        <v>32.5</v>
      </c>
    </row>
    <row r="2592" spans="1:12" x14ac:dyDescent="0.25">
      <c r="A2592" t="s">
        <v>1496</v>
      </c>
      <c r="B2592">
        <v>2018</v>
      </c>
      <c r="C2592">
        <v>1</v>
      </c>
      <c r="F2592" t="s">
        <v>2856</v>
      </c>
      <c r="K2592" s="40">
        <v>5.2083333333333336E-2</v>
      </c>
      <c r="L2592" s="15">
        <v>81.25</v>
      </c>
    </row>
    <row r="2593" spans="1:12" x14ac:dyDescent="0.25">
      <c r="A2593" t="s">
        <v>1496</v>
      </c>
      <c r="B2593">
        <v>2018</v>
      </c>
      <c r="C2593">
        <v>1</v>
      </c>
      <c r="F2593" t="s">
        <v>2856</v>
      </c>
      <c r="K2593" s="40">
        <v>9.375E-2</v>
      </c>
      <c r="L2593" s="15">
        <v>146.25</v>
      </c>
    </row>
    <row r="2594" spans="1:12" x14ac:dyDescent="0.25">
      <c r="A2594" t="s">
        <v>1496</v>
      </c>
      <c r="B2594">
        <v>2018</v>
      </c>
      <c r="C2594">
        <v>1</v>
      </c>
      <c r="F2594" t="s">
        <v>2856</v>
      </c>
      <c r="K2594" s="40">
        <v>4.1666666666666664E-2</v>
      </c>
      <c r="L2594" s="15">
        <v>65</v>
      </c>
    </row>
    <row r="2595" spans="1:12" x14ac:dyDescent="0.25">
      <c r="A2595" t="s">
        <v>1496</v>
      </c>
      <c r="B2595">
        <v>2018</v>
      </c>
      <c r="C2595">
        <v>1</v>
      </c>
      <c r="F2595" t="s">
        <v>2858</v>
      </c>
      <c r="K2595" s="40">
        <v>2.0833333333333332E-2</v>
      </c>
      <c r="L2595" s="15">
        <v>32.5</v>
      </c>
    </row>
    <row r="2596" spans="1:12" x14ac:dyDescent="0.25">
      <c r="A2596" t="s">
        <v>1496</v>
      </c>
      <c r="B2596">
        <v>2018</v>
      </c>
      <c r="C2596">
        <v>1</v>
      </c>
      <c r="F2596" t="s">
        <v>2856</v>
      </c>
      <c r="K2596" s="40">
        <v>4.1666666666666664E-2</v>
      </c>
      <c r="L2596" s="15">
        <v>65</v>
      </c>
    </row>
    <row r="2597" spans="1:12" x14ac:dyDescent="0.25">
      <c r="A2597" t="s">
        <v>1496</v>
      </c>
      <c r="B2597">
        <v>2018</v>
      </c>
      <c r="C2597">
        <v>10144</v>
      </c>
      <c r="F2597" t="s">
        <v>2856</v>
      </c>
      <c r="K2597" s="40">
        <v>3.125E-2</v>
      </c>
      <c r="L2597" s="15">
        <v>48.75</v>
      </c>
    </row>
    <row r="2598" spans="1:12" x14ac:dyDescent="0.25">
      <c r="A2598" t="s">
        <v>1496</v>
      </c>
      <c r="B2598">
        <v>2018</v>
      </c>
      <c r="C2598">
        <v>1</v>
      </c>
      <c r="F2598" t="s">
        <v>2856</v>
      </c>
      <c r="K2598" s="40">
        <v>3.125E-2</v>
      </c>
      <c r="L2598" s="15">
        <v>48.75</v>
      </c>
    </row>
    <row r="2599" spans="1:12" x14ac:dyDescent="0.25">
      <c r="A2599" t="s">
        <v>1496</v>
      </c>
      <c r="B2599">
        <v>2018</v>
      </c>
      <c r="C2599">
        <v>1</v>
      </c>
      <c r="F2599" t="s">
        <v>2846</v>
      </c>
      <c r="K2599" s="40">
        <v>2.0833333333333332E-2</v>
      </c>
      <c r="L2599" s="15">
        <v>32.5</v>
      </c>
    </row>
    <row r="2600" spans="1:12" x14ac:dyDescent="0.25">
      <c r="A2600" t="s">
        <v>1496</v>
      </c>
      <c r="B2600">
        <v>2018</v>
      </c>
      <c r="C2600">
        <v>1</v>
      </c>
      <c r="F2600" t="s">
        <v>2856</v>
      </c>
      <c r="K2600" s="40">
        <v>4.1666666666666664E-2</v>
      </c>
      <c r="L2600" s="15">
        <v>65</v>
      </c>
    </row>
    <row r="2601" spans="1:12" x14ac:dyDescent="0.25">
      <c r="A2601" t="s">
        <v>1496</v>
      </c>
      <c r="B2601">
        <v>2018</v>
      </c>
      <c r="C2601">
        <v>10184</v>
      </c>
      <c r="F2601" t="s">
        <v>2856</v>
      </c>
      <c r="G2601" s="40">
        <v>1.0416666666666666E-2</v>
      </c>
      <c r="H2601" s="15">
        <v>16.25</v>
      </c>
    </row>
    <row r="2602" spans="1:12" x14ac:dyDescent="0.25">
      <c r="A2602" t="s">
        <v>1496</v>
      </c>
      <c r="B2602">
        <v>2018</v>
      </c>
      <c r="C2602">
        <v>1</v>
      </c>
      <c r="F2602" t="s">
        <v>2856</v>
      </c>
      <c r="K2602" s="40">
        <v>9.375E-2</v>
      </c>
      <c r="L2602" s="15">
        <v>146.25</v>
      </c>
    </row>
    <row r="2603" spans="1:12" x14ac:dyDescent="0.25">
      <c r="A2603" t="s">
        <v>1496</v>
      </c>
      <c r="B2603">
        <v>2018</v>
      </c>
      <c r="C2603">
        <v>10203</v>
      </c>
      <c r="F2603" t="s">
        <v>2856</v>
      </c>
      <c r="K2603" s="40">
        <v>2.0833333333333332E-2</v>
      </c>
      <c r="L2603" s="15">
        <v>32.5</v>
      </c>
    </row>
    <row r="2604" spans="1:12" x14ac:dyDescent="0.25">
      <c r="A2604" t="s">
        <v>1496</v>
      </c>
      <c r="B2604">
        <v>2018</v>
      </c>
      <c r="C2604">
        <v>1</v>
      </c>
      <c r="F2604" t="s">
        <v>2856</v>
      </c>
      <c r="K2604" s="40">
        <v>0.33333333333333331</v>
      </c>
      <c r="L2604" s="15">
        <v>520</v>
      </c>
    </row>
    <row r="2605" spans="1:12" x14ac:dyDescent="0.25">
      <c r="A2605" t="s">
        <v>1496</v>
      </c>
      <c r="B2605">
        <v>2018</v>
      </c>
      <c r="C2605">
        <v>10203</v>
      </c>
      <c r="F2605" t="s">
        <v>2856</v>
      </c>
      <c r="K2605" s="40">
        <v>2.0833333333333332E-2</v>
      </c>
      <c r="L2605" s="15">
        <v>32.5</v>
      </c>
    </row>
    <row r="2606" spans="1:12" x14ac:dyDescent="0.25">
      <c r="A2606" t="s">
        <v>1496</v>
      </c>
      <c r="B2606">
        <v>2018</v>
      </c>
      <c r="C2606">
        <v>1</v>
      </c>
      <c r="F2606" t="s">
        <v>2856</v>
      </c>
      <c r="K2606" s="40">
        <v>2.0833333333333332E-2</v>
      </c>
      <c r="L2606" s="15">
        <v>32.5</v>
      </c>
    </row>
    <row r="2607" spans="1:12" x14ac:dyDescent="0.25">
      <c r="A2607" t="s">
        <v>1496</v>
      </c>
      <c r="B2607">
        <v>2018</v>
      </c>
      <c r="C2607">
        <v>10156</v>
      </c>
      <c r="F2607" t="s">
        <v>2856</v>
      </c>
      <c r="G2607" s="40">
        <v>8.3333333333333329E-2</v>
      </c>
      <c r="H2607" s="15">
        <v>130</v>
      </c>
    </row>
    <row r="2608" spans="1:12" x14ac:dyDescent="0.25">
      <c r="A2608" t="s">
        <v>1496</v>
      </c>
      <c r="B2608">
        <v>2018</v>
      </c>
      <c r="C2608">
        <v>1</v>
      </c>
      <c r="F2608" t="s">
        <v>2846</v>
      </c>
      <c r="K2608" s="40">
        <v>2.0833333333333332E-2</v>
      </c>
      <c r="L2608" s="15">
        <v>32.5</v>
      </c>
    </row>
    <row r="2609" spans="1:12" x14ac:dyDescent="0.25">
      <c r="A2609" t="s">
        <v>1496</v>
      </c>
      <c r="B2609">
        <v>2018</v>
      </c>
      <c r="C2609">
        <v>1</v>
      </c>
      <c r="F2609" t="s">
        <v>2856</v>
      </c>
      <c r="K2609" s="40">
        <v>0.22916666666666666</v>
      </c>
      <c r="L2609" s="15">
        <v>357.5</v>
      </c>
    </row>
    <row r="2610" spans="1:12" x14ac:dyDescent="0.25">
      <c r="A2610" t="s">
        <v>1496</v>
      </c>
      <c r="B2610">
        <v>2018</v>
      </c>
      <c r="C2610">
        <v>1</v>
      </c>
      <c r="F2610" t="s">
        <v>2856</v>
      </c>
      <c r="K2610" s="40">
        <v>0.29166666666666669</v>
      </c>
      <c r="L2610" s="15">
        <v>455.00000000000006</v>
      </c>
    </row>
    <row r="2611" spans="1:12" x14ac:dyDescent="0.25">
      <c r="A2611" t="s">
        <v>1496</v>
      </c>
      <c r="B2611">
        <v>2018</v>
      </c>
      <c r="C2611">
        <v>10203</v>
      </c>
      <c r="F2611" t="s">
        <v>2856</v>
      </c>
      <c r="K2611" s="40">
        <v>6.25E-2</v>
      </c>
      <c r="L2611" s="15">
        <v>97.5</v>
      </c>
    </row>
    <row r="2612" spans="1:12" x14ac:dyDescent="0.25">
      <c r="A2612" t="s">
        <v>1496</v>
      </c>
      <c r="B2612">
        <v>2018</v>
      </c>
      <c r="C2612">
        <v>1</v>
      </c>
      <c r="F2612" t="s">
        <v>2856</v>
      </c>
      <c r="K2612" s="40">
        <v>9.0277777777777776E-2</v>
      </c>
      <c r="L2612" s="15">
        <v>140.83333333333334</v>
      </c>
    </row>
    <row r="2613" spans="1:12" x14ac:dyDescent="0.25">
      <c r="A2613" t="s">
        <v>1496</v>
      </c>
      <c r="B2613">
        <v>2018</v>
      </c>
      <c r="C2613">
        <v>10203</v>
      </c>
      <c r="F2613" t="s">
        <v>1499</v>
      </c>
      <c r="K2613" s="40">
        <v>4.1666666666666664E-2</v>
      </c>
      <c r="L2613" s="15">
        <v>65</v>
      </c>
    </row>
    <row r="2614" spans="1:12" x14ac:dyDescent="0.25">
      <c r="A2614" t="s">
        <v>1496</v>
      </c>
      <c r="B2614">
        <v>2018</v>
      </c>
      <c r="C2614">
        <v>1</v>
      </c>
      <c r="F2614" t="s">
        <v>2856</v>
      </c>
      <c r="K2614" s="40">
        <v>0.22152777777777777</v>
      </c>
      <c r="L2614" s="15">
        <v>345.58333333333331</v>
      </c>
    </row>
    <row r="2615" spans="1:12" x14ac:dyDescent="0.25">
      <c r="A2615" t="s">
        <v>1496</v>
      </c>
      <c r="B2615">
        <v>2018</v>
      </c>
      <c r="C2615">
        <v>1</v>
      </c>
      <c r="F2615" t="s">
        <v>2856</v>
      </c>
      <c r="K2615" s="40">
        <v>0.30208333333333331</v>
      </c>
      <c r="L2615" s="15">
        <v>471.24999999999994</v>
      </c>
    </row>
    <row r="2616" spans="1:12" x14ac:dyDescent="0.25">
      <c r="A2616" t="s">
        <v>1496</v>
      </c>
      <c r="B2616">
        <v>2018</v>
      </c>
      <c r="C2616">
        <v>10203</v>
      </c>
      <c r="F2616" t="s">
        <v>2856</v>
      </c>
      <c r="K2616" s="40">
        <v>6.25E-2</v>
      </c>
      <c r="L2616" s="15">
        <v>97.5</v>
      </c>
    </row>
    <row r="2617" spans="1:12" x14ac:dyDescent="0.25">
      <c r="A2617" t="s">
        <v>1496</v>
      </c>
      <c r="B2617">
        <v>2018</v>
      </c>
      <c r="C2617">
        <v>10181</v>
      </c>
      <c r="F2617" t="s">
        <v>2856</v>
      </c>
      <c r="G2617" s="40">
        <v>2.0833333333333332E-2</v>
      </c>
      <c r="H2617" s="15">
        <v>32.5</v>
      </c>
    </row>
    <row r="2618" spans="1:12" x14ac:dyDescent="0.25">
      <c r="A2618" t="s">
        <v>1496</v>
      </c>
      <c r="B2618">
        <v>2018</v>
      </c>
      <c r="C2618">
        <v>1</v>
      </c>
      <c r="F2618" t="s">
        <v>2856</v>
      </c>
      <c r="K2618" s="40">
        <v>0.23958333333333334</v>
      </c>
      <c r="L2618" s="15">
        <v>373.75</v>
      </c>
    </row>
    <row r="2619" spans="1:12" x14ac:dyDescent="0.25">
      <c r="A2619" t="s">
        <v>1496</v>
      </c>
      <c r="B2619">
        <v>2018</v>
      </c>
      <c r="C2619">
        <v>10203</v>
      </c>
      <c r="F2619" t="s">
        <v>2856</v>
      </c>
      <c r="K2619" s="40">
        <v>4.1666666666666664E-2</v>
      </c>
      <c r="L2619" s="15">
        <v>65</v>
      </c>
    </row>
    <row r="2620" spans="1:12" x14ac:dyDescent="0.25">
      <c r="A2620" t="s">
        <v>1496</v>
      </c>
      <c r="B2620">
        <v>2018</v>
      </c>
      <c r="C2620">
        <v>1</v>
      </c>
      <c r="F2620" t="s">
        <v>2856</v>
      </c>
      <c r="K2620" s="40">
        <v>0.29166666666666669</v>
      </c>
      <c r="L2620" s="15">
        <v>455.00000000000006</v>
      </c>
    </row>
    <row r="2621" spans="1:12" x14ac:dyDescent="0.25">
      <c r="A2621" t="s">
        <v>1496</v>
      </c>
      <c r="B2621">
        <v>2018</v>
      </c>
      <c r="C2621">
        <v>10205</v>
      </c>
      <c r="F2621" t="s">
        <v>2856</v>
      </c>
      <c r="G2621" s="40">
        <v>4.1666666666666664E-2</v>
      </c>
      <c r="H2621" s="15">
        <v>65</v>
      </c>
    </row>
    <row r="2622" spans="1:12" x14ac:dyDescent="0.25">
      <c r="A2622" t="s">
        <v>1496</v>
      </c>
      <c r="B2622">
        <v>2018</v>
      </c>
      <c r="C2622">
        <v>1</v>
      </c>
      <c r="F2622" t="s">
        <v>2856</v>
      </c>
      <c r="K2622" s="40">
        <v>2.0833333333333332E-2</v>
      </c>
      <c r="L2622" s="15">
        <v>32.5</v>
      </c>
    </row>
    <row r="2623" spans="1:12" x14ac:dyDescent="0.25">
      <c r="A2623" t="s">
        <v>1496</v>
      </c>
      <c r="B2623">
        <v>2018</v>
      </c>
      <c r="C2623">
        <v>1</v>
      </c>
      <c r="F2623" t="s">
        <v>2856</v>
      </c>
      <c r="K2623" s="40">
        <v>0.16666666666666666</v>
      </c>
      <c r="L2623" s="15">
        <v>260</v>
      </c>
    </row>
    <row r="2624" spans="1:12" x14ac:dyDescent="0.25">
      <c r="A2624" t="s">
        <v>1496</v>
      </c>
      <c r="B2624">
        <v>2018</v>
      </c>
      <c r="C2624">
        <v>1</v>
      </c>
      <c r="F2624" t="s">
        <v>2858</v>
      </c>
      <c r="K2624" s="40">
        <v>3.125E-2</v>
      </c>
      <c r="L2624" s="15">
        <v>48.75</v>
      </c>
    </row>
    <row r="2625" spans="1:12" x14ac:dyDescent="0.25">
      <c r="A2625" t="s">
        <v>1496</v>
      </c>
      <c r="B2625">
        <v>2018</v>
      </c>
      <c r="C2625">
        <v>10050</v>
      </c>
      <c r="F2625" t="s">
        <v>2856</v>
      </c>
      <c r="G2625" s="40">
        <v>4.1666666666666664E-2</v>
      </c>
      <c r="H2625" s="15">
        <v>65</v>
      </c>
    </row>
    <row r="2626" spans="1:12" x14ac:dyDescent="0.25">
      <c r="A2626" t="s">
        <v>1496</v>
      </c>
      <c r="B2626">
        <v>2018</v>
      </c>
      <c r="C2626">
        <v>10203</v>
      </c>
      <c r="F2626" t="s">
        <v>2856</v>
      </c>
      <c r="K2626" s="40">
        <v>4.1666666666666664E-2</v>
      </c>
      <c r="L2626" s="15">
        <v>65</v>
      </c>
    </row>
    <row r="2627" spans="1:12" x14ac:dyDescent="0.25">
      <c r="A2627" t="s">
        <v>1496</v>
      </c>
      <c r="B2627">
        <v>2018</v>
      </c>
      <c r="C2627">
        <v>1</v>
      </c>
      <c r="F2627" t="s">
        <v>2856</v>
      </c>
      <c r="K2627" s="40">
        <v>8.3333333333333329E-2</v>
      </c>
      <c r="L2627" s="15">
        <v>130</v>
      </c>
    </row>
    <row r="2628" spans="1:12" x14ac:dyDescent="0.25">
      <c r="A2628" t="s">
        <v>1496</v>
      </c>
      <c r="B2628">
        <v>2018</v>
      </c>
      <c r="C2628">
        <v>1</v>
      </c>
      <c r="F2628" t="s">
        <v>2856</v>
      </c>
      <c r="K2628" s="40">
        <v>0.11458333333333333</v>
      </c>
      <c r="L2628" s="15">
        <v>178.75</v>
      </c>
    </row>
    <row r="2629" spans="1:12" x14ac:dyDescent="0.25">
      <c r="A2629" t="s">
        <v>1496</v>
      </c>
      <c r="B2629">
        <v>2018</v>
      </c>
      <c r="C2629">
        <v>1</v>
      </c>
      <c r="F2629" t="s">
        <v>2856</v>
      </c>
      <c r="K2629" s="40">
        <v>0.26041666666666669</v>
      </c>
      <c r="L2629" s="15">
        <v>406.25000000000006</v>
      </c>
    </row>
    <row r="2630" spans="1:12" x14ac:dyDescent="0.25">
      <c r="A2630" t="s">
        <v>1496</v>
      </c>
      <c r="B2630">
        <v>2018</v>
      </c>
      <c r="C2630">
        <v>1</v>
      </c>
      <c r="F2630" t="s">
        <v>2856</v>
      </c>
      <c r="K2630" s="40">
        <v>7.2916666666666671E-2</v>
      </c>
      <c r="L2630" s="15">
        <v>113.75000000000001</v>
      </c>
    </row>
    <row r="2631" spans="1:12" x14ac:dyDescent="0.25">
      <c r="A2631" t="s">
        <v>1496</v>
      </c>
      <c r="B2631">
        <v>2018</v>
      </c>
      <c r="C2631">
        <v>10144</v>
      </c>
      <c r="F2631" t="s">
        <v>2856</v>
      </c>
      <c r="K2631" s="40">
        <v>8.3333333333333329E-2</v>
      </c>
      <c r="L2631" s="15">
        <v>130</v>
      </c>
    </row>
    <row r="2632" spans="1:12" x14ac:dyDescent="0.25">
      <c r="A2632" t="s">
        <v>1496</v>
      </c>
      <c r="B2632">
        <v>2018</v>
      </c>
      <c r="C2632">
        <v>1</v>
      </c>
      <c r="F2632" t="s">
        <v>2856</v>
      </c>
      <c r="K2632" s="40">
        <v>0.20833333333333334</v>
      </c>
      <c r="L2632" s="15">
        <v>325</v>
      </c>
    </row>
    <row r="2633" spans="1:12" x14ac:dyDescent="0.25">
      <c r="A2633" t="s">
        <v>1496</v>
      </c>
      <c r="B2633">
        <v>2018</v>
      </c>
      <c r="C2633">
        <v>1</v>
      </c>
      <c r="F2633" t="s">
        <v>2856</v>
      </c>
      <c r="K2633" s="40">
        <v>0.35416666666666669</v>
      </c>
      <c r="L2633" s="15">
        <v>552.5</v>
      </c>
    </row>
    <row r="2634" spans="1:12" x14ac:dyDescent="0.25">
      <c r="A2634" t="s">
        <v>1496</v>
      </c>
      <c r="B2634">
        <v>2018</v>
      </c>
      <c r="C2634">
        <v>10162</v>
      </c>
      <c r="F2634" t="s">
        <v>2856</v>
      </c>
      <c r="G2634" s="40">
        <v>2.0833333333333332E-2</v>
      </c>
      <c r="H2634" s="15">
        <v>32.5</v>
      </c>
    </row>
    <row r="2635" spans="1:12" x14ac:dyDescent="0.25">
      <c r="A2635" t="s">
        <v>1548</v>
      </c>
      <c r="B2635">
        <v>2018</v>
      </c>
      <c r="C2635">
        <v>104700</v>
      </c>
      <c r="F2635" t="s">
        <v>1465</v>
      </c>
      <c r="K2635" s="40">
        <v>1.0416666666666666E-2</v>
      </c>
      <c r="L2635" s="15">
        <v>11.25</v>
      </c>
    </row>
    <row r="2636" spans="1:12" x14ac:dyDescent="0.25">
      <c r="A2636" t="s">
        <v>1548</v>
      </c>
      <c r="B2636">
        <v>2018</v>
      </c>
      <c r="C2636">
        <v>305710</v>
      </c>
      <c r="D2636">
        <v>802010</v>
      </c>
      <c r="E2636">
        <v>8020</v>
      </c>
      <c r="F2636" t="s">
        <v>1465</v>
      </c>
      <c r="G2636" s="40">
        <v>5.2083333333333336E-2</v>
      </c>
      <c r="H2636" s="15">
        <v>56.25</v>
      </c>
    </row>
    <row r="2637" spans="1:12" x14ac:dyDescent="0.25">
      <c r="A2637" t="s">
        <v>1548</v>
      </c>
      <c r="B2637">
        <v>2018</v>
      </c>
      <c r="C2637">
        <v>309200</v>
      </c>
      <c r="D2637">
        <v>803900</v>
      </c>
      <c r="E2637">
        <v>8039</v>
      </c>
      <c r="F2637" t="s">
        <v>1465</v>
      </c>
      <c r="K2637" s="40">
        <v>3.125E-2</v>
      </c>
      <c r="L2637" s="15">
        <v>33.75</v>
      </c>
    </row>
    <row r="2638" spans="1:12" x14ac:dyDescent="0.25">
      <c r="A2638" t="s">
        <v>1548</v>
      </c>
      <c r="B2638">
        <v>2018</v>
      </c>
      <c r="C2638">
        <v>305710</v>
      </c>
      <c r="D2638">
        <v>802010</v>
      </c>
      <c r="E2638">
        <v>8020</v>
      </c>
      <c r="F2638" t="s">
        <v>1465</v>
      </c>
      <c r="G2638" s="40">
        <v>1.0416666666666666E-2</v>
      </c>
      <c r="H2638" s="15">
        <v>11.25</v>
      </c>
    </row>
    <row r="2639" spans="1:12" x14ac:dyDescent="0.25">
      <c r="A2639" t="s">
        <v>1548</v>
      </c>
      <c r="B2639">
        <v>2018</v>
      </c>
      <c r="C2639">
        <v>309200</v>
      </c>
      <c r="D2639">
        <v>803900</v>
      </c>
      <c r="E2639">
        <v>8039</v>
      </c>
      <c r="F2639" t="s">
        <v>1465</v>
      </c>
      <c r="K2639" s="40">
        <v>2.0833333333333332E-2</v>
      </c>
      <c r="L2639" s="15">
        <v>22.5</v>
      </c>
    </row>
    <row r="2640" spans="1:12" x14ac:dyDescent="0.25">
      <c r="A2640" t="s">
        <v>1548</v>
      </c>
      <c r="B2640">
        <v>2018</v>
      </c>
      <c r="C2640">
        <v>305710</v>
      </c>
      <c r="D2640">
        <v>802010</v>
      </c>
      <c r="E2640">
        <v>8020</v>
      </c>
      <c r="F2640" t="s">
        <v>1465</v>
      </c>
      <c r="G2640" s="40">
        <v>5.2083333333333336E-2</v>
      </c>
      <c r="H2640" s="15">
        <v>56.25</v>
      </c>
    </row>
    <row r="2641" spans="1:12" x14ac:dyDescent="0.25">
      <c r="A2641" t="s">
        <v>1548</v>
      </c>
      <c r="B2641">
        <v>2018</v>
      </c>
      <c r="C2641">
        <v>104700</v>
      </c>
      <c r="F2641" t="s">
        <v>1465</v>
      </c>
      <c r="K2641" s="40">
        <v>1.0416666666666666E-2</v>
      </c>
      <c r="L2641" s="15">
        <v>11.25</v>
      </c>
    </row>
    <row r="2642" spans="1:12" x14ac:dyDescent="0.25">
      <c r="A2642" t="s">
        <v>1548</v>
      </c>
      <c r="B2642">
        <v>2018</v>
      </c>
      <c r="C2642">
        <v>309200</v>
      </c>
      <c r="D2642">
        <v>803900</v>
      </c>
      <c r="E2642">
        <v>8039</v>
      </c>
      <c r="F2642" t="s">
        <v>1465</v>
      </c>
      <c r="K2642" s="40">
        <v>9.375E-2</v>
      </c>
      <c r="L2642" s="15">
        <v>101.25</v>
      </c>
    </row>
    <row r="2643" spans="1:12" x14ac:dyDescent="0.25">
      <c r="A2643" t="s">
        <v>1483</v>
      </c>
      <c r="B2643">
        <v>2018</v>
      </c>
      <c r="C2643">
        <v>104700</v>
      </c>
      <c r="F2643" t="s">
        <v>1465</v>
      </c>
      <c r="K2643" s="40">
        <v>1.0416666666666666E-2</v>
      </c>
      <c r="L2643" s="15">
        <v>11.25</v>
      </c>
    </row>
    <row r="2644" spans="1:12" x14ac:dyDescent="0.25">
      <c r="A2644" t="s">
        <v>1483</v>
      </c>
      <c r="B2644">
        <v>2018</v>
      </c>
      <c r="C2644">
        <v>17830</v>
      </c>
      <c r="F2644" t="s">
        <v>1465</v>
      </c>
      <c r="K2644" s="40">
        <v>1.0416666666666666E-2</v>
      </c>
      <c r="L2644" s="15">
        <v>11.25</v>
      </c>
    </row>
    <row r="2645" spans="1:12" x14ac:dyDescent="0.25">
      <c r="A2645" t="s">
        <v>1483</v>
      </c>
      <c r="B2645">
        <v>2018</v>
      </c>
      <c r="C2645">
        <v>203400</v>
      </c>
      <c r="F2645" t="s">
        <v>1465</v>
      </c>
      <c r="K2645" s="40">
        <v>6.9444444444444441E-3</v>
      </c>
      <c r="L2645" s="15">
        <v>7.5</v>
      </c>
    </row>
    <row r="2646" spans="1:12" x14ac:dyDescent="0.25">
      <c r="A2646" t="s">
        <v>1483</v>
      </c>
      <c r="B2646">
        <v>2018</v>
      </c>
      <c r="C2646">
        <v>11791</v>
      </c>
      <c r="F2646" t="s">
        <v>1465</v>
      </c>
      <c r="K2646" s="40">
        <v>1.0416666666666666E-2</v>
      </c>
      <c r="L2646" s="15">
        <v>11.25</v>
      </c>
    </row>
    <row r="2647" spans="1:12" x14ac:dyDescent="0.25">
      <c r="A2647" t="s">
        <v>1483</v>
      </c>
      <c r="B2647">
        <v>2018</v>
      </c>
      <c r="C2647">
        <v>305710</v>
      </c>
      <c r="D2647">
        <v>802010</v>
      </c>
      <c r="E2647">
        <v>8020</v>
      </c>
      <c r="F2647" t="s">
        <v>1465</v>
      </c>
      <c r="K2647" s="40">
        <v>4.4444444444444446E-2</v>
      </c>
      <c r="L2647" s="15">
        <v>48</v>
      </c>
    </row>
    <row r="2648" spans="1:12" x14ac:dyDescent="0.25">
      <c r="A2648" t="s">
        <v>1483</v>
      </c>
      <c r="B2648">
        <v>2018</v>
      </c>
      <c r="C2648">
        <v>104700</v>
      </c>
      <c r="K2648" s="40">
        <v>2.0833333333333332E-2</v>
      </c>
      <c r="L2648" s="15">
        <v>22.5</v>
      </c>
    </row>
    <row r="2649" spans="1:12" x14ac:dyDescent="0.25">
      <c r="A2649" t="s">
        <v>1483</v>
      </c>
      <c r="B2649">
        <v>2018</v>
      </c>
      <c r="C2649">
        <v>305711</v>
      </c>
      <c r="D2649">
        <v>802011</v>
      </c>
      <c r="E2649">
        <v>8020</v>
      </c>
      <c r="F2649" t="s">
        <v>1465</v>
      </c>
      <c r="K2649" s="40">
        <v>3.125E-2</v>
      </c>
      <c r="L2649" s="15">
        <v>33.75</v>
      </c>
    </row>
    <row r="2650" spans="1:12" x14ac:dyDescent="0.25">
      <c r="A2650" t="s">
        <v>1483</v>
      </c>
      <c r="B2650">
        <v>2018</v>
      </c>
      <c r="C2650">
        <v>305710</v>
      </c>
      <c r="D2650">
        <v>802010</v>
      </c>
      <c r="E2650">
        <v>8020</v>
      </c>
      <c r="F2650" t="s">
        <v>1465</v>
      </c>
      <c r="K2650" s="40">
        <v>3.125E-2</v>
      </c>
      <c r="L2650" s="15">
        <v>33.75</v>
      </c>
    </row>
    <row r="2651" spans="1:12" x14ac:dyDescent="0.25">
      <c r="A2651" t="s">
        <v>1483</v>
      </c>
      <c r="B2651">
        <v>2018</v>
      </c>
      <c r="C2651">
        <v>305711</v>
      </c>
      <c r="D2651">
        <v>802011</v>
      </c>
      <c r="E2651">
        <v>8020</v>
      </c>
      <c r="F2651" t="s">
        <v>1465</v>
      </c>
      <c r="K2651" s="40">
        <v>5.2083333333333336E-2</v>
      </c>
      <c r="L2651" s="15">
        <v>56.25</v>
      </c>
    </row>
    <row r="2652" spans="1:12" x14ac:dyDescent="0.25">
      <c r="A2652" t="s">
        <v>1483</v>
      </c>
      <c r="B2652">
        <v>2018</v>
      </c>
      <c r="C2652">
        <v>305710</v>
      </c>
      <c r="D2652">
        <v>802010</v>
      </c>
      <c r="E2652">
        <v>8020</v>
      </c>
      <c r="F2652" t="s">
        <v>1465</v>
      </c>
      <c r="K2652" s="40">
        <v>7.2916666666666671E-2</v>
      </c>
      <c r="L2652" s="15">
        <v>78.75</v>
      </c>
    </row>
    <row r="2653" spans="1:12" x14ac:dyDescent="0.25">
      <c r="A2653" t="s">
        <v>1483</v>
      </c>
      <c r="B2653">
        <v>2018</v>
      </c>
      <c r="C2653">
        <v>305710</v>
      </c>
      <c r="D2653">
        <v>802010</v>
      </c>
      <c r="E2653">
        <v>8020</v>
      </c>
      <c r="F2653" t="s">
        <v>1465</v>
      </c>
      <c r="K2653" s="40">
        <v>2.0833333333333332E-2</v>
      </c>
      <c r="L2653" s="15">
        <v>22.5</v>
      </c>
    </row>
    <row r="2654" spans="1:12" x14ac:dyDescent="0.25">
      <c r="A2654" t="s">
        <v>1483</v>
      </c>
      <c r="B2654">
        <v>2018</v>
      </c>
      <c r="C2654">
        <v>1</v>
      </c>
      <c r="K2654" s="40">
        <v>2.0833333333333332E-2</v>
      </c>
      <c r="L2654" s="15">
        <v>22.5</v>
      </c>
    </row>
    <row r="2655" spans="1:12" x14ac:dyDescent="0.25">
      <c r="A2655" t="s">
        <v>1483</v>
      </c>
      <c r="B2655">
        <v>2018</v>
      </c>
      <c r="C2655">
        <v>1</v>
      </c>
      <c r="K2655" s="40">
        <v>2.0833333333333332E-2</v>
      </c>
      <c r="L2655" s="15">
        <v>22.5</v>
      </c>
    </row>
    <row r="2656" spans="1:12" x14ac:dyDescent="0.25">
      <c r="A2656" t="s">
        <v>1483</v>
      </c>
      <c r="B2656">
        <v>2018</v>
      </c>
      <c r="C2656">
        <v>104700</v>
      </c>
      <c r="F2656" t="s">
        <v>1465</v>
      </c>
      <c r="K2656" s="40">
        <v>4.1666666666666664E-2</v>
      </c>
      <c r="L2656" s="15">
        <v>45</v>
      </c>
    </row>
    <row r="2657" spans="1:12" x14ac:dyDescent="0.25">
      <c r="A2657" t="s">
        <v>1483</v>
      </c>
      <c r="B2657">
        <v>2018</v>
      </c>
      <c r="C2657">
        <v>203400</v>
      </c>
      <c r="F2657" t="s">
        <v>1465</v>
      </c>
      <c r="K2657" s="40">
        <v>1.0416666666666666E-2</v>
      </c>
      <c r="L2657" s="15">
        <v>11.25</v>
      </c>
    </row>
    <row r="2658" spans="1:12" x14ac:dyDescent="0.25">
      <c r="A2658" t="s">
        <v>1483</v>
      </c>
      <c r="B2658">
        <v>2018</v>
      </c>
      <c r="C2658">
        <v>305716</v>
      </c>
      <c r="D2658">
        <v>802016</v>
      </c>
      <c r="E2658">
        <v>8020</v>
      </c>
      <c r="F2658" t="s">
        <v>1465</v>
      </c>
      <c r="K2658" s="40">
        <v>3.125E-2</v>
      </c>
      <c r="L2658" s="15">
        <v>33.75</v>
      </c>
    </row>
    <row r="2659" spans="1:12" x14ac:dyDescent="0.25">
      <c r="A2659" t="s">
        <v>1483</v>
      </c>
      <c r="B2659">
        <v>2018</v>
      </c>
      <c r="C2659">
        <v>11791</v>
      </c>
      <c r="F2659" t="s">
        <v>1465</v>
      </c>
      <c r="K2659" s="40">
        <v>1.0416666666666666E-2</v>
      </c>
      <c r="L2659" s="15">
        <v>11.25</v>
      </c>
    </row>
    <row r="2660" spans="1:12" x14ac:dyDescent="0.25">
      <c r="A2660" t="s">
        <v>1483</v>
      </c>
      <c r="B2660">
        <v>2018</v>
      </c>
      <c r="C2660">
        <v>11209</v>
      </c>
      <c r="F2660" t="s">
        <v>1465</v>
      </c>
      <c r="K2660" s="40">
        <v>0.11458333333333333</v>
      </c>
      <c r="L2660" s="15">
        <v>123.75</v>
      </c>
    </row>
    <row r="2661" spans="1:12" x14ac:dyDescent="0.25">
      <c r="A2661" t="s">
        <v>1483</v>
      </c>
      <c r="B2661">
        <v>2018</v>
      </c>
      <c r="C2661">
        <v>305716</v>
      </c>
      <c r="D2661">
        <v>802016</v>
      </c>
      <c r="E2661">
        <v>8020</v>
      </c>
      <c r="F2661" t="s">
        <v>1465</v>
      </c>
      <c r="K2661" s="40">
        <v>2.0833333333333332E-2</v>
      </c>
      <c r="L2661" s="15">
        <v>22.5</v>
      </c>
    </row>
    <row r="2662" spans="1:12" x14ac:dyDescent="0.25">
      <c r="A2662" t="s">
        <v>1483</v>
      </c>
      <c r="B2662">
        <v>2018</v>
      </c>
      <c r="C2662">
        <v>305710</v>
      </c>
      <c r="D2662">
        <v>802010</v>
      </c>
      <c r="E2662">
        <v>8020</v>
      </c>
      <c r="F2662" t="s">
        <v>1465</v>
      </c>
      <c r="K2662" s="40">
        <v>6.25E-2</v>
      </c>
      <c r="L2662" s="15">
        <v>67.5</v>
      </c>
    </row>
    <row r="2663" spans="1:12" x14ac:dyDescent="0.25">
      <c r="A2663" t="s">
        <v>1483</v>
      </c>
      <c r="B2663">
        <v>2018</v>
      </c>
      <c r="C2663">
        <v>305710</v>
      </c>
      <c r="D2663">
        <v>802010</v>
      </c>
      <c r="E2663">
        <v>8020</v>
      </c>
      <c r="F2663" t="s">
        <v>1465</v>
      </c>
      <c r="K2663" s="40">
        <v>2.0833333333333332E-2</v>
      </c>
      <c r="L2663" s="15">
        <v>22.5</v>
      </c>
    </row>
    <row r="2664" spans="1:12" x14ac:dyDescent="0.25">
      <c r="A2664" t="s">
        <v>1490</v>
      </c>
      <c r="B2664">
        <v>2018</v>
      </c>
      <c r="C2664">
        <v>307510</v>
      </c>
      <c r="D2664">
        <v>800310</v>
      </c>
      <c r="E2664">
        <v>8003</v>
      </c>
      <c r="F2664" t="s">
        <v>1465</v>
      </c>
      <c r="K2664" s="40">
        <v>2.0833333333333332E-2</v>
      </c>
      <c r="L2664" s="15">
        <v>32.5</v>
      </c>
    </row>
    <row r="2665" spans="1:12" x14ac:dyDescent="0.25">
      <c r="A2665" t="s">
        <v>1490</v>
      </c>
      <c r="B2665">
        <v>2018</v>
      </c>
      <c r="C2665">
        <v>310700</v>
      </c>
      <c r="D2665">
        <v>802400</v>
      </c>
      <c r="E2665">
        <v>8024</v>
      </c>
      <c r="F2665" t="s">
        <v>1465</v>
      </c>
      <c r="K2665" s="40">
        <v>2.0833333333333332E-2</v>
      </c>
      <c r="L2665" s="15">
        <v>32.5</v>
      </c>
    </row>
    <row r="2666" spans="1:12" x14ac:dyDescent="0.25">
      <c r="A2666" t="s">
        <v>1490</v>
      </c>
      <c r="B2666">
        <v>2018</v>
      </c>
      <c r="C2666">
        <v>1</v>
      </c>
      <c r="F2666" t="s">
        <v>1467</v>
      </c>
      <c r="K2666" s="40">
        <v>4.1666666666666664E-2</v>
      </c>
      <c r="L2666" s="15">
        <v>65</v>
      </c>
    </row>
    <row r="2667" spans="1:12" x14ac:dyDescent="0.25">
      <c r="A2667" t="s">
        <v>1490</v>
      </c>
      <c r="B2667">
        <v>2018</v>
      </c>
      <c r="C2667">
        <v>305730</v>
      </c>
      <c r="F2667" t="s">
        <v>1465</v>
      </c>
      <c r="K2667" s="40">
        <v>0.25</v>
      </c>
      <c r="L2667" s="15">
        <v>390</v>
      </c>
    </row>
    <row r="2668" spans="1:12" x14ac:dyDescent="0.25">
      <c r="A2668" t="s">
        <v>1490</v>
      </c>
      <c r="B2668">
        <v>2018</v>
      </c>
      <c r="C2668">
        <v>1</v>
      </c>
      <c r="F2668" t="s">
        <v>1499</v>
      </c>
      <c r="K2668" s="40">
        <v>4.1666666666666664E-2</v>
      </c>
      <c r="L2668" s="15">
        <v>65</v>
      </c>
    </row>
    <row r="2669" spans="1:12" x14ac:dyDescent="0.25">
      <c r="A2669" t="s">
        <v>1490</v>
      </c>
      <c r="B2669">
        <v>2018</v>
      </c>
      <c r="C2669">
        <v>300110</v>
      </c>
      <c r="D2669">
        <v>800110</v>
      </c>
      <c r="E2669">
        <v>8001</v>
      </c>
      <c r="F2669" t="s">
        <v>2853</v>
      </c>
      <c r="K2669" s="40">
        <v>4.1666666666666664E-2</v>
      </c>
      <c r="L2669" s="15">
        <v>65</v>
      </c>
    </row>
    <row r="2670" spans="1:12" x14ac:dyDescent="0.25">
      <c r="A2670" t="s">
        <v>1490</v>
      </c>
      <c r="B2670">
        <v>2018</v>
      </c>
      <c r="C2670">
        <v>300111</v>
      </c>
      <c r="D2670">
        <v>800111</v>
      </c>
      <c r="E2670">
        <v>8001</v>
      </c>
      <c r="F2670" t="s">
        <v>2853</v>
      </c>
      <c r="K2670" s="40">
        <v>4.1666666666666664E-2</v>
      </c>
      <c r="L2670" s="15">
        <v>65</v>
      </c>
    </row>
    <row r="2671" spans="1:12" x14ac:dyDescent="0.25">
      <c r="A2671" t="s">
        <v>1490</v>
      </c>
      <c r="B2671">
        <v>2018</v>
      </c>
      <c r="C2671">
        <v>300100</v>
      </c>
      <c r="D2671">
        <v>800100</v>
      </c>
      <c r="E2671">
        <v>8001</v>
      </c>
      <c r="F2671" t="s">
        <v>2853</v>
      </c>
      <c r="K2671" s="40">
        <v>8.3333333333333329E-2</v>
      </c>
      <c r="L2671" s="15">
        <v>130</v>
      </c>
    </row>
    <row r="2672" spans="1:12" x14ac:dyDescent="0.25">
      <c r="A2672" t="s">
        <v>1490</v>
      </c>
      <c r="B2672">
        <v>2018</v>
      </c>
      <c r="C2672">
        <v>307510</v>
      </c>
      <c r="D2672">
        <v>800310</v>
      </c>
      <c r="E2672">
        <v>8003</v>
      </c>
      <c r="F2672" t="s">
        <v>1465</v>
      </c>
      <c r="K2672" s="40">
        <v>2.0833333333333332E-2</v>
      </c>
      <c r="L2672" s="15">
        <v>32.5</v>
      </c>
    </row>
    <row r="2673" spans="1:12" x14ac:dyDescent="0.25">
      <c r="A2673" t="s">
        <v>1490</v>
      </c>
      <c r="B2673">
        <v>2018</v>
      </c>
      <c r="C2673">
        <v>310700</v>
      </c>
      <c r="D2673">
        <v>802400</v>
      </c>
      <c r="E2673">
        <v>8024</v>
      </c>
      <c r="F2673" t="s">
        <v>1465</v>
      </c>
      <c r="K2673" s="40">
        <v>2.0833333333333332E-2</v>
      </c>
      <c r="L2673" s="15">
        <v>32.5</v>
      </c>
    </row>
    <row r="2674" spans="1:12" x14ac:dyDescent="0.25">
      <c r="A2674" t="s">
        <v>1490</v>
      </c>
      <c r="B2674">
        <v>2018</v>
      </c>
      <c r="C2674">
        <v>305730</v>
      </c>
      <c r="F2674" t="s">
        <v>1465</v>
      </c>
      <c r="K2674" s="40">
        <v>8.3333333333333329E-2</v>
      </c>
      <c r="L2674" s="15">
        <v>130</v>
      </c>
    </row>
    <row r="2675" spans="1:12" x14ac:dyDescent="0.25">
      <c r="A2675" t="s">
        <v>1490</v>
      </c>
      <c r="B2675">
        <v>2018</v>
      </c>
      <c r="C2675">
        <v>307510</v>
      </c>
      <c r="D2675">
        <v>800310</v>
      </c>
      <c r="E2675">
        <v>8003</v>
      </c>
      <c r="F2675" t="s">
        <v>1465</v>
      </c>
      <c r="K2675" s="40">
        <v>2.0833333333333332E-2</v>
      </c>
      <c r="L2675" s="15">
        <v>32.5</v>
      </c>
    </row>
    <row r="2676" spans="1:12" x14ac:dyDescent="0.25">
      <c r="A2676" t="s">
        <v>1490</v>
      </c>
      <c r="B2676">
        <v>2018</v>
      </c>
      <c r="C2676">
        <v>310700</v>
      </c>
      <c r="D2676">
        <v>802400</v>
      </c>
      <c r="E2676">
        <v>8024</v>
      </c>
      <c r="F2676" t="s">
        <v>1465</v>
      </c>
      <c r="K2676" s="40">
        <v>4.1666666666666664E-2</v>
      </c>
      <c r="L2676" s="15">
        <v>65</v>
      </c>
    </row>
    <row r="2677" spans="1:12" x14ac:dyDescent="0.25">
      <c r="A2677" t="s">
        <v>1490</v>
      </c>
      <c r="B2677">
        <v>2018</v>
      </c>
      <c r="C2677">
        <v>305716</v>
      </c>
      <c r="D2677">
        <v>802016</v>
      </c>
      <c r="E2677">
        <v>8020</v>
      </c>
      <c r="F2677" t="s">
        <v>1465</v>
      </c>
      <c r="K2677" s="40">
        <v>0.27083333333333331</v>
      </c>
      <c r="L2677" s="15">
        <v>422.49999999999994</v>
      </c>
    </row>
    <row r="2678" spans="1:12" x14ac:dyDescent="0.25">
      <c r="A2678" t="s">
        <v>1503</v>
      </c>
      <c r="B2678">
        <v>2018</v>
      </c>
      <c r="C2678">
        <v>1</v>
      </c>
      <c r="K2678" s="40">
        <v>0.375</v>
      </c>
      <c r="L2678" s="15">
        <v>585</v>
      </c>
    </row>
    <row r="2679" spans="1:12" x14ac:dyDescent="0.25">
      <c r="A2679" t="s">
        <v>1503</v>
      </c>
      <c r="B2679">
        <v>2018</v>
      </c>
      <c r="C2679">
        <v>1</v>
      </c>
      <c r="K2679" s="40">
        <v>0.375</v>
      </c>
      <c r="L2679" s="15">
        <v>585</v>
      </c>
    </row>
    <row r="2680" spans="1:12" x14ac:dyDescent="0.25">
      <c r="A2680" t="s">
        <v>1503</v>
      </c>
      <c r="B2680">
        <v>2018</v>
      </c>
      <c r="C2680">
        <v>1</v>
      </c>
      <c r="K2680" s="40">
        <v>0.35416666666666669</v>
      </c>
      <c r="L2680" s="15">
        <v>552.5</v>
      </c>
    </row>
    <row r="2681" spans="1:12" x14ac:dyDescent="0.25">
      <c r="A2681" t="s">
        <v>1503</v>
      </c>
      <c r="B2681">
        <v>2018</v>
      </c>
      <c r="C2681">
        <v>305710</v>
      </c>
      <c r="D2681">
        <v>802010</v>
      </c>
      <c r="E2681">
        <v>8020</v>
      </c>
      <c r="G2681" s="40">
        <v>0.33333333333333331</v>
      </c>
      <c r="H2681" s="15">
        <v>520</v>
      </c>
    </row>
    <row r="2682" spans="1:12" x14ac:dyDescent="0.25">
      <c r="A2682" t="s">
        <v>1659</v>
      </c>
      <c r="B2682">
        <v>2018</v>
      </c>
      <c r="C2682">
        <v>309000</v>
      </c>
      <c r="F2682" t="s">
        <v>1465</v>
      </c>
      <c r="G2682" s="40">
        <v>0.16666666666666666</v>
      </c>
      <c r="H2682" s="15">
        <v>260</v>
      </c>
    </row>
    <row r="2683" spans="1:12" x14ac:dyDescent="0.25">
      <c r="A2683" t="s">
        <v>1659</v>
      </c>
      <c r="B2683">
        <v>2018</v>
      </c>
      <c r="C2683">
        <v>309000</v>
      </c>
      <c r="F2683" t="s">
        <v>1465</v>
      </c>
      <c r="G2683" s="40">
        <v>8.3333333333333329E-2</v>
      </c>
      <c r="H2683" s="15">
        <v>130</v>
      </c>
    </row>
    <row r="2684" spans="1:12" x14ac:dyDescent="0.25">
      <c r="A2684" t="s">
        <v>1659</v>
      </c>
      <c r="B2684">
        <v>2018</v>
      </c>
      <c r="C2684">
        <v>305710</v>
      </c>
      <c r="D2684">
        <v>802010</v>
      </c>
      <c r="E2684">
        <v>8020</v>
      </c>
      <c r="F2684" t="s">
        <v>1465</v>
      </c>
      <c r="G2684" s="40">
        <v>2.0833333333333332E-2</v>
      </c>
      <c r="H2684" s="15">
        <v>32.5</v>
      </c>
    </row>
    <row r="2685" spans="1:12" x14ac:dyDescent="0.25">
      <c r="A2685" t="s">
        <v>1659</v>
      </c>
      <c r="B2685">
        <v>2018</v>
      </c>
      <c r="C2685">
        <v>305710</v>
      </c>
      <c r="D2685">
        <v>802010</v>
      </c>
      <c r="E2685">
        <v>8020</v>
      </c>
      <c r="F2685" t="s">
        <v>1465</v>
      </c>
      <c r="G2685" s="40">
        <v>4.1666666666666664E-2</v>
      </c>
      <c r="H2685" s="15">
        <v>65</v>
      </c>
    </row>
    <row r="2686" spans="1:12" x14ac:dyDescent="0.25">
      <c r="A2686" t="s">
        <v>1548</v>
      </c>
      <c r="B2686">
        <v>2018</v>
      </c>
      <c r="C2686">
        <v>309200</v>
      </c>
      <c r="D2686">
        <v>803900</v>
      </c>
      <c r="E2686">
        <v>8039</v>
      </c>
      <c r="F2686" t="s">
        <v>1465</v>
      </c>
      <c r="K2686" s="40">
        <v>8.3333333333333329E-2</v>
      </c>
      <c r="L2686" s="15">
        <v>90</v>
      </c>
    </row>
    <row r="2687" spans="1:12" x14ac:dyDescent="0.25">
      <c r="A2687" t="s">
        <v>1548</v>
      </c>
      <c r="B2687">
        <v>2018</v>
      </c>
      <c r="C2687">
        <v>309200</v>
      </c>
      <c r="D2687">
        <v>803900</v>
      </c>
      <c r="E2687">
        <v>8039</v>
      </c>
      <c r="F2687" t="s">
        <v>1465</v>
      </c>
      <c r="K2687" s="40">
        <v>6.25E-2</v>
      </c>
      <c r="L2687" s="15">
        <v>67.5</v>
      </c>
    </row>
    <row r="2688" spans="1:12" x14ac:dyDescent="0.25">
      <c r="A2688" t="s">
        <v>1548</v>
      </c>
      <c r="B2688">
        <v>2018</v>
      </c>
      <c r="C2688">
        <v>305710</v>
      </c>
      <c r="D2688">
        <v>802010</v>
      </c>
      <c r="E2688">
        <v>8020</v>
      </c>
      <c r="F2688" t="s">
        <v>1465</v>
      </c>
      <c r="G2688" s="40">
        <v>2.0833333333333332E-2</v>
      </c>
      <c r="H2688" s="15">
        <v>22.5</v>
      </c>
    </row>
    <row r="2689" spans="1:12" x14ac:dyDescent="0.25">
      <c r="A2689" t="s">
        <v>1548</v>
      </c>
      <c r="B2689">
        <v>2018</v>
      </c>
      <c r="C2689">
        <v>309200</v>
      </c>
      <c r="D2689">
        <v>803900</v>
      </c>
      <c r="E2689">
        <v>8039</v>
      </c>
      <c r="F2689" t="s">
        <v>1465</v>
      </c>
      <c r="K2689" s="40">
        <v>7.2916666666666671E-2</v>
      </c>
      <c r="L2689" s="15">
        <v>78.75</v>
      </c>
    </row>
    <row r="2690" spans="1:12" x14ac:dyDescent="0.25">
      <c r="A2690" t="s">
        <v>1548</v>
      </c>
      <c r="B2690">
        <v>2018</v>
      </c>
      <c r="C2690">
        <v>309200</v>
      </c>
      <c r="D2690">
        <v>803900</v>
      </c>
      <c r="E2690">
        <v>8039</v>
      </c>
      <c r="F2690" t="s">
        <v>1465</v>
      </c>
      <c r="K2690" s="40">
        <v>0.14583333333333334</v>
      </c>
      <c r="L2690" s="15">
        <v>157.5</v>
      </c>
    </row>
    <row r="2691" spans="1:12" x14ac:dyDescent="0.25">
      <c r="A2691" t="s">
        <v>1548</v>
      </c>
      <c r="B2691">
        <v>2018</v>
      </c>
      <c r="C2691">
        <v>309200</v>
      </c>
      <c r="D2691">
        <v>803900</v>
      </c>
      <c r="E2691">
        <v>8039</v>
      </c>
      <c r="F2691" t="s">
        <v>1465</v>
      </c>
      <c r="K2691" s="40">
        <v>2.0833333333333332E-2</v>
      </c>
      <c r="L2691" s="15">
        <v>22.5</v>
      </c>
    </row>
    <row r="2692" spans="1:12" x14ac:dyDescent="0.25">
      <c r="A2692" t="s">
        <v>1548</v>
      </c>
      <c r="B2692">
        <v>2018</v>
      </c>
      <c r="C2692">
        <v>305710</v>
      </c>
      <c r="D2692">
        <v>802010</v>
      </c>
      <c r="E2692">
        <v>8020</v>
      </c>
      <c r="F2692" t="s">
        <v>1465</v>
      </c>
      <c r="G2692" s="40">
        <v>3.125E-2</v>
      </c>
      <c r="H2692" s="15">
        <v>33.75</v>
      </c>
    </row>
    <row r="2693" spans="1:12" x14ac:dyDescent="0.25">
      <c r="A2693" t="s">
        <v>1548</v>
      </c>
      <c r="B2693">
        <v>2018</v>
      </c>
      <c r="C2693">
        <v>305710</v>
      </c>
      <c r="D2693">
        <v>802010</v>
      </c>
      <c r="E2693">
        <v>8020</v>
      </c>
      <c r="F2693" t="s">
        <v>1465</v>
      </c>
      <c r="G2693" s="40">
        <v>2.0833333333333332E-2</v>
      </c>
      <c r="H2693" s="15">
        <v>22.5</v>
      </c>
    </row>
    <row r="2694" spans="1:12" x14ac:dyDescent="0.25">
      <c r="A2694" t="s">
        <v>1548</v>
      </c>
      <c r="B2694">
        <v>2018</v>
      </c>
      <c r="C2694">
        <v>309200</v>
      </c>
      <c r="D2694">
        <v>803900</v>
      </c>
      <c r="E2694">
        <v>8039</v>
      </c>
      <c r="F2694" t="s">
        <v>1465</v>
      </c>
      <c r="K2694" s="40">
        <v>9.375E-2</v>
      </c>
      <c r="L2694" s="15">
        <v>101.25</v>
      </c>
    </row>
    <row r="2695" spans="1:12" x14ac:dyDescent="0.25">
      <c r="A2695" t="s">
        <v>1548</v>
      </c>
      <c r="B2695">
        <v>2018</v>
      </c>
      <c r="C2695">
        <v>15285</v>
      </c>
      <c r="F2695" t="s">
        <v>1465</v>
      </c>
      <c r="G2695" s="40">
        <v>0.25</v>
      </c>
      <c r="H2695" s="15">
        <v>270</v>
      </c>
    </row>
    <row r="2696" spans="1:12" x14ac:dyDescent="0.25">
      <c r="A2696" t="s">
        <v>1490</v>
      </c>
      <c r="B2696">
        <v>2018</v>
      </c>
      <c r="C2696">
        <v>307510</v>
      </c>
      <c r="D2696">
        <v>800310</v>
      </c>
      <c r="E2696">
        <v>8003</v>
      </c>
      <c r="F2696" t="s">
        <v>1465</v>
      </c>
      <c r="K2696" s="40">
        <v>2.0833333333333332E-2</v>
      </c>
      <c r="L2696" s="15">
        <v>32.5</v>
      </c>
    </row>
    <row r="2697" spans="1:12" x14ac:dyDescent="0.25">
      <c r="A2697" t="s">
        <v>1490</v>
      </c>
      <c r="B2697">
        <v>2018</v>
      </c>
      <c r="C2697">
        <v>310700</v>
      </c>
      <c r="D2697">
        <v>802400</v>
      </c>
      <c r="E2697">
        <v>8024</v>
      </c>
      <c r="F2697" t="s">
        <v>1465</v>
      </c>
      <c r="K2697" s="40">
        <v>8.3333333333333329E-2</v>
      </c>
      <c r="L2697" s="15">
        <v>130</v>
      </c>
    </row>
    <row r="2698" spans="1:12" x14ac:dyDescent="0.25">
      <c r="A2698" t="s">
        <v>1490</v>
      </c>
      <c r="B2698">
        <v>2018</v>
      </c>
      <c r="C2698">
        <v>305716</v>
      </c>
      <c r="D2698">
        <v>802016</v>
      </c>
      <c r="E2698">
        <v>8020</v>
      </c>
      <c r="F2698" t="s">
        <v>1465</v>
      </c>
      <c r="K2698" s="40">
        <v>0.22916666666666666</v>
      </c>
      <c r="L2698" s="15">
        <v>357.5</v>
      </c>
    </row>
    <row r="2699" spans="1:12" x14ac:dyDescent="0.25">
      <c r="A2699" t="s">
        <v>1503</v>
      </c>
      <c r="B2699">
        <v>2018</v>
      </c>
      <c r="C2699">
        <v>1</v>
      </c>
      <c r="F2699" t="s">
        <v>2856</v>
      </c>
      <c r="K2699" s="40">
        <v>0.22916666666666666</v>
      </c>
      <c r="L2699" s="15">
        <v>357.5</v>
      </c>
    </row>
    <row r="2700" spans="1:12" x14ac:dyDescent="0.25">
      <c r="A2700" t="s">
        <v>1503</v>
      </c>
      <c r="B2700">
        <v>2018</v>
      </c>
      <c r="C2700">
        <v>305710</v>
      </c>
      <c r="D2700">
        <v>802010</v>
      </c>
      <c r="E2700">
        <v>8020</v>
      </c>
      <c r="F2700" t="s">
        <v>1465</v>
      </c>
      <c r="G2700" s="40">
        <v>0.35416666666666669</v>
      </c>
      <c r="H2700" s="15">
        <v>552.5</v>
      </c>
    </row>
    <row r="2701" spans="1:12" x14ac:dyDescent="0.25">
      <c r="A2701" t="s">
        <v>1659</v>
      </c>
      <c r="B2701">
        <v>2018</v>
      </c>
      <c r="C2701">
        <v>309000</v>
      </c>
      <c r="F2701" t="s">
        <v>1465</v>
      </c>
      <c r="K2701" s="40">
        <v>7.2916666666666671E-2</v>
      </c>
      <c r="L2701" s="15">
        <v>113.75000000000001</v>
      </c>
    </row>
    <row r="2702" spans="1:12" x14ac:dyDescent="0.25">
      <c r="A2702" t="s">
        <v>1659</v>
      </c>
      <c r="B2702">
        <v>2018</v>
      </c>
      <c r="C2702">
        <v>305711</v>
      </c>
      <c r="D2702">
        <v>802011</v>
      </c>
      <c r="E2702">
        <v>8020</v>
      </c>
      <c r="F2702" t="s">
        <v>1465</v>
      </c>
      <c r="G2702" s="40">
        <v>8.3333333333333329E-2</v>
      </c>
      <c r="H2702" s="15">
        <v>130</v>
      </c>
    </row>
    <row r="2703" spans="1:12" x14ac:dyDescent="0.25">
      <c r="A2703" t="s">
        <v>1659</v>
      </c>
      <c r="B2703">
        <v>2018</v>
      </c>
      <c r="C2703">
        <v>305711</v>
      </c>
      <c r="D2703">
        <v>802011</v>
      </c>
      <c r="E2703">
        <v>8020</v>
      </c>
      <c r="F2703" t="s">
        <v>1465</v>
      </c>
      <c r="G2703" s="40">
        <v>8.3333333333333329E-2</v>
      </c>
      <c r="H2703" s="15">
        <v>130</v>
      </c>
    </row>
    <row r="2704" spans="1:12" x14ac:dyDescent="0.25">
      <c r="A2704" t="s">
        <v>1486</v>
      </c>
      <c r="B2704">
        <v>2018</v>
      </c>
      <c r="C2704">
        <v>900200</v>
      </c>
      <c r="F2704" t="s">
        <v>2864</v>
      </c>
      <c r="G2704" s="40">
        <v>0.125</v>
      </c>
      <c r="H2704" s="15">
        <v>195</v>
      </c>
    </row>
    <row r="2705" spans="1:12" x14ac:dyDescent="0.25">
      <c r="A2705" t="s">
        <v>1486</v>
      </c>
      <c r="B2705">
        <v>2018</v>
      </c>
      <c r="C2705">
        <v>305710</v>
      </c>
      <c r="D2705">
        <v>802010</v>
      </c>
      <c r="E2705">
        <v>8020</v>
      </c>
      <c r="F2705" t="s">
        <v>2854</v>
      </c>
      <c r="G2705" s="40">
        <v>4.1666666666666664E-2</v>
      </c>
      <c r="H2705" s="15">
        <v>65</v>
      </c>
    </row>
    <row r="2706" spans="1:12" x14ac:dyDescent="0.25">
      <c r="A2706" t="s">
        <v>1486</v>
      </c>
      <c r="B2706">
        <v>2018</v>
      </c>
      <c r="C2706">
        <v>305710</v>
      </c>
      <c r="D2706">
        <v>802010</v>
      </c>
      <c r="E2706">
        <v>8020</v>
      </c>
      <c r="F2706" t="s">
        <v>2854</v>
      </c>
      <c r="G2706" s="40">
        <v>2.0833333333333332E-2</v>
      </c>
      <c r="H2706" s="15">
        <v>32.5</v>
      </c>
    </row>
    <row r="2707" spans="1:12" x14ac:dyDescent="0.25">
      <c r="A2707" t="s">
        <v>1486</v>
      </c>
      <c r="B2707">
        <v>2018</v>
      </c>
      <c r="C2707">
        <v>305711</v>
      </c>
      <c r="D2707">
        <v>802011</v>
      </c>
      <c r="E2707">
        <v>8020</v>
      </c>
      <c r="F2707" t="s">
        <v>1465</v>
      </c>
      <c r="G2707" s="40">
        <v>8.3333333333333329E-2</v>
      </c>
      <c r="H2707" s="15">
        <v>130</v>
      </c>
    </row>
    <row r="2708" spans="1:12" x14ac:dyDescent="0.25">
      <c r="A2708" t="s">
        <v>1486</v>
      </c>
      <c r="B2708">
        <v>2018</v>
      </c>
      <c r="C2708">
        <v>305712</v>
      </c>
      <c r="D2708">
        <v>802012</v>
      </c>
      <c r="E2708">
        <v>8020</v>
      </c>
      <c r="F2708" t="s">
        <v>1465</v>
      </c>
      <c r="G2708" s="40">
        <v>8.3333333333333329E-2</v>
      </c>
      <c r="H2708" s="15">
        <v>130</v>
      </c>
    </row>
    <row r="2709" spans="1:12" x14ac:dyDescent="0.25">
      <c r="A2709" t="s">
        <v>1486</v>
      </c>
      <c r="B2709">
        <v>2018</v>
      </c>
      <c r="C2709">
        <v>305711</v>
      </c>
      <c r="D2709">
        <v>802011</v>
      </c>
      <c r="E2709">
        <v>8020</v>
      </c>
      <c r="F2709" t="s">
        <v>2854</v>
      </c>
      <c r="G2709" s="40">
        <v>8.3333333333333329E-2</v>
      </c>
      <c r="H2709" s="15">
        <v>130</v>
      </c>
    </row>
    <row r="2710" spans="1:12" x14ac:dyDescent="0.25">
      <c r="A2710" t="s">
        <v>1486</v>
      </c>
      <c r="B2710">
        <v>2018</v>
      </c>
      <c r="C2710">
        <v>305710</v>
      </c>
      <c r="D2710">
        <v>802010</v>
      </c>
      <c r="E2710">
        <v>8020</v>
      </c>
      <c r="F2710" t="s">
        <v>1499</v>
      </c>
      <c r="G2710" s="40">
        <v>0.20833333333333334</v>
      </c>
      <c r="H2710" s="15">
        <v>325</v>
      </c>
    </row>
    <row r="2711" spans="1:12" x14ac:dyDescent="0.25">
      <c r="A2711" t="s">
        <v>1486</v>
      </c>
      <c r="B2711">
        <v>2018</v>
      </c>
      <c r="C2711">
        <v>309300</v>
      </c>
      <c r="D2711">
        <v>802600</v>
      </c>
      <c r="E2711">
        <v>8026</v>
      </c>
      <c r="F2711" t="s">
        <v>2853</v>
      </c>
      <c r="G2711" s="40">
        <v>4.1666666666666664E-2</v>
      </c>
      <c r="H2711" s="15">
        <v>65</v>
      </c>
    </row>
    <row r="2712" spans="1:12" x14ac:dyDescent="0.25">
      <c r="A2712" t="s">
        <v>1659</v>
      </c>
      <c r="B2712">
        <v>2018</v>
      </c>
      <c r="C2712">
        <v>309000</v>
      </c>
      <c r="F2712" t="s">
        <v>1465</v>
      </c>
      <c r="K2712" s="40">
        <v>4.1666666666666664E-2</v>
      </c>
      <c r="L2712" s="15">
        <v>65</v>
      </c>
    </row>
    <row r="2713" spans="1:12" x14ac:dyDescent="0.25">
      <c r="A2713" t="s">
        <v>1659</v>
      </c>
      <c r="B2713">
        <v>2018</v>
      </c>
      <c r="C2713">
        <v>305711</v>
      </c>
      <c r="D2713">
        <v>802011</v>
      </c>
      <c r="E2713">
        <v>8020</v>
      </c>
      <c r="F2713" t="s">
        <v>1465</v>
      </c>
      <c r="G2713" s="40">
        <v>3.125E-2</v>
      </c>
      <c r="H2713" s="15">
        <v>48.75</v>
      </c>
    </row>
    <row r="2714" spans="1:12" x14ac:dyDescent="0.25">
      <c r="A2714" t="s">
        <v>1659</v>
      </c>
      <c r="B2714">
        <v>2018</v>
      </c>
      <c r="C2714">
        <v>309000</v>
      </c>
      <c r="F2714" t="s">
        <v>1515</v>
      </c>
      <c r="K2714" s="40">
        <v>2.0833333333333332E-2</v>
      </c>
      <c r="L2714" s="15">
        <v>32.5</v>
      </c>
    </row>
    <row r="2715" spans="1:12" x14ac:dyDescent="0.25">
      <c r="A2715" t="s">
        <v>1659</v>
      </c>
      <c r="B2715">
        <v>2018</v>
      </c>
      <c r="C2715">
        <v>305711</v>
      </c>
      <c r="D2715">
        <v>802011</v>
      </c>
      <c r="E2715">
        <v>8020</v>
      </c>
      <c r="F2715" t="s">
        <v>1465</v>
      </c>
      <c r="G2715" s="40">
        <v>2.0833333333333332E-2</v>
      </c>
      <c r="H2715" s="15">
        <v>32.5</v>
      </c>
    </row>
    <row r="2716" spans="1:12" x14ac:dyDescent="0.25">
      <c r="A2716" t="s">
        <v>1486</v>
      </c>
      <c r="B2716">
        <v>2018</v>
      </c>
      <c r="C2716">
        <v>305710</v>
      </c>
      <c r="D2716">
        <v>802010</v>
      </c>
      <c r="E2716">
        <v>8020</v>
      </c>
      <c r="F2716" t="s">
        <v>1499</v>
      </c>
      <c r="G2716" s="40">
        <v>0.20833333333333334</v>
      </c>
      <c r="H2716" s="15">
        <v>325</v>
      </c>
    </row>
    <row r="2717" spans="1:12" x14ac:dyDescent="0.25">
      <c r="A2717" t="s">
        <v>1488</v>
      </c>
      <c r="B2717">
        <v>2018</v>
      </c>
      <c r="C2717">
        <v>305800</v>
      </c>
      <c r="F2717" t="s">
        <v>1465</v>
      </c>
      <c r="G2717" s="40">
        <v>6.25E-2</v>
      </c>
      <c r="H2717" s="15">
        <v>75</v>
      </c>
    </row>
    <row r="2718" spans="1:12" x14ac:dyDescent="0.25">
      <c r="A2718" t="s">
        <v>1488</v>
      </c>
      <c r="B2718">
        <v>2018</v>
      </c>
      <c r="C2718">
        <v>305800</v>
      </c>
      <c r="F2718" t="s">
        <v>1465</v>
      </c>
      <c r="G2718" s="40">
        <v>0.10416666666666667</v>
      </c>
      <c r="H2718" s="15">
        <v>125</v>
      </c>
    </row>
    <row r="2719" spans="1:12" x14ac:dyDescent="0.25">
      <c r="A2719" t="s">
        <v>1488</v>
      </c>
      <c r="B2719">
        <v>2018</v>
      </c>
      <c r="C2719">
        <v>305800</v>
      </c>
      <c r="F2719" t="s">
        <v>1465</v>
      </c>
      <c r="G2719" s="40">
        <v>6.25E-2</v>
      </c>
      <c r="H2719" s="15">
        <v>75</v>
      </c>
    </row>
    <row r="2720" spans="1:12" x14ac:dyDescent="0.25">
      <c r="A2720" t="s">
        <v>1488</v>
      </c>
      <c r="B2720">
        <v>2018</v>
      </c>
      <c r="C2720">
        <v>305800</v>
      </c>
      <c r="F2720" t="s">
        <v>1465</v>
      </c>
      <c r="G2720" s="40">
        <v>0.10416666666666667</v>
      </c>
      <c r="H2720" s="15">
        <v>125</v>
      </c>
    </row>
    <row r="2721" spans="1:12" x14ac:dyDescent="0.25">
      <c r="A2721" t="s">
        <v>1488</v>
      </c>
      <c r="B2721">
        <v>2018</v>
      </c>
      <c r="C2721">
        <v>305800</v>
      </c>
      <c r="F2721" t="s">
        <v>1465</v>
      </c>
      <c r="G2721" s="40">
        <v>2.0833333333333332E-2</v>
      </c>
      <c r="H2721" s="15">
        <v>25</v>
      </c>
    </row>
    <row r="2722" spans="1:12" x14ac:dyDescent="0.25">
      <c r="A2722" t="s">
        <v>1488</v>
      </c>
      <c r="B2722">
        <v>2018</v>
      </c>
      <c r="C2722">
        <v>305800</v>
      </c>
      <c r="F2722" t="s">
        <v>1465</v>
      </c>
      <c r="G2722" s="40">
        <v>0.10416666666666667</v>
      </c>
      <c r="H2722" s="15">
        <v>125</v>
      </c>
    </row>
    <row r="2723" spans="1:12" x14ac:dyDescent="0.25">
      <c r="A2723" t="s">
        <v>1659</v>
      </c>
      <c r="B2723">
        <v>2018</v>
      </c>
      <c r="C2723">
        <v>305711</v>
      </c>
      <c r="D2723">
        <v>802011</v>
      </c>
      <c r="E2723">
        <v>8020</v>
      </c>
      <c r="F2723" t="s">
        <v>1465</v>
      </c>
      <c r="G2723" s="40">
        <v>8.3333333333333329E-2</v>
      </c>
      <c r="H2723" s="15">
        <v>130</v>
      </c>
    </row>
    <row r="2724" spans="1:12" x14ac:dyDescent="0.25">
      <c r="A2724" t="s">
        <v>1659</v>
      </c>
      <c r="B2724">
        <v>2018</v>
      </c>
      <c r="C2724">
        <v>305712</v>
      </c>
      <c r="D2724">
        <v>802012</v>
      </c>
      <c r="E2724">
        <v>8020</v>
      </c>
      <c r="F2724" t="s">
        <v>1465</v>
      </c>
      <c r="G2724" s="40">
        <v>6.25E-2</v>
      </c>
      <c r="H2724" s="15">
        <v>97.5</v>
      </c>
    </row>
    <row r="2725" spans="1:12" x14ac:dyDescent="0.25">
      <c r="A2725" t="s">
        <v>1483</v>
      </c>
      <c r="B2725">
        <v>2018</v>
      </c>
      <c r="C2725">
        <v>511791</v>
      </c>
      <c r="F2725" t="s">
        <v>1465</v>
      </c>
      <c r="K2725" s="40">
        <v>3.125E-2</v>
      </c>
      <c r="L2725" s="15">
        <v>33.75</v>
      </c>
    </row>
    <row r="2726" spans="1:12" x14ac:dyDescent="0.25">
      <c r="A2726" t="s">
        <v>1483</v>
      </c>
      <c r="B2726">
        <v>2018</v>
      </c>
      <c r="C2726">
        <v>305716</v>
      </c>
      <c r="D2726">
        <v>802016</v>
      </c>
      <c r="E2726">
        <v>8020</v>
      </c>
      <c r="F2726" t="s">
        <v>1465</v>
      </c>
      <c r="K2726" s="40">
        <v>1.3194444444444444E-2</v>
      </c>
      <c r="L2726" s="15">
        <v>14.25</v>
      </c>
    </row>
    <row r="2727" spans="1:12" x14ac:dyDescent="0.25">
      <c r="A2727" t="s">
        <v>1483</v>
      </c>
      <c r="B2727">
        <v>2018</v>
      </c>
      <c r="C2727">
        <v>512010</v>
      </c>
      <c r="F2727" t="s">
        <v>1465</v>
      </c>
      <c r="K2727" s="40">
        <v>3.125E-2</v>
      </c>
      <c r="L2727" s="15">
        <v>33.75</v>
      </c>
    </row>
    <row r="2728" spans="1:12" x14ac:dyDescent="0.25">
      <c r="A2728" t="s">
        <v>1483</v>
      </c>
      <c r="B2728">
        <v>2018</v>
      </c>
      <c r="C2728">
        <v>517588</v>
      </c>
      <c r="F2728" t="s">
        <v>1465</v>
      </c>
      <c r="G2728" s="40">
        <v>4.8611111111111112E-2</v>
      </c>
      <c r="H2728" s="15">
        <v>52.5</v>
      </c>
    </row>
    <row r="2729" spans="1:12" x14ac:dyDescent="0.25">
      <c r="A2729" t="s">
        <v>1483</v>
      </c>
      <c r="B2729">
        <v>2018</v>
      </c>
      <c r="C2729">
        <v>310700</v>
      </c>
      <c r="D2729">
        <v>802400</v>
      </c>
      <c r="E2729">
        <v>8024</v>
      </c>
      <c r="F2729" t="s">
        <v>1465</v>
      </c>
      <c r="K2729" s="40">
        <v>2.0833333333333332E-2</v>
      </c>
      <c r="L2729" s="15">
        <v>22.5</v>
      </c>
    </row>
    <row r="2730" spans="1:12" x14ac:dyDescent="0.25">
      <c r="A2730" t="s">
        <v>1483</v>
      </c>
      <c r="B2730">
        <v>2018</v>
      </c>
      <c r="C2730">
        <v>307510</v>
      </c>
      <c r="D2730">
        <v>800310</v>
      </c>
      <c r="E2730">
        <v>8003</v>
      </c>
      <c r="F2730" t="s">
        <v>1465</v>
      </c>
      <c r="K2730" s="40">
        <v>0.21875</v>
      </c>
      <c r="L2730" s="15">
        <v>236.25</v>
      </c>
    </row>
    <row r="2731" spans="1:12" x14ac:dyDescent="0.25">
      <c r="A2731" t="s">
        <v>1483</v>
      </c>
      <c r="B2731">
        <v>2018</v>
      </c>
      <c r="C2731">
        <v>511791</v>
      </c>
      <c r="F2731" t="s">
        <v>1465</v>
      </c>
      <c r="K2731" s="40">
        <v>2.0833333333333332E-2</v>
      </c>
      <c r="L2731" s="15">
        <v>22.5</v>
      </c>
    </row>
    <row r="2732" spans="1:12" x14ac:dyDescent="0.25">
      <c r="A2732" t="s">
        <v>1483</v>
      </c>
      <c r="B2732">
        <v>2018</v>
      </c>
      <c r="C2732">
        <v>305716</v>
      </c>
      <c r="D2732">
        <v>802016</v>
      </c>
      <c r="E2732">
        <v>8020</v>
      </c>
      <c r="F2732" t="s">
        <v>1465</v>
      </c>
      <c r="K2732" s="40">
        <v>2.361111111111111E-2</v>
      </c>
      <c r="L2732" s="15">
        <v>25.5</v>
      </c>
    </row>
    <row r="2733" spans="1:12" x14ac:dyDescent="0.25">
      <c r="A2733" t="s">
        <v>1483</v>
      </c>
      <c r="B2733">
        <v>2018</v>
      </c>
      <c r="C2733">
        <v>104700</v>
      </c>
      <c r="F2733" t="s">
        <v>1465</v>
      </c>
      <c r="K2733" s="40">
        <v>9.6527777777777768E-2</v>
      </c>
      <c r="L2733" s="15">
        <v>104.24999999999999</v>
      </c>
    </row>
    <row r="2734" spans="1:12" x14ac:dyDescent="0.25">
      <c r="A2734" t="s">
        <v>1483</v>
      </c>
      <c r="B2734">
        <v>2018</v>
      </c>
      <c r="C2734">
        <v>517830</v>
      </c>
      <c r="F2734" t="s">
        <v>1465</v>
      </c>
      <c r="K2734" s="40">
        <v>5.2083333333333336E-2</v>
      </c>
      <c r="L2734" s="15">
        <v>56.25</v>
      </c>
    </row>
    <row r="2735" spans="1:12" x14ac:dyDescent="0.25">
      <c r="A2735" t="s">
        <v>1483</v>
      </c>
      <c r="B2735">
        <v>2018</v>
      </c>
      <c r="C2735">
        <v>203400</v>
      </c>
      <c r="F2735" t="s">
        <v>1465</v>
      </c>
      <c r="K2735" s="40">
        <v>6.9444444444444441E-3</v>
      </c>
      <c r="L2735" s="15">
        <v>7.5</v>
      </c>
    </row>
    <row r="2736" spans="1:12" x14ac:dyDescent="0.25">
      <c r="A2736" t="s">
        <v>1483</v>
      </c>
      <c r="B2736">
        <v>2018</v>
      </c>
      <c r="C2736">
        <v>519401</v>
      </c>
      <c r="F2736" t="s">
        <v>1465</v>
      </c>
      <c r="K2736" s="40">
        <v>2.7777777777777779E-3</v>
      </c>
      <c r="L2736" s="15">
        <v>3</v>
      </c>
    </row>
    <row r="2737" spans="1:12" x14ac:dyDescent="0.25">
      <c r="A2737" t="s">
        <v>1483</v>
      </c>
      <c r="B2737">
        <v>2018</v>
      </c>
      <c r="C2737">
        <v>511209</v>
      </c>
      <c r="F2737" t="s">
        <v>1465</v>
      </c>
      <c r="K2737" s="40">
        <v>6.9444444444444441E-3</v>
      </c>
      <c r="L2737" s="15">
        <v>7.5</v>
      </c>
    </row>
    <row r="2738" spans="1:12" x14ac:dyDescent="0.25">
      <c r="A2738" t="s">
        <v>1483</v>
      </c>
      <c r="B2738">
        <v>2018</v>
      </c>
      <c r="C2738">
        <v>305716</v>
      </c>
      <c r="D2738">
        <v>802016</v>
      </c>
      <c r="E2738">
        <v>8020</v>
      </c>
      <c r="F2738" t="s">
        <v>1465</v>
      </c>
      <c r="K2738" s="40">
        <v>1.0416666666666666E-2</v>
      </c>
      <c r="L2738" s="15">
        <v>11.25</v>
      </c>
    </row>
    <row r="2739" spans="1:12" x14ac:dyDescent="0.25">
      <c r="A2739" t="s">
        <v>1483</v>
      </c>
      <c r="B2739">
        <v>2018</v>
      </c>
      <c r="C2739">
        <v>305710</v>
      </c>
      <c r="D2739">
        <v>802010</v>
      </c>
      <c r="E2739">
        <v>8020</v>
      </c>
      <c r="F2739" t="s">
        <v>1465</v>
      </c>
      <c r="K2739" s="40">
        <v>4.8611111111111112E-2</v>
      </c>
      <c r="L2739" s="15">
        <v>52.5</v>
      </c>
    </row>
    <row r="2740" spans="1:12" x14ac:dyDescent="0.25">
      <c r="A2740" t="s">
        <v>1483</v>
      </c>
      <c r="B2740">
        <v>2018</v>
      </c>
      <c r="C2740">
        <v>305710</v>
      </c>
      <c r="D2740">
        <v>802010</v>
      </c>
      <c r="E2740">
        <v>8020</v>
      </c>
      <c r="F2740" t="s">
        <v>1465</v>
      </c>
      <c r="K2740" s="40">
        <v>1.0416666666666666E-2</v>
      </c>
      <c r="L2740" s="15">
        <v>11.25</v>
      </c>
    </row>
    <row r="2741" spans="1:12" x14ac:dyDescent="0.25">
      <c r="A2741" t="s">
        <v>1483</v>
      </c>
      <c r="B2741">
        <v>2018</v>
      </c>
      <c r="C2741">
        <v>514310</v>
      </c>
      <c r="F2741" t="s">
        <v>1465</v>
      </c>
      <c r="K2741" s="40">
        <v>5.2083333333333336E-2</v>
      </c>
      <c r="L2741" s="15">
        <v>56.25</v>
      </c>
    </row>
    <row r="2742" spans="1:12" x14ac:dyDescent="0.25">
      <c r="A2742" t="s">
        <v>1486</v>
      </c>
      <c r="B2742">
        <v>2018</v>
      </c>
      <c r="C2742">
        <v>305710</v>
      </c>
      <c r="D2742">
        <v>802010</v>
      </c>
      <c r="E2742">
        <v>8020</v>
      </c>
      <c r="F2742" t="s">
        <v>2853</v>
      </c>
      <c r="G2742" s="40">
        <v>6.25E-2</v>
      </c>
      <c r="H2742" s="15">
        <v>97.5</v>
      </c>
    </row>
    <row r="2743" spans="1:12" x14ac:dyDescent="0.25">
      <c r="A2743" t="s">
        <v>1486</v>
      </c>
      <c r="B2743">
        <v>2018</v>
      </c>
      <c r="C2743">
        <v>305711</v>
      </c>
      <c r="D2743">
        <v>802011</v>
      </c>
      <c r="E2743">
        <v>8020</v>
      </c>
      <c r="F2743" t="s">
        <v>2853</v>
      </c>
      <c r="G2743" s="40">
        <v>8.3333333333333329E-2</v>
      </c>
      <c r="H2743" s="15">
        <v>130</v>
      </c>
    </row>
    <row r="2744" spans="1:12" x14ac:dyDescent="0.25">
      <c r="A2744" t="s">
        <v>1488</v>
      </c>
      <c r="B2744">
        <v>2018</v>
      </c>
      <c r="C2744">
        <v>305300</v>
      </c>
      <c r="F2744" t="s">
        <v>1465</v>
      </c>
      <c r="G2744" s="40">
        <v>8.3333333333333329E-2</v>
      </c>
      <c r="H2744" s="15">
        <v>100</v>
      </c>
    </row>
    <row r="2745" spans="1:12" x14ac:dyDescent="0.25">
      <c r="A2745" t="s">
        <v>1488</v>
      </c>
      <c r="B2745">
        <v>2018</v>
      </c>
      <c r="C2745">
        <v>305300</v>
      </c>
      <c r="F2745" t="s">
        <v>1465</v>
      </c>
      <c r="G2745" s="40">
        <v>4.1666666666666664E-2</v>
      </c>
      <c r="H2745" s="15">
        <v>50</v>
      </c>
    </row>
    <row r="2746" spans="1:12" x14ac:dyDescent="0.25">
      <c r="A2746" t="s">
        <v>1488</v>
      </c>
      <c r="B2746">
        <v>2018</v>
      </c>
      <c r="C2746">
        <v>202600</v>
      </c>
      <c r="D2746">
        <v>802580</v>
      </c>
      <c r="E2746">
        <v>8025</v>
      </c>
      <c r="F2746" t="s">
        <v>1465</v>
      </c>
      <c r="G2746" s="40">
        <v>4.1666666666666664E-2</v>
      </c>
      <c r="H2746" s="15">
        <v>50</v>
      </c>
    </row>
    <row r="2747" spans="1:12" x14ac:dyDescent="0.25">
      <c r="A2747" t="s">
        <v>1488</v>
      </c>
      <c r="B2747">
        <v>2018</v>
      </c>
      <c r="C2747">
        <v>202600</v>
      </c>
      <c r="D2747">
        <v>802580</v>
      </c>
      <c r="E2747">
        <v>8025</v>
      </c>
      <c r="F2747" t="s">
        <v>1465</v>
      </c>
      <c r="G2747" s="40">
        <v>6.25E-2</v>
      </c>
      <c r="H2747" s="15">
        <v>75</v>
      </c>
    </row>
    <row r="2748" spans="1:12" x14ac:dyDescent="0.25">
      <c r="A2748" t="s">
        <v>1488</v>
      </c>
      <c r="B2748">
        <v>2018</v>
      </c>
      <c r="C2748">
        <v>305300</v>
      </c>
      <c r="F2748" t="s">
        <v>1465</v>
      </c>
      <c r="G2748" s="40">
        <v>2.0833333333333332E-2</v>
      </c>
      <c r="H2748" s="15">
        <v>25</v>
      </c>
    </row>
    <row r="2749" spans="1:12" x14ac:dyDescent="0.25">
      <c r="A2749" t="s">
        <v>1488</v>
      </c>
      <c r="B2749">
        <v>2018</v>
      </c>
      <c r="C2749">
        <v>305800</v>
      </c>
      <c r="F2749" t="s">
        <v>1465</v>
      </c>
      <c r="G2749" s="40">
        <v>9.375E-2</v>
      </c>
      <c r="H2749" s="15">
        <v>112.5</v>
      </c>
    </row>
    <row r="2750" spans="1:12" x14ac:dyDescent="0.25">
      <c r="A2750" t="s">
        <v>1488</v>
      </c>
      <c r="B2750">
        <v>2018</v>
      </c>
      <c r="C2750">
        <v>305800</v>
      </c>
      <c r="F2750" t="s">
        <v>1465</v>
      </c>
      <c r="G2750" s="40">
        <v>8.3333333333333329E-2</v>
      </c>
      <c r="H2750" s="15">
        <v>100</v>
      </c>
    </row>
    <row r="2751" spans="1:12" x14ac:dyDescent="0.25">
      <c r="A2751" t="s">
        <v>1488</v>
      </c>
      <c r="B2751">
        <v>2018</v>
      </c>
      <c r="C2751">
        <v>202600</v>
      </c>
      <c r="D2751">
        <v>802580</v>
      </c>
      <c r="E2751">
        <v>8025</v>
      </c>
      <c r="F2751" t="s">
        <v>1465</v>
      </c>
      <c r="G2751" s="40">
        <v>2.0833333333333332E-2</v>
      </c>
      <c r="H2751" s="15">
        <v>25</v>
      </c>
    </row>
    <row r="2752" spans="1:12" x14ac:dyDescent="0.25">
      <c r="A2752" t="s">
        <v>1488</v>
      </c>
      <c r="B2752">
        <v>2018</v>
      </c>
      <c r="C2752">
        <v>305300</v>
      </c>
      <c r="F2752" t="s">
        <v>1465</v>
      </c>
      <c r="G2752" s="40">
        <v>4.1666666666666664E-2</v>
      </c>
      <c r="H2752" s="15">
        <v>50</v>
      </c>
    </row>
    <row r="2753" spans="1:12" x14ac:dyDescent="0.25">
      <c r="A2753" t="s">
        <v>1488</v>
      </c>
      <c r="B2753">
        <v>2018</v>
      </c>
      <c r="C2753">
        <v>305800</v>
      </c>
      <c r="F2753" t="s">
        <v>1465</v>
      </c>
      <c r="G2753" s="40">
        <v>6.25E-2</v>
      </c>
      <c r="H2753" s="15">
        <v>75</v>
      </c>
    </row>
    <row r="2754" spans="1:12" x14ac:dyDescent="0.25">
      <c r="A2754" t="s">
        <v>1488</v>
      </c>
      <c r="B2754">
        <v>2018</v>
      </c>
      <c r="C2754">
        <v>305800</v>
      </c>
      <c r="F2754" t="s">
        <v>1465</v>
      </c>
      <c r="G2754" s="40">
        <v>0.125</v>
      </c>
      <c r="H2754" s="15">
        <v>150</v>
      </c>
    </row>
    <row r="2755" spans="1:12" x14ac:dyDescent="0.25">
      <c r="A2755" t="s">
        <v>1488</v>
      </c>
      <c r="B2755">
        <v>2018</v>
      </c>
      <c r="C2755">
        <v>305800</v>
      </c>
      <c r="F2755" t="s">
        <v>1465</v>
      </c>
      <c r="G2755" s="40">
        <v>6.25E-2</v>
      </c>
      <c r="H2755" s="15">
        <v>75</v>
      </c>
    </row>
    <row r="2756" spans="1:12" x14ac:dyDescent="0.25">
      <c r="A2756" t="s">
        <v>1488</v>
      </c>
      <c r="B2756">
        <v>2018</v>
      </c>
      <c r="C2756">
        <v>305800</v>
      </c>
      <c r="F2756" t="s">
        <v>1465</v>
      </c>
      <c r="G2756" s="40">
        <v>0.25</v>
      </c>
      <c r="H2756" s="15">
        <v>300</v>
      </c>
    </row>
    <row r="2757" spans="1:12" x14ac:dyDescent="0.25">
      <c r="A2757" t="s">
        <v>1488</v>
      </c>
      <c r="B2757">
        <v>2018</v>
      </c>
      <c r="C2757">
        <v>305800</v>
      </c>
      <c r="F2757" t="s">
        <v>1465</v>
      </c>
      <c r="G2757" s="40">
        <v>8.3333333333333329E-2</v>
      </c>
      <c r="H2757" s="15">
        <v>100</v>
      </c>
    </row>
    <row r="2758" spans="1:12" x14ac:dyDescent="0.25">
      <c r="A2758" t="s">
        <v>1488</v>
      </c>
      <c r="B2758">
        <v>2018</v>
      </c>
      <c r="C2758">
        <v>305800</v>
      </c>
      <c r="F2758" t="s">
        <v>1465</v>
      </c>
      <c r="G2758" s="40">
        <v>4.1666666666666664E-2</v>
      </c>
      <c r="H2758" s="15">
        <v>50</v>
      </c>
    </row>
    <row r="2759" spans="1:12" x14ac:dyDescent="0.25">
      <c r="A2759" t="s">
        <v>1503</v>
      </c>
      <c r="B2759">
        <v>2018</v>
      </c>
      <c r="C2759">
        <v>1</v>
      </c>
      <c r="K2759" s="40">
        <v>0.375</v>
      </c>
      <c r="L2759" s="15">
        <v>585</v>
      </c>
    </row>
    <row r="2760" spans="1:12" x14ac:dyDescent="0.25">
      <c r="A2760" t="s">
        <v>1503</v>
      </c>
      <c r="B2760">
        <v>2018</v>
      </c>
      <c r="C2760">
        <v>1</v>
      </c>
      <c r="K2760" s="40">
        <v>4.1666666666666664E-2</v>
      </c>
      <c r="L2760" s="15">
        <v>65</v>
      </c>
    </row>
    <row r="2761" spans="1:12" x14ac:dyDescent="0.25">
      <c r="A2761" t="s">
        <v>1503</v>
      </c>
      <c r="B2761">
        <v>2018</v>
      </c>
      <c r="C2761">
        <v>305710</v>
      </c>
      <c r="D2761">
        <v>802010</v>
      </c>
      <c r="E2761">
        <v>8020</v>
      </c>
      <c r="G2761" s="40">
        <v>0.33333333333333331</v>
      </c>
      <c r="H2761" s="15">
        <v>520</v>
      </c>
    </row>
    <row r="2762" spans="1:12" x14ac:dyDescent="0.25">
      <c r="A2762" t="s">
        <v>1503</v>
      </c>
      <c r="B2762">
        <v>2018</v>
      </c>
      <c r="C2762">
        <v>1</v>
      </c>
      <c r="K2762" s="40">
        <v>0.14583333333333334</v>
      </c>
      <c r="L2762" s="15">
        <v>227.50000000000003</v>
      </c>
    </row>
    <row r="2763" spans="1:12" x14ac:dyDescent="0.25">
      <c r="A2763" t="s">
        <v>1503</v>
      </c>
      <c r="B2763">
        <v>2018</v>
      </c>
      <c r="C2763">
        <v>305710</v>
      </c>
      <c r="D2763">
        <v>802010</v>
      </c>
      <c r="E2763">
        <v>8020</v>
      </c>
      <c r="G2763" s="40">
        <v>0.20833333333333334</v>
      </c>
      <c r="H2763" s="15">
        <v>325</v>
      </c>
    </row>
    <row r="2764" spans="1:12" x14ac:dyDescent="0.25">
      <c r="A2764" t="s">
        <v>1503</v>
      </c>
      <c r="B2764">
        <v>2018</v>
      </c>
      <c r="C2764">
        <v>305710</v>
      </c>
      <c r="D2764">
        <v>802010</v>
      </c>
      <c r="E2764">
        <v>8020</v>
      </c>
      <c r="G2764" s="40">
        <v>0.1875</v>
      </c>
      <c r="H2764" s="15">
        <v>292.5</v>
      </c>
    </row>
    <row r="2765" spans="1:12" x14ac:dyDescent="0.25">
      <c r="A2765" t="s">
        <v>1503</v>
      </c>
      <c r="B2765">
        <v>2018</v>
      </c>
      <c r="C2765">
        <v>1</v>
      </c>
      <c r="K2765" s="40">
        <v>0.16666666666666666</v>
      </c>
      <c r="L2765" s="15">
        <v>260</v>
      </c>
    </row>
    <row r="2766" spans="1:12" x14ac:dyDescent="0.25">
      <c r="A2766" t="s">
        <v>1659</v>
      </c>
      <c r="B2766">
        <v>2018</v>
      </c>
      <c r="C2766">
        <v>305711</v>
      </c>
      <c r="D2766">
        <v>802011</v>
      </c>
      <c r="E2766">
        <v>8020</v>
      </c>
      <c r="F2766" t="s">
        <v>1465</v>
      </c>
      <c r="G2766" s="40">
        <v>6.25E-2</v>
      </c>
      <c r="H2766" s="15">
        <v>97.5</v>
      </c>
    </row>
    <row r="2767" spans="1:12" x14ac:dyDescent="0.25">
      <c r="A2767" t="s">
        <v>1659</v>
      </c>
      <c r="B2767">
        <v>2018</v>
      </c>
      <c r="C2767">
        <v>305711</v>
      </c>
      <c r="D2767">
        <v>802011</v>
      </c>
      <c r="E2767">
        <v>8020</v>
      </c>
      <c r="F2767" t="s">
        <v>1465</v>
      </c>
      <c r="G2767" s="40">
        <v>4.1666666666666664E-2</v>
      </c>
      <c r="H2767" s="15">
        <v>65</v>
      </c>
    </row>
    <row r="2768" spans="1:12" x14ac:dyDescent="0.25">
      <c r="A2768" t="s">
        <v>1496</v>
      </c>
      <c r="B2768">
        <v>2018</v>
      </c>
      <c r="C2768">
        <v>1</v>
      </c>
      <c r="F2768" t="s">
        <v>2856</v>
      </c>
      <c r="K2768" s="40">
        <v>0.35416666666666669</v>
      </c>
      <c r="L2768" s="15">
        <v>552.5</v>
      </c>
    </row>
    <row r="2769" spans="1:12" x14ac:dyDescent="0.25">
      <c r="A2769" t="s">
        <v>1496</v>
      </c>
      <c r="B2769">
        <v>2018</v>
      </c>
      <c r="C2769">
        <v>1</v>
      </c>
      <c r="F2769" t="s">
        <v>2856</v>
      </c>
      <c r="K2769" s="40">
        <v>0.22916666666666666</v>
      </c>
      <c r="L2769" s="15">
        <v>357.5</v>
      </c>
    </row>
    <row r="2770" spans="1:12" x14ac:dyDescent="0.25">
      <c r="A2770" t="s">
        <v>1496</v>
      </c>
      <c r="B2770">
        <v>2018</v>
      </c>
      <c r="C2770">
        <v>10144</v>
      </c>
      <c r="F2770" t="s">
        <v>2856</v>
      </c>
      <c r="K2770" s="40">
        <v>0.125</v>
      </c>
      <c r="L2770" s="15">
        <v>195</v>
      </c>
    </row>
    <row r="2771" spans="1:12" x14ac:dyDescent="0.25">
      <c r="A2771" t="s">
        <v>1496</v>
      </c>
      <c r="B2771">
        <v>2018</v>
      </c>
      <c r="C2771">
        <v>10151</v>
      </c>
      <c r="F2771" t="s">
        <v>2856</v>
      </c>
      <c r="G2771" s="40">
        <v>4.1666666666666664E-2</v>
      </c>
      <c r="H2771" s="15">
        <v>65</v>
      </c>
    </row>
    <row r="2772" spans="1:12" x14ac:dyDescent="0.25">
      <c r="A2772" t="s">
        <v>1496</v>
      </c>
      <c r="B2772">
        <v>2018</v>
      </c>
      <c r="C2772">
        <v>1</v>
      </c>
      <c r="F2772" t="s">
        <v>2856</v>
      </c>
      <c r="K2772" s="40">
        <v>0.16666666666666666</v>
      </c>
      <c r="L2772" s="15">
        <v>260</v>
      </c>
    </row>
    <row r="2773" spans="1:12" x14ac:dyDescent="0.25">
      <c r="A2773" t="s">
        <v>1496</v>
      </c>
      <c r="B2773">
        <v>2018</v>
      </c>
      <c r="C2773">
        <v>10090</v>
      </c>
      <c r="F2773" t="s">
        <v>2856</v>
      </c>
      <c r="K2773" s="40">
        <v>6.25E-2</v>
      </c>
      <c r="L2773" s="15">
        <v>97.5</v>
      </c>
    </row>
    <row r="2774" spans="1:12" x14ac:dyDescent="0.25">
      <c r="A2774" t="s">
        <v>1496</v>
      </c>
      <c r="B2774">
        <v>2018</v>
      </c>
      <c r="C2774">
        <v>1</v>
      </c>
      <c r="F2774" t="s">
        <v>2856</v>
      </c>
      <c r="K2774" s="40">
        <v>8.3333333333333329E-2</v>
      </c>
      <c r="L2774" s="15">
        <v>130</v>
      </c>
    </row>
    <row r="2775" spans="1:12" x14ac:dyDescent="0.25">
      <c r="A2775" t="s">
        <v>1496</v>
      </c>
      <c r="B2775">
        <v>2018</v>
      </c>
      <c r="C2775">
        <v>1</v>
      </c>
      <c r="F2775" t="s">
        <v>2856</v>
      </c>
      <c r="K2775" s="40">
        <v>0.35416666666666669</v>
      </c>
      <c r="L2775" s="15">
        <v>552.5</v>
      </c>
    </row>
    <row r="2776" spans="1:12" x14ac:dyDescent="0.25">
      <c r="A2776" t="s">
        <v>1496</v>
      </c>
      <c r="B2776">
        <v>2018</v>
      </c>
      <c r="C2776">
        <v>1</v>
      </c>
      <c r="F2776" t="s">
        <v>2856</v>
      </c>
      <c r="K2776" s="40">
        <v>0.39583333333333331</v>
      </c>
      <c r="L2776" s="15">
        <v>617.5</v>
      </c>
    </row>
    <row r="2777" spans="1:12" x14ac:dyDescent="0.25">
      <c r="A2777" t="s">
        <v>1496</v>
      </c>
      <c r="B2777">
        <v>2018</v>
      </c>
      <c r="C2777">
        <v>10025</v>
      </c>
      <c r="F2777" t="s">
        <v>2856</v>
      </c>
      <c r="G2777" s="40">
        <v>4.1666666666666664E-2</v>
      </c>
      <c r="H2777" s="15">
        <v>65</v>
      </c>
    </row>
    <row r="2778" spans="1:12" x14ac:dyDescent="0.25">
      <c r="A2778" t="s">
        <v>1496</v>
      </c>
      <c r="B2778">
        <v>2018</v>
      </c>
      <c r="C2778">
        <v>10048</v>
      </c>
      <c r="F2778" t="s">
        <v>2856</v>
      </c>
      <c r="K2778" s="40">
        <v>4.1666666666666664E-2</v>
      </c>
      <c r="L2778" s="15">
        <v>65</v>
      </c>
    </row>
    <row r="2779" spans="1:12" x14ac:dyDescent="0.25">
      <c r="A2779" t="s">
        <v>1496</v>
      </c>
      <c r="B2779">
        <v>2018</v>
      </c>
      <c r="C2779">
        <v>10167</v>
      </c>
      <c r="F2779" t="s">
        <v>2856</v>
      </c>
      <c r="G2779" s="40">
        <v>4.1666666666666664E-2</v>
      </c>
      <c r="H2779" s="15">
        <v>65</v>
      </c>
    </row>
    <row r="2780" spans="1:12" x14ac:dyDescent="0.25">
      <c r="A2780" t="s">
        <v>1496</v>
      </c>
      <c r="B2780">
        <v>2018</v>
      </c>
      <c r="C2780">
        <v>10205</v>
      </c>
      <c r="F2780" t="s">
        <v>2856</v>
      </c>
      <c r="K2780" s="40">
        <v>4.1666666666666664E-2</v>
      </c>
      <c r="L2780" s="15">
        <v>65</v>
      </c>
    </row>
    <row r="2781" spans="1:12" x14ac:dyDescent="0.25">
      <c r="A2781" t="s">
        <v>1496</v>
      </c>
      <c r="B2781">
        <v>2018</v>
      </c>
      <c r="C2781">
        <v>10144</v>
      </c>
      <c r="F2781" t="s">
        <v>2856</v>
      </c>
      <c r="G2781" s="40">
        <v>4.1666666666666664E-2</v>
      </c>
      <c r="H2781" s="15">
        <v>65</v>
      </c>
    </row>
    <row r="2782" spans="1:12" x14ac:dyDescent="0.25">
      <c r="A2782" t="s">
        <v>1496</v>
      </c>
      <c r="B2782">
        <v>2018</v>
      </c>
      <c r="C2782">
        <v>1</v>
      </c>
      <c r="F2782" t="s">
        <v>2856</v>
      </c>
      <c r="K2782" s="40">
        <v>0.14583333333333334</v>
      </c>
      <c r="L2782" s="15">
        <v>227.50000000000003</v>
      </c>
    </row>
    <row r="2783" spans="1:12" x14ac:dyDescent="0.25">
      <c r="A2783" t="s">
        <v>1496</v>
      </c>
      <c r="B2783">
        <v>2018</v>
      </c>
      <c r="C2783">
        <v>1</v>
      </c>
      <c r="F2783" t="s">
        <v>2856</v>
      </c>
      <c r="K2783" s="40">
        <v>0.35416666666666669</v>
      </c>
      <c r="L2783" s="15">
        <v>552.5</v>
      </c>
    </row>
    <row r="2784" spans="1:12" x14ac:dyDescent="0.25">
      <c r="A2784" t="s">
        <v>1496</v>
      </c>
      <c r="B2784">
        <v>2018</v>
      </c>
      <c r="C2784">
        <v>1</v>
      </c>
      <c r="F2784" t="s">
        <v>2856</v>
      </c>
      <c r="K2784" s="40">
        <v>0.35416666666666669</v>
      </c>
      <c r="L2784" s="15">
        <v>552.5</v>
      </c>
    </row>
    <row r="2785" spans="1:12" x14ac:dyDescent="0.25">
      <c r="A2785" t="s">
        <v>1496</v>
      </c>
      <c r="B2785">
        <v>2018</v>
      </c>
      <c r="C2785">
        <v>1</v>
      </c>
      <c r="F2785" t="s">
        <v>2856</v>
      </c>
      <c r="K2785" s="40">
        <v>8.3333333333333329E-2</v>
      </c>
      <c r="L2785" s="15">
        <v>130</v>
      </c>
    </row>
    <row r="2786" spans="1:12" x14ac:dyDescent="0.25">
      <c r="A2786" t="s">
        <v>1496</v>
      </c>
      <c r="B2786">
        <v>2018</v>
      </c>
      <c r="C2786">
        <v>10156</v>
      </c>
      <c r="F2786" t="s">
        <v>2856</v>
      </c>
      <c r="G2786" s="40">
        <v>2.0833333333333332E-2</v>
      </c>
      <c r="H2786" s="15">
        <v>32.5</v>
      </c>
    </row>
    <row r="2787" spans="1:12" x14ac:dyDescent="0.25">
      <c r="A2787" t="s">
        <v>1496</v>
      </c>
      <c r="B2787">
        <v>2018</v>
      </c>
      <c r="C2787">
        <v>101900</v>
      </c>
      <c r="F2787" t="s">
        <v>2856</v>
      </c>
      <c r="G2787" s="40">
        <v>4.1666666666666664E-2</v>
      </c>
      <c r="H2787" s="15">
        <v>65</v>
      </c>
    </row>
    <row r="2788" spans="1:12" x14ac:dyDescent="0.25">
      <c r="A2788" t="s">
        <v>1496</v>
      </c>
      <c r="B2788">
        <v>2018</v>
      </c>
      <c r="C2788">
        <v>1</v>
      </c>
      <c r="F2788" t="s">
        <v>2856</v>
      </c>
      <c r="K2788" s="40">
        <v>0.20833333333333334</v>
      </c>
      <c r="L2788" s="15">
        <v>325</v>
      </c>
    </row>
    <row r="2789" spans="1:12" x14ac:dyDescent="0.25">
      <c r="A2789" t="s">
        <v>1496</v>
      </c>
      <c r="B2789">
        <v>2018</v>
      </c>
      <c r="C2789">
        <v>10167</v>
      </c>
      <c r="F2789" t="s">
        <v>2856</v>
      </c>
      <c r="G2789" s="40">
        <v>4.1666666666666664E-2</v>
      </c>
      <c r="H2789" s="15">
        <v>65</v>
      </c>
    </row>
    <row r="2790" spans="1:12" x14ac:dyDescent="0.25">
      <c r="A2790" t="s">
        <v>1496</v>
      </c>
      <c r="B2790">
        <v>2018</v>
      </c>
      <c r="C2790">
        <v>10167</v>
      </c>
      <c r="F2790" t="s">
        <v>2856</v>
      </c>
      <c r="G2790" s="40">
        <v>4.1666666666666664E-2</v>
      </c>
      <c r="H2790" s="15">
        <v>65</v>
      </c>
    </row>
    <row r="2791" spans="1:12" x14ac:dyDescent="0.25">
      <c r="A2791" t="s">
        <v>1496</v>
      </c>
      <c r="B2791">
        <v>2018</v>
      </c>
      <c r="C2791">
        <v>10167</v>
      </c>
      <c r="F2791" t="s">
        <v>2856</v>
      </c>
      <c r="G2791" s="40">
        <v>4.1666666666666664E-2</v>
      </c>
      <c r="H2791" s="15">
        <v>65</v>
      </c>
    </row>
    <row r="2792" spans="1:12" x14ac:dyDescent="0.25">
      <c r="A2792" t="s">
        <v>1496</v>
      </c>
      <c r="B2792">
        <v>2018</v>
      </c>
      <c r="C2792">
        <v>10167</v>
      </c>
      <c r="F2792" t="s">
        <v>2856</v>
      </c>
      <c r="G2792" s="40">
        <v>4.1666666666666664E-2</v>
      </c>
      <c r="H2792" s="15">
        <v>65</v>
      </c>
    </row>
    <row r="2793" spans="1:12" x14ac:dyDescent="0.25">
      <c r="A2793" t="s">
        <v>1496</v>
      </c>
      <c r="B2793">
        <v>2018</v>
      </c>
      <c r="C2793">
        <v>10167</v>
      </c>
      <c r="F2793" t="s">
        <v>2856</v>
      </c>
      <c r="G2793" s="40">
        <v>4.1666666666666664E-2</v>
      </c>
      <c r="H2793" s="15">
        <v>65</v>
      </c>
    </row>
    <row r="2794" spans="1:12" x14ac:dyDescent="0.25">
      <c r="A2794" t="s">
        <v>1496</v>
      </c>
      <c r="B2794">
        <v>2018</v>
      </c>
      <c r="C2794">
        <v>10167</v>
      </c>
      <c r="F2794" t="s">
        <v>2856</v>
      </c>
      <c r="G2794" s="40">
        <v>4.1666666666666664E-2</v>
      </c>
      <c r="H2794" s="15">
        <v>65</v>
      </c>
    </row>
    <row r="2795" spans="1:12" x14ac:dyDescent="0.25">
      <c r="A2795" t="s">
        <v>1496</v>
      </c>
      <c r="B2795">
        <v>2018</v>
      </c>
      <c r="C2795">
        <v>10162</v>
      </c>
      <c r="F2795" t="s">
        <v>2856</v>
      </c>
      <c r="G2795" s="40">
        <v>0</v>
      </c>
      <c r="H2795" s="15">
        <v>0</v>
      </c>
    </row>
    <row r="2796" spans="1:12" x14ac:dyDescent="0.25">
      <c r="A2796" t="s">
        <v>1483</v>
      </c>
      <c r="B2796">
        <v>2018</v>
      </c>
      <c r="C2796">
        <v>1</v>
      </c>
      <c r="K2796" s="40">
        <v>6.25E-2</v>
      </c>
      <c r="L2796" s="15">
        <v>67.5</v>
      </c>
    </row>
    <row r="2797" spans="1:12" x14ac:dyDescent="0.25">
      <c r="A2797" t="s">
        <v>1483</v>
      </c>
      <c r="B2797">
        <v>2018</v>
      </c>
      <c r="C2797">
        <v>514310</v>
      </c>
      <c r="F2797" t="s">
        <v>1465</v>
      </c>
      <c r="K2797" s="40">
        <v>2.0833333333333332E-2</v>
      </c>
      <c r="L2797" s="15">
        <v>22.5</v>
      </c>
    </row>
    <row r="2798" spans="1:12" x14ac:dyDescent="0.25">
      <c r="A2798" t="s">
        <v>1483</v>
      </c>
      <c r="B2798">
        <v>2018</v>
      </c>
      <c r="C2798">
        <v>1</v>
      </c>
      <c r="K2798" s="40">
        <v>0.10416666666666667</v>
      </c>
      <c r="L2798" s="15">
        <v>112.5</v>
      </c>
    </row>
    <row r="2799" spans="1:12" x14ac:dyDescent="0.25">
      <c r="A2799" t="s">
        <v>1483</v>
      </c>
      <c r="B2799">
        <v>2018</v>
      </c>
      <c r="C2799">
        <v>1</v>
      </c>
      <c r="F2799" t="s">
        <v>1465</v>
      </c>
      <c r="K2799" s="40">
        <v>2.7777777777777776E-2</v>
      </c>
      <c r="L2799" s="15">
        <v>30</v>
      </c>
    </row>
    <row r="2800" spans="1:12" x14ac:dyDescent="0.25">
      <c r="A2800" t="s">
        <v>1483</v>
      </c>
      <c r="B2800">
        <v>2018</v>
      </c>
      <c r="C2800">
        <v>305716</v>
      </c>
      <c r="D2800">
        <v>802016</v>
      </c>
      <c r="E2800">
        <v>8020</v>
      </c>
      <c r="F2800" t="s">
        <v>1465</v>
      </c>
      <c r="K2800" s="40">
        <v>1.3194444444444444E-2</v>
      </c>
      <c r="L2800" s="15">
        <v>14.25</v>
      </c>
    </row>
    <row r="2801" spans="1:12" x14ac:dyDescent="0.25">
      <c r="A2801" t="s">
        <v>1483</v>
      </c>
      <c r="B2801">
        <v>2018</v>
      </c>
      <c r="C2801">
        <v>305710</v>
      </c>
      <c r="D2801">
        <v>802010</v>
      </c>
      <c r="E2801">
        <v>8020</v>
      </c>
      <c r="F2801" t="s">
        <v>1465</v>
      </c>
      <c r="G2801" s="40">
        <v>3.125E-2</v>
      </c>
      <c r="H2801" s="15">
        <v>33.75</v>
      </c>
    </row>
    <row r="2802" spans="1:12" x14ac:dyDescent="0.25">
      <c r="A2802" t="s">
        <v>1483</v>
      </c>
      <c r="B2802">
        <v>2018</v>
      </c>
      <c r="C2802">
        <v>514310</v>
      </c>
      <c r="F2802" t="s">
        <v>1465</v>
      </c>
      <c r="K2802" s="40">
        <v>2.0833333333333332E-2</v>
      </c>
      <c r="L2802" s="15">
        <v>22.5</v>
      </c>
    </row>
    <row r="2803" spans="1:12" x14ac:dyDescent="0.25">
      <c r="A2803" t="s">
        <v>1483</v>
      </c>
      <c r="B2803">
        <v>2018</v>
      </c>
      <c r="C2803">
        <v>305730</v>
      </c>
      <c r="F2803" t="s">
        <v>1465</v>
      </c>
      <c r="K2803" s="40">
        <v>3.8194444444444441E-2</v>
      </c>
      <c r="L2803" s="15">
        <v>41.249999999999993</v>
      </c>
    </row>
    <row r="2804" spans="1:12" x14ac:dyDescent="0.25">
      <c r="A2804" t="s">
        <v>1483</v>
      </c>
      <c r="B2804">
        <v>2018</v>
      </c>
      <c r="C2804">
        <v>513236</v>
      </c>
      <c r="F2804" t="s">
        <v>1465</v>
      </c>
      <c r="K2804" s="40">
        <v>1.3194444444444444E-2</v>
      </c>
      <c r="L2804" s="15">
        <v>14.25</v>
      </c>
    </row>
    <row r="2805" spans="1:12" x14ac:dyDescent="0.25">
      <c r="A2805" t="s">
        <v>1483</v>
      </c>
      <c r="B2805">
        <v>2018</v>
      </c>
      <c r="C2805">
        <v>513236</v>
      </c>
      <c r="F2805" t="s">
        <v>1465</v>
      </c>
      <c r="K2805" s="40">
        <v>0.20833333333333334</v>
      </c>
      <c r="L2805" s="15">
        <v>225</v>
      </c>
    </row>
    <row r="2806" spans="1:12" x14ac:dyDescent="0.25">
      <c r="A2806" t="s">
        <v>1483</v>
      </c>
      <c r="B2806">
        <v>2018</v>
      </c>
      <c r="C2806">
        <v>307510</v>
      </c>
      <c r="D2806">
        <v>800310</v>
      </c>
      <c r="E2806">
        <v>8003</v>
      </c>
      <c r="F2806" t="s">
        <v>1465</v>
      </c>
      <c r="K2806" s="40">
        <v>6.9444444444444441E-3</v>
      </c>
      <c r="L2806" s="15">
        <v>7.5</v>
      </c>
    </row>
    <row r="2807" spans="1:12" x14ac:dyDescent="0.25">
      <c r="A2807" t="s">
        <v>1483</v>
      </c>
      <c r="B2807">
        <v>2018</v>
      </c>
      <c r="C2807">
        <v>203400</v>
      </c>
      <c r="F2807" t="s">
        <v>1465</v>
      </c>
      <c r="K2807" s="40">
        <v>2.7777777777777779E-3</v>
      </c>
      <c r="L2807" s="15">
        <v>3</v>
      </c>
    </row>
    <row r="2808" spans="1:12" x14ac:dyDescent="0.25">
      <c r="A2808" t="s">
        <v>1483</v>
      </c>
      <c r="B2808">
        <v>2018</v>
      </c>
      <c r="C2808">
        <v>400200</v>
      </c>
      <c r="F2808" t="s">
        <v>1465</v>
      </c>
      <c r="K2808" s="40">
        <v>2.7777777777777779E-3</v>
      </c>
      <c r="L2808" s="15">
        <v>3</v>
      </c>
    </row>
    <row r="2809" spans="1:12" x14ac:dyDescent="0.25">
      <c r="A2809" t="s">
        <v>1483</v>
      </c>
      <c r="B2809">
        <v>2018</v>
      </c>
      <c r="C2809">
        <v>305716</v>
      </c>
      <c r="D2809">
        <v>802016</v>
      </c>
      <c r="E2809">
        <v>8020</v>
      </c>
      <c r="F2809" t="s">
        <v>1465</v>
      </c>
      <c r="K2809" s="40">
        <v>2.7777777777777776E-2</v>
      </c>
      <c r="L2809" s="15">
        <v>30</v>
      </c>
    </row>
    <row r="2810" spans="1:12" x14ac:dyDescent="0.25">
      <c r="A2810" t="s">
        <v>1483</v>
      </c>
      <c r="B2810">
        <v>2018</v>
      </c>
      <c r="C2810">
        <v>104700</v>
      </c>
      <c r="F2810" t="s">
        <v>1465</v>
      </c>
      <c r="K2810" s="40">
        <v>8.3333333333333329E-2</v>
      </c>
      <c r="L2810" s="15">
        <v>90</v>
      </c>
    </row>
    <row r="2811" spans="1:12" x14ac:dyDescent="0.25">
      <c r="A2811" t="s">
        <v>1486</v>
      </c>
      <c r="B2811">
        <v>2018</v>
      </c>
      <c r="C2811">
        <v>305710</v>
      </c>
      <c r="D2811">
        <v>802010</v>
      </c>
      <c r="E2811">
        <v>8020</v>
      </c>
      <c r="F2811" t="s">
        <v>1499</v>
      </c>
      <c r="G2811" s="40">
        <v>0.125</v>
      </c>
      <c r="H2811" s="15">
        <v>195</v>
      </c>
    </row>
    <row r="2812" spans="1:12" x14ac:dyDescent="0.25">
      <c r="A2812" t="s">
        <v>1486</v>
      </c>
      <c r="B2812">
        <v>2018</v>
      </c>
      <c r="C2812">
        <v>305711</v>
      </c>
      <c r="D2812">
        <v>802011</v>
      </c>
      <c r="E2812">
        <v>8020</v>
      </c>
      <c r="F2812" t="s">
        <v>1499</v>
      </c>
      <c r="G2812" s="40">
        <v>6.25E-2</v>
      </c>
      <c r="H2812" s="15">
        <v>97.5</v>
      </c>
    </row>
    <row r="2813" spans="1:12" x14ac:dyDescent="0.25">
      <c r="A2813" t="s">
        <v>1486</v>
      </c>
      <c r="B2813">
        <v>2018</v>
      </c>
      <c r="C2813">
        <v>300100</v>
      </c>
      <c r="D2813">
        <v>800100</v>
      </c>
      <c r="E2813">
        <v>8001</v>
      </c>
      <c r="F2813" t="s">
        <v>1499</v>
      </c>
      <c r="G2813" s="40">
        <v>0.16666666666666666</v>
      </c>
      <c r="H2813" s="15">
        <v>260</v>
      </c>
    </row>
    <row r="2814" spans="1:12" x14ac:dyDescent="0.25">
      <c r="A2814" t="s">
        <v>1488</v>
      </c>
      <c r="B2814">
        <v>2018</v>
      </c>
      <c r="C2814">
        <v>305800</v>
      </c>
      <c r="F2814" t="s">
        <v>1465</v>
      </c>
      <c r="G2814" s="40">
        <v>6.25E-2</v>
      </c>
      <c r="H2814" s="15">
        <v>75</v>
      </c>
    </row>
    <row r="2815" spans="1:12" x14ac:dyDescent="0.25">
      <c r="A2815" t="s">
        <v>1488</v>
      </c>
      <c r="B2815">
        <v>2018</v>
      </c>
      <c r="C2815">
        <v>305800</v>
      </c>
      <c r="F2815" t="s">
        <v>1465</v>
      </c>
      <c r="G2815" s="40">
        <v>5.2083333333333336E-2</v>
      </c>
      <c r="H2815" s="15">
        <v>62.5</v>
      </c>
    </row>
    <row r="2816" spans="1:12" x14ac:dyDescent="0.25">
      <c r="A2816" t="s">
        <v>1488</v>
      </c>
      <c r="B2816">
        <v>2018</v>
      </c>
      <c r="C2816">
        <v>305800</v>
      </c>
      <c r="F2816" t="s">
        <v>1465</v>
      </c>
      <c r="G2816" s="40">
        <v>4.1666666666666664E-2</v>
      </c>
      <c r="H2816" s="15">
        <v>50</v>
      </c>
    </row>
    <row r="2817" spans="1:12" x14ac:dyDescent="0.25">
      <c r="A2817" t="s">
        <v>1488</v>
      </c>
      <c r="B2817">
        <v>2018</v>
      </c>
      <c r="C2817">
        <v>305800</v>
      </c>
      <c r="F2817" t="s">
        <v>1465</v>
      </c>
      <c r="G2817" s="40">
        <v>4.1666666666666664E-2</v>
      </c>
      <c r="H2817" s="15">
        <v>50</v>
      </c>
    </row>
    <row r="2818" spans="1:12" x14ac:dyDescent="0.25">
      <c r="A2818" t="s">
        <v>1488</v>
      </c>
      <c r="B2818">
        <v>2018</v>
      </c>
      <c r="C2818">
        <v>305800</v>
      </c>
      <c r="F2818" t="s">
        <v>1465</v>
      </c>
      <c r="G2818" s="40">
        <v>0.10416666666666667</v>
      </c>
      <c r="H2818" s="15">
        <v>125</v>
      </c>
    </row>
    <row r="2819" spans="1:12" x14ac:dyDescent="0.25">
      <c r="A2819" t="s">
        <v>1488</v>
      </c>
      <c r="B2819">
        <v>2018</v>
      </c>
      <c r="C2819">
        <v>305800</v>
      </c>
      <c r="F2819" t="s">
        <v>1465</v>
      </c>
      <c r="G2819" s="40">
        <v>0.125</v>
      </c>
      <c r="H2819" s="15">
        <v>150</v>
      </c>
    </row>
    <row r="2820" spans="1:12" x14ac:dyDescent="0.25">
      <c r="A2820" t="s">
        <v>1488</v>
      </c>
      <c r="B2820">
        <v>2018</v>
      </c>
      <c r="C2820">
        <v>305800</v>
      </c>
      <c r="F2820" t="s">
        <v>1465</v>
      </c>
      <c r="G2820" s="40">
        <v>5.2083333333333336E-2</v>
      </c>
      <c r="H2820" s="15">
        <v>62.5</v>
      </c>
    </row>
    <row r="2821" spans="1:12" x14ac:dyDescent="0.25">
      <c r="A2821" t="s">
        <v>1488</v>
      </c>
      <c r="B2821">
        <v>2018</v>
      </c>
      <c r="C2821">
        <v>305800</v>
      </c>
      <c r="F2821" t="s">
        <v>1465</v>
      </c>
      <c r="G2821" s="40">
        <v>8.3333333333333329E-2</v>
      </c>
      <c r="H2821" s="15">
        <v>100</v>
      </c>
    </row>
    <row r="2822" spans="1:12" x14ac:dyDescent="0.25">
      <c r="A2822" t="s">
        <v>1488</v>
      </c>
      <c r="B2822">
        <v>2018</v>
      </c>
      <c r="C2822">
        <v>1</v>
      </c>
      <c r="F2822" t="s">
        <v>1467</v>
      </c>
      <c r="K2822" s="40">
        <v>3.125E-2</v>
      </c>
      <c r="L2822" s="15">
        <v>37.5</v>
      </c>
    </row>
    <row r="2823" spans="1:12" x14ac:dyDescent="0.25">
      <c r="A2823" t="s">
        <v>1488</v>
      </c>
      <c r="B2823">
        <v>2018</v>
      </c>
      <c r="C2823">
        <v>305800</v>
      </c>
      <c r="F2823" t="s">
        <v>1465</v>
      </c>
      <c r="G2823" s="40">
        <v>4.1666666666666664E-2</v>
      </c>
      <c r="H2823" s="15">
        <v>50</v>
      </c>
    </row>
    <row r="2824" spans="1:12" x14ac:dyDescent="0.25">
      <c r="A2824" t="s">
        <v>1488</v>
      </c>
      <c r="B2824">
        <v>2018</v>
      </c>
      <c r="C2824">
        <v>305800</v>
      </c>
      <c r="F2824" t="s">
        <v>1465</v>
      </c>
      <c r="G2824" s="40">
        <v>0.16666666666666666</v>
      </c>
      <c r="H2824" s="15">
        <v>200</v>
      </c>
    </row>
    <row r="2825" spans="1:12" x14ac:dyDescent="0.25">
      <c r="A2825" t="s">
        <v>1490</v>
      </c>
      <c r="B2825">
        <v>2018</v>
      </c>
      <c r="C2825">
        <v>1</v>
      </c>
      <c r="F2825" t="s">
        <v>1467</v>
      </c>
      <c r="K2825" s="40">
        <v>0.16666666666666666</v>
      </c>
      <c r="L2825" s="15">
        <v>260</v>
      </c>
    </row>
    <row r="2826" spans="1:12" x14ac:dyDescent="0.25">
      <c r="A2826" t="s">
        <v>1490</v>
      </c>
      <c r="B2826">
        <v>2018</v>
      </c>
      <c r="C2826">
        <v>305710</v>
      </c>
      <c r="D2826">
        <v>802010</v>
      </c>
      <c r="E2826">
        <v>8020</v>
      </c>
      <c r="F2826" t="s">
        <v>1465</v>
      </c>
      <c r="K2826" s="40">
        <v>0.16666666666666666</v>
      </c>
      <c r="L2826" s="15">
        <v>260</v>
      </c>
    </row>
    <row r="2827" spans="1:12" x14ac:dyDescent="0.25">
      <c r="A2827" t="s">
        <v>1490</v>
      </c>
      <c r="B2827">
        <v>2018</v>
      </c>
      <c r="C2827">
        <v>305710</v>
      </c>
      <c r="D2827">
        <v>802010</v>
      </c>
      <c r="E2827">
        <v>8020</v>
      </c>
      <c r="F2827" t="s">
        <v>2853</v>
      </c>
      <c r="K2827" s="40">
        <v>0.16666666666666666</v>
      </c>
      <c r="L2827" s="15">
        <v>260</v>
      </c>
    </row>
    <row r="2828" spans="1:12" x14ac:dyDescent="0.25">
      <c r="A2828" t="s">
        <v>1490</v>
      </c>
      <c r="B2828">
        <v>2018</v>
      </c>
      <c r="C2828">
        <v>305710</v>
      </c>
      <c r="D2828">
        <v>802010</v>
      </c>
      <c r="E2828">
        <v>8020</v>
      </c>
      <c r="F2828" t="s">
        <v>1465</v>
      </c>
      <c r="K2828" s="40">
        <v>0.16666666666666666</v>
      </c>
      <c r="L2828" s="15">
        <v>260</v>
      </c>
    </row>
    <row r="2829" spans="1:12" x14ac:dyDescent="0.25">
      <c r="A2829" t="s">
        <v>1490</v>
      </c>
      <c r="B2829">
        <v>2018</v>
      </c>
      <c r="C2829">
        <v>309300</v>
      </c>
      <c r="D2829">
        <v>802600</v>
      </c>
      <c r="E2829">
        <v>8026</v>
      </c>
      <c r="F2829" t="s">
        <v>2853</v>
      </c>
      <c r="K2829" s="40">
        <v>0.16666666666666666</v>
      </c>
      <c r="L2829" s="15">
        <v>260</v>
      </c>
    </row>
    <row r="2830" spans="1:12" x14ac:dyDescent="0.25">
      <c r="A2830" t="s">
        <v>1490</v>
      </c>
      <c r="B2830">
        <v>2018</v>
      </c>
      <c r="C2830">
        <v>302802</v>
      </c>
      <c r="D2830">
        <v>801320</v>
      </c>
      <c r="E2830">
        <v>8013</v>
      </c>
      <c r="F2830" t="s">
        <v>2853</v>
      </c>
      <c r="K2830" s="40">
        <v>0.16666666666666666</v>
      </c>
      <c r="L2830" s="15">
        <v>260</v>
      </c>
    </row>
    <row r="2831" spans="1:12" x14ac:dyDescent="0.25">
      <c r="A2831" t="s">
        <v>1503</v>
      </c>
      <c r="B2831">
        <v>2018</v>
      </c>
      <c r="C2831">
        <v>305710</v>
      </c>
      <c r="D2831">
        <v>802010</v>
      </c>
      <c r="E2831">
        <v>8020</v>
      </c>
      <c r="G2831" s="40">
        <v>4.1666666666666664E-2</v>
      </c>
      <c r="H2831" s="15">
        <v>65</v>
      </c>
    </row>
    <row r="2832" spans="1:12" x14ac:dyDescent="0.25">
      <c r="A2832" t="s">
        <v>1503</v>
      </c>
      <c r="B2832">
        <v>2018</v>
      </c>
      <c r="C2832">
        <v>1</v>
      </c>
      <c r="K2832" s="40">
        <v>0.20833333333333334</v>
      </c>
      <c r="L2832" s="15">
        <v>325</v>
      </c>
    </row>
    <row r="2833" spans="1:12" x14ac:dyDescent="0.25">
      <c r="A2833" t="s">
        <v>1503</v>
      </c>
      <c r="B2833">
        <v>2018</v>
      </c>
      <c r="C2833">
        <v>1</v>
      </c>
      <c r="K2833" s="40">
        <v>0.10416666666666667</v>
      </c>
      <c r="L2833" s="15">
        <v>162.5</v>
      </c>
    </row>
    <row r="2834" spans="1:12" x14ac:dyDescent="0.25">
      <c r="A2834" t="s">
        <v>1503</v>
      </c>
      <c r="B2834">
        <v>2018</v>
      </c>
      <c r="C2834">
        <v>1</v>
      </c>
      <c r="K2834" s="40">
        <v>0.375</v>
      </c>
      <c r="L2834" s="15">
        <v>585</v>
      </c>
    </row>
    <row r="2835" spans="1:12" x14ac:dyDescent="0.25">
      <c r="A2835" t="s">
        <v>1503</v>
      </c>
      <c r="B2835">
        <v>2018</v>
      </c>
      <c r="C2835">
        <v>1</v>
      </c>
      <c r="K2835" s="40">
        <v>0.35416666666666669</v>
      </c>
      <c r="L2835" s="15">
        <v>552.5</v>
      </c>
    </row>
    <row r="2836" spans="1:12" x14ac:dyDescent="0.25">
      <c r="A2836" t="s">
        <v>1503</v>
      </c>
      <c r="B2836">
        <v>2018</v>
      </c>
      <c r="C2836">
        <v>1</v>
      </c>
      <c r="K2836" s="40">
        <v>0.16666666666666666</v>
      </c>
      <c r="L2836" s="15">
        <v>260</v>
      </c>
    </row>
    <row r="2837" spans="1:12" x14ac:dyDescent="0.25">
      <c r="A2837" t="s">
        <v>1659</v>
      </c>
      <c r="B2837">
        <v>2018</v>
      </c>
      <c r="C2837">
        <v>305711</v>
      </c>
      <c r="D2837">
        <v>802011</v>
      </c>
      <c r="E2837">
        <v>8020</v>
      </c>
      <c r="F2837" t="s">
        <v>1465</v>
      </c>
      <c r="G2837" s="40">
        <v>4.1666666666666664E-2</v>
      </c>
      <c r="H2837" s="15">
        <v>65</v>
      </c>
    </row>
    <row r="2838" spans="1:12" x14ac:dyDescent="0.25">
      <c r="A2838" t="s">
        <v>1659</v>
      </c>
      <c r="B2838">
        <v>2018</v>
      </c>
      <c r="C2838">
        <v>305711</v>
      </c>
      <c r="D2838">
        <v>802011</v>
      </c>
      <c r="E2838">
        <v>8020</v>
      </c>
      <c r="F2838" t="s">
        <v>1465</v>
      </c>
      <c r="G2838" s="40">
        <v>0.10416666666666667</v>
      </c>
      <c r="H2838" s="15">
        <v>162.5</v>
      </c>
    </row>
    <row r="2839" spans="1:12" x14ac:dyDescent="0.25">
      <c r="A2839" t="s">
        <v>1483</v>
      </c>
      <c r="B2839">
        <v>2018</v>
      </c>
      <c r="C2839">
        <v>1</v>
      </c>
      <c r="K2839" s="40">
        <v>8.3333333333333329E-2</v>
      </c>
      <c r="L2839" s="15">
        <v>90</v>
      </c>
    </row>
    <row r="2840" spans="1:12" x14ac:dyDescent="0.25">
      <c r="A2840" t="s">
        <v>1483</v>
      </c>
      <c r="B2840">
        <v>2018</v>
      </c>
      <c r="C2840">
        <v>104700</v>
      </c>
      <c r="F2840" t="s">
        <v>1465</v>
      </c>
      <c r="K2840" s="40">
        <v>4.1666666666666664E-2</v>
      </c>
      <c r="L2840" s="15">
        <v>45</v>
      </c>
    </row>
    <row r="2841" spans="1:12" x14ac:dyDescent="0.25">
      <c r="A2841" t="s">
        <v>1483</v>
      </c>
      <c r="B2841">
        <v>2018</v>
      </c>
      <c r="C2841">
        <v>305716</v>
      </c>
      <c r="D2841">
        <v>802016</v>
      </c>
      <c r="E2841">
        <v>8020</v>
      </c>
      <c r="F2841" t="s">
        <v>1465</v>
      </c>
      <c r="K2841" s="40">
        <v>9.375E-2</v>
      </c>
      <c r="L2841" s="15">
        <v>101.25</v>
      </c>
    </row>
    <row r="2842" spans="1:12" x14ac:dyDescent="0.25">
      <c r="A2842" t="s">
        <v>1483</v>
      </c>
      <c r="B2842">
        <v>2018</v>
      </c>
      <c r="C2842">
        <v>517830</v>
      </c>
      <c r="F2842" t="s">
        <v>1465</v>
      </c>
      <c r="K2842" s="40">
        <v>1.0416666666666666E-2</v>
      </c>
      <c r="L2842" s="15">
        <v>11.25</v>
      </c>
    </row>
    <row r="2843" spans="1:12" x14ac:dyDescent="0.25">
      <c r="A2843" t="s">
        <v>1483</v>
      </c>
      <c r="B2843">
        <v>2018</v>
      </c>
      <c r="C2843">
        <v>400200</v>
      </c>
      <c r="F2843" t="s">
        <v>1465</v>
      </c>
      <c r="K2843" s="40">
        <v>6.9444444444444441E-3</v>
      </c>
      <c r="L2843" s="15">
        <v>7.5</v>
      </c>
    </row>
    <row r="2844" spans="1:12" x14ac:dyDescent="0.25">
      <c r="A2844" t="s">
        <v>1483</v>
      </c>
      <c r="B2844">
        <v>2018</v>
      </c>
      <c r="C2844">
        <v>309400</v>
      </c>
      <c r="F2844" t="s">
        <v>1465</v>
      </c>
      <c r="K2844" s="40">
        <v>6.9444444444444441E-3</v>
      </c>
      <c r="L2844" s="15">
        <v>7.5</v>
      </c>
    </row>
    <row r="2845" spans="1:12" x14ac:dyDescent="0.25">
      <c r="A2845" t="s">
        <v>1483</v>
      </c>
      <c r="B2845">
        <v>2018</v>
      </c>
      <c r="C2845">
        <v>305710</v>
      </c>
      <c r="D2845">
        <v>802010</v>
      </c>
      <c r="E2845">
        <v>8020</v>
      </c>
      <c r="F2845" t="s">
        <v>1465</v>
      </c>
      <c r="K2845" s="40">
        <v>0.10069444444444443</v>
      </c>
      <c r="L2845" s="15">
        <v>108.74999999999999</v>
      </c>
    </row>
    <row r="2846" spans="1:12" x14ac:dyDescent="0.25">
      <c r="A2846" t="s">
        <v>1483</v>
      </c>
      <c r="B2846">
        <v>2018</v>
      </c>
      <c r="C2846">
        <v>10025</v>
      </c>
      <c r="F2846" t="s">
        <v>1465</v>
      </c>
      <c r="K2846" s="40">
        <v>0.13194444444444445</v>
      </c>
      <c r="L2846" s="15">
        <v>142.5</v>
      </c>
    </row>
    <row r="2847" spans="1:12" x14ac:dyDescent="0.25">
      <c r="A2847" t="s">
        <v>1483</v>
      </c>
      <c r="B2847">
        <v>2018</v>
      </c>
      <c r="C2847">
        <v>305716</v>
      </c>
      <c r="D2847">
        <v>802016</v>
      </c>
      <c r="E2847">
        <v>8020</v>
      </c>
      <c r="F2847" t="s">
        <v>1465</v>
      </c>
      <c r="K2847" s="40">
        <v>6.5277777777777782E-2</v>
      </c>
      <c r="L2847" s="15">
        <v>70.5</v>
      </c>
    </row>
    <row r="2848" spans="1:12" x14ac:dyDescent="0.25">
      <c r="A2848" t="s">
        <v>1483</v>
      </c>
      <c r="B2848">
        <v>2018</v>
      </c>
      <c r="C2848">
        <v>305730</v>
      </c>
      <c r="F2848" t="s">
        <v>1465</v>
      </c>
      <c r="K2848" s="40">
        <v>2.0833333333333332E-2</v>
      </c>
      <c r="L2848" s="15">
        <v>22.5</v>
      </c>
    </row>
    <row r="2849" spans="1:12" x14ac:dyDescent="0.25">
      <c r="A2849" t="s">
        <v>1483</v>
      </c>
      <c r="B2849">
        <v>2018</v>
      </c>
      <c r="C2849">
        <v>10075</v>
      </c>
      <c r="F2849" t="s">
        <v>1465</v>
      </c>
      <c r="K2849" s="40">
        <v>2.0833333333333332E-2</v>
      </c>
      <c r="L2849" s="15">
        <v>22.5</v>
      </c>
    </row>
    <row r="2850" spans="1:12" x14ac:dyDescent="0.25">
      <c r="A2850" t="s">
        <v>1483</v>
      </c>
      <c r="B2850">
        <v>2018</v>
      </c>
      <c r="C2850">
        <v>305730</v>
      </c>
      <c r="F2850" t="s">
        <v>1465</v>
      </c>
      <c r="K2850" s="40">
        <v>1.3194444444444444E-2</v>
      </c>
      <c r="L2850" s="15">
        <v>14.25</v>
      </c>
    </row>
    <row r="2851" spans="1:12" x14ac:dyDescent="0.25">
      <c r="A2851" t="s">
        <v>1483</v>
      </c>
      <c r="B2851">
        <v>2018</v>
      </c>
      <c r="C2851">
        <v>513236</v>
      </c>
      <c r="F2851" t="s">
        <v>1465</v>
      </c>
      <c r="K2851" s="40">
        <v>6.5277777777777782E-2</v>
      </c>
      <c r="L2851" s="15">
        <v>70.5</v>
      </c>
    </row>
    <row r="2852" spans="1:12" x14ac:dyDescent="0.25">
      <c r="A2852" t="s">
        <v>1483</v>
      </c>
      <c r="B2852">
        <v>2018</v>
      </c>
      <c r="C2852">
        <v>305710</v>
      </c>
      <c r="D2852">
        <v>802010</v>
      </c>
      <c r="E2852">
        <v>8020</v>
      </c>
      <c r="F2852" t="s">
        <v>1465</v>
      </c>
      <c r="K2852" s="40">
        <v>1.3194444444444444E-2</v>
      </c>
      <c r="L2852" s="15">
        <v>14.25</v>
      </c>
    </row>
    <row r="2853" spans="1:12" x14ac:dyDescent="0.25">
      <c r="A2853" t="s">
        <v>1486</v>
      </c>
      <c r="B2853">
        <v>2018</v>
      </c>
      <c r="C2853">
        <v>305710</v>
      </c>
      <c r="D2853">
        <v>802010</v>
      </c>
      <c r="E2853">
        <v>8020</v>
      </c>
      <c r="F2853" t="s">
        <v>1499</v>
      </c>
      <c r="G2853" s="40">
        <v>0.125</v>
      </c>
      <c r="H2853" s="15">
        <v>195</v>
      </c>
    </row>
    <row r="2854" spans="1:12" x14ac:dyDescent="0.25">
      <c r="A2854" t="s">
        <v>1486</v>
      </c>
      <c r="B2854">
        <v>2018</v>
      </c>
      <c r="C2854">
        <v>1</v>
      </c>
      <c r="F2854" t="s">
        <v>1499</v>
      </c>
      <c r="K2854" s="40">
        <v>6.25E-2</v>
      </c>
      <c r="L2854" s="15">
        <v>97.5</v>
      </c>
    </row>
    <row r="2855" spans="1:12" x14ac:dyDescent="0.25">
      <c r="A2855" t="s">
        <v>1486</v>
      </c>
      <c r="B2855">
        <v>2018</v>
      </c>
      <c r="C2855">
        <v>1</v>
      </c>
      <c r="F2855" t="s">
        <v>1499</v>
      </c>
      <c r="K2855" s="40">
        <v>8.3333333333333329E-2</v>
      </c>
      <c r="L2855" s="15">
        <v>130</v>
      </c>
    </row>
    <row r="2856" spans="1:12" x14ac:dyDescent="0.25">
      <c r="A2856" t="s">
        <v>1486</v>
      </c>
      <c r="B2856">
        <v>2018</v>
      </c>
      <c r="C2856">
        <v>100300</v>
      </c>
      <c r="F2856" t="s">
        <v>1499</v>
      </c>
      <c r="K2856" s="40">
        <v>4.1666666666666664E-2</v>
      </c>
      <c r="L2856" s="15">
        <v>65</v>
      </c>
    </row>
    <row r="2857" spans="1:12" x14ac:dyDescent="0.25">
      <c r="A2857" t="s">
        <v>1486</v>
      </c>
      <c r="B2857">
        <v>2018</v>
      </c>
      <c r="C2857">
        <v>400200</v>
      </c>
      <c r="F2857" t="s">
        <v>1499</v>
      </c>
      <c r="K2857" s="40">
        <v>0.125</v>
      </c>
      <c r="L2857" s="15">
        <v>195</v>
      </c>
    </row>
    <row r="2858" spans="1:12" x14ac:dyDescent="0.25">
      <c r="A2858" t="s">
        <v>1486</v>
      </c>
      <c r="B2858">
        <v>2018</v>
      </c>
      <c r="C2858">
        <v>104700</v>
      </c>
      <c r="F2858" t="s">
        <v>1499</v>
      </c>
      <c r="K2858" s="40">
        <v>4.1666666666666664E-2</v>
      </c>
      <c r="L2858" s="15">
        <v>65</v>
      </c>
    </row>
    <row r="2859" spans="1:12" x14ac:dyDescent="0.25">
      <c r="A2859" t="s">
        <v>1486</v>
      </c>
      <c r="B2859">
        <v>2018</v>
      </c>
      <c r="C2859">
        <v>400500</v>
      </c>
      <c r="F2859" t="s">
        <v>1499</v>
      </c>
      <c r="K2859" s="40">
        <v>4.1666666666666664E-2</v>
      </c>
      <c r="L2859" s="15">
        <v>65</v>
      </c>
    </row>
    <row r="2860" spans="1:12" x14ac:dyDescent="0.25">
      <c r="A2860" t="s">
        <v>1486</v>
      </c>
      <c r="B2860">
        <v>2018</v>
      </c>
      <c r="C2860">
        <v>310900</v>
      </c>
      <c r="D2860">
        <v>804900</v>
      </c>
      <c r="E2860">
        <v>8049</v>
      </c>
      <c r="F2860" t="s">
        <v>1499</v>
      </c>
      <c r="K2860" s="40">
        <v>4.1666666666666664E-2</v>
      </c>
      <c r="L2860" s="15">
        <v>65</v>
      </c>
    </row>
    <row r="2861" spans="1:12" x14ac:dyDescent="0.25">
      <c r="A2861" t="s">
        <v>1486</v>
      </c>
      <c r="B2861">
        <v>2018</v>
      </c>
      <c r="C2861">
        <v>400200</v>
      </c>
      <c r="F2861" t="s">
        <v>1499</v>
      </c>
      <c r="K2861" s="40">
        <v>0.20833333333333334</v>
      </c>
      <c r="L2861" s="15">
        <v>325</v>
      </c>
    </row>
    <row r="2862" spans="1:12" x14ac:dyDescent="0.25">
      <c r="A2862" t="s">
        <v>1486</v>
      </c>
      <c r="B2862">
        <v>2018</v>
      </c>
      <c r="C2862">
        <v>305710</v>
      </c>
      <c r="D2862">
        <v>802010</v>
      </c>
      <c r="E2862">
        <v>8020</v>
      </c>
      <c r="F2862" t="s">
        <v>1499</v>
      </c>
      <c r="K2862" s="40">
        <v>0.33333333333333331</v>
      </c>
      <c r="L2862" s="15">
        <v>520</v>
      </c>
    </row>
    <row r="2863" spans="1:12" x14ac:dyDescent="0.25">
      <c r="A2863" t="s">
        <v>1488</v>
      </c>
      <c r="B2863">
        <v>2018</v>
      </c>
      <c r="C2863">
        <v>305800</v>
      </c>
      <c r="F2863" t="s">
        <v>1465</v>
      </c>
      <c r="G2863" s="40">
        <v>0.16666666666666666</v>
      </c>
      <c r="H2863" s="15">
        <v>200</v>
      </c>
    </row>
    <row r="2864" spans="1:12" x14ac:dyDescent="0.25">
      <c r="A2864" t="s">
        <v>1488</v>
      </c>
      <c r="B2864">
        <v>2018</v>
      </c>
      <c r="C2864">
        <v>305800</v>
      </c>
      <c r="F2864" t="s">
        <v>1465</v>
      </c>
      <c r="G2864" s="40">
        <v>0.125</v>
      </c>
      <c r="H2864" s="15">
        <v>150</v>
      </c>
    </row>
    <row r="2865" spans="1:12" x14ac:dyDescent="0.25">
      <c r="A2865" t="s">
        <v>1488</v>
      </c>
      <c r="B2865">
        <v>2018</v>
      </c>
      <c r="C2865">
        <v>305800</v>
      </c>
      <c r="F2865" t="s">
        <v>1465</v>
      </c>
      <c r="G2865" s="40">
        <v>6.25E-2</v>
      </c>
      <c r="H2865" s="15">
        <v>75</v>
      </c>
    </row>
    <row r="2866" spans="1:12" x14ac:dyDescent="0.25">
      <c r="A2866" t="s">
        <v>1488</v>
      </c>
      <c r="B2866">
        <v>2018</v>
      </c>
      <c r="C2866">
        <v>305800</v>
      </c>
      <c r="F2866" t="s">
        <v>1465</v>
      </c>
      <c r="G2866" s="40">
        <v>7.2916666666666671E-2</v>
      </c>
      <c r="H2866" s="15">
        <v>87.5</v>
      </c>
    </row>
    <row r="2867" spans="1:12" x14ac:dyDescent="0.25">
      <c r="A2867" t="s">
        <v>1488</v>
      </c>
      <c r="B2867">
        <v>2018</v>
      </c>
      <c r="C2867">
        <v>305800</v>
      </c>
      <c r="F2867" t="s">
        <v>1465</v>
      </c>
      <c r="G2867" s="40">
        <v>9.375E-2</v>
      </c>
      <c r="H2867" s="15">
        <v>112.5</v>
      </c>
    </row>
    <row r="2868" spans="1:12" x14ac:dyDescent="0.25">
      <c r="A2868" t="s">
        <v>1488</v>
      </c>
      <c r="B2868">
        <v>2018</v>
      </c>
      <c r="C2868">
        <v>305800</v>
      </c>
      <c r="F2868" t="s">
        <v>1465</v>
      </c>
      <c r="G2868" s="40">
        <v>0.15625</v>
      </c>
      <c r="H2868" s="15">
        <v>187.5</v>
      </c>
    </row>
    <row r="2869" spans="1:12" x14ac:dyDescent="0.25">
      <c r="A2869" t="s">
        <v>1488</v>
      </c>
      <c r="B2869">
        <v>2018</v>
      </c>
      <c r="C2869">
        <v>305800</v>
      </c>
      <c r="F2869" t="s">
        <v>1465</v>
      </c>
      <c r="G2869" s="40">
        <v>3.125E-2</v>
      </c>
      <c r="H2869" s="15">
        <v>37.5</v>
      </c>
    </row>
    <row r="2870" spans="1:12" x14ac:dyDescent="0.25">
      <c r="A2870" t="s">
        <v>1488</v>
      </c>
      <c r="B2870">
        <v>2018</v>
      </c>
      <c r="C2870">
        <v>305800</v>
      </c>
      <c r="F2870" t="s">
        <v>1465</v>
      </c>
      <c r="G2870" s="40">
        <v>6.25E-2</v>
      </c>
      <c r="H2870" s="15">
        <v>75</v>
      </c>
    </row>
    <row r="2871" spans="1:12" x14ac:dyDescent="0.25">
      <c r="A2871" t="s">
        <v>1488</v>
      </c>
      <c r="B2871">
        <v>2018</v>
      </c>
      <c r="C2871">
        <v>305800</v>
      </c>
      <c r="F2871" t="s">
        <v>1465</v>
      </c>
      <c r="G2871" s="40">
        <v>8.3333333333333329E-2</v>
      </c>
      <c r="H2871" s="15">
        <v>100</v>
      </c>
    </row>
    <row r="2872" spans="1:12" x14ac:dyDescent="0.25">
      <c r="A2872" t="s">
        <v>1488</v>
      </c>
      <c r="B2872">
        <v>2018</v>
      </c>
      <c r="C2872">
        <v>305800</v>
      </c>
      <c r="F2872" t="s">
        <v>1465</v>
      </c>
      <c r="G2872" s="40">
        <v>4.1666666666666664E-2</v>
      </c>
      <c r="H2872" s="15">
        <v>50</v>
      </c>
    </row>
    <row r="2873" spans="1:12" x14ac:dyDescent="0.25">
      <c r="A2873" t="s">
        <v>1488</v>
      </c>
      <c r="B2873">
        <v>2018</v>
      </c>
      <c r="C2873">
        <v>305800</v>
      </c>
      <c r="F2873" t="s">
        <v>1465</v>
      </c>
      <c r="G2873" s="40">
        <v>2.0833333333333332E-2</v>
      </c>
      <c r="H2873" s="15">
        <v>25</v>
      </c>
    </row>
    <row r="2874" spans="1:12" x14ac:dyDescent="0.25">
      <c r="A2874" t="s">
        <v>1488</v>
      </c>
      <c r="B2874">
        <v>2018</v>
      </c>
      <c r="C2874">
        <v>305800</v>
      </c>
      <c r="F2874" t="s">
        <v>1465</v>
      </c>
      <c r="G2874" s="40">
        <v>2.0833333333333332E-2</v>
      </c>
      <c r="H2874" s="15">
        <v>25</v>
      </c>
    </row>
    <row r="2875" spans="1:12" x14ac:dyDescent="0.25">
      <c r="A2875" t="s">
        <v>1488</v>
      </c>
      <c r="B2875">
        <v>2018</v>
      </c>
      <c r="C2875">
        <v>305800</v>
      </c>
      <c r="F2875" t="s">
        <v>1465</v>
      </c>
      <c r="G2875" s="40">
        <v>4.1666666666666664E-2</v>
      </c>
      <c r="H2875" s="15">
        <v>50</v>
      </c>
    </row>
    <row r="2876" spans="1:12" x14ac:dyDescent="0.25">
      <c r="A2876" t="s">
        <v>1490</v>
      </c>
      <c r="B2876">
        <v>2018</v>
      </c>
      <c r="C2876">
        <v>300110</v>
      </c>
      <c r="D2876">
        <v>800110</v>
      </c>
      <c r="E2876">
        <v>8001</v>
      </c>
      <c r="F2876" t="s">
        <v>2853</v>
      </c>
      <c r="K2876" s="40">
        <v>4.1666666666666664E-2</v>
      </c>
      <c r="L2876" s="15">
        <v>65</v>
      </c>
    </row>
    <row r="2877" spans="1:12" x14ac:dyDescent="0.25">
      <c r="A2877" t="s">
        <v>1490</v>
      </c>
      <c r="B2877">
        <v>2018</v>
      </c>
      <c r="C2877">
        <v>300111</v>
      </c>
      <c r="D2877">
        <v>800111</v>
      </c>
      <c r="E2877">
        <v>8001</v>
      </c>
      <c r="F2877" t="s">
        <v>2853</v>
      </c>
      <c r="K2877" s="40">
        <v>4.1666666666666664E-2</v>
      </c>
      <c r="L2877" s="15">
        <v>65</v>
      </c>
    </row>
    <row r="2878" spans="1:12" x14ac:dyDescent="0.25">
      <c r="A2878" t="s">
        <v>1490</v>
      </c>
      <c r="B2878">
        <v>2018</v>
      </c>
      <c r="C2878">
        <v>300100</v>
      </c>
      <c r="D2878">
        <v>800100</v>
      </c>
      <c r="E2878">
        <v>8001</v>
      </c>
      <c r="F2878" t="s">
        <v>2853</v>
      </c>
      <c r="K2878" s="40">
        <v>8.3333333333333329E-2</v>
      </c>
      <c r="L2878" s="15">
        <v>130</v>
      </c>
    </row>
    <row r="2879" spans="1:12" x14ac:dyDescent="0.25">
      <c r="A2879" t="s">
        <v>1490</v>
      </c>
      <c r="B2879">
        <v>2018</v>
      </c>
      <c r="C2879">
        <v>1</v>
      </c>
      <c r="F2879" t="s">
        <v>1499</v>
      </c>
      <c r="K2879" s="40">
        <v>4.1666666666666664E-2</v>
      </c>
      <c r="L2879" s="15">
        <v>65</v>
      </c>
    </row>
    <row r="2880" spans="1:12" x14ac:dyDescent="0.25">
      <c r="A2880" t="s">
        <v>1490</v>
      </c>
      <c r="B2880">
        <v>2018</v>
      </c>
      <c r="C2880">
        <v>300411</v>
      </c>
      <c r="D2880">
        <v>800511</v>
      </c>
      <c r="E2880">
        <v>8005</v>
      </c>
      <c r="F2880" t="s">
        <v>2853</v>
      </c>
      <c r="K2880" s="40">
        <v>0.125</v>
      </c>
      <c r="L2880" s="15">
        <v>195</v>
      </c>
    </row>
    <row r="2881" spans="1:12" x14ac:dyDescent="0.25">
      <c r="A2881" t="s">
        <v>1490</v>
      </c>
      <c r="B2881">
        <v>2018</v>
      </c>
      <c r="C2881">
        <v>1</v>
      </c>
      <c r="F2881" t="s">
        <v>1499</v>
      </c>
      <c r="K2881" s="40">
        <v>8.3333333333333329E-2</v>
      </c>
      <c r="L2881" s="15">
        <v>130</v>
      </c>
    </row>
    <row r="2882" spans="1:12" x14ac:dyDescent="0.25">
      <c r="A2882" t="s">
        <v>1490</v>
      </c>
      <c r="B2882">
        <v>2018</v>
      </c>
      <c r="C2882">
        <v>300402</v>
      </c>
      <c r="D2882">
        <v>800502</v>
      </c>
      <c r="E2882">
        <v>8005</v>
      </c>
      <c r="F2882" t="s">
        <v>2853</v>
      </c>
      <c r="K2882" s="40">
        <v>8.3333333333333329E-2</v>
      </c>
      <c r="L2882" s="15">
        <v>130</v>
      </c>
    </row>
    <row r="2883" spans="1:12" x14ac:dyDescent="0.25">
      <c r="A2883" t="s">
        <v>1490</v>
      </c>
      <c r="B2883">
        <v>2018</v>
      </c>
      <c r="C2883">
        <v>1</v>
      </c>
      <c r="K2883" s="40">
        <v>0.16666666666666666</v>
      </c>
      <c r="L2883" s="15">
        <v>260</v>
      </c>
    </row>
    <row r="2884" spans="1:12" x14ac:dyDescent="0.25">
      <c r="A2884" t="s">
        <v>1490</v>
      </c>
      <c r="B2884">
        <v>2018</v>
      </c>
      <c r="C2884">
        <v>300410</v>
      </c>
      <c r="D2884">
        <v>800510</v>
      </c>
      <c r="E2884">
        <v>8005</v>
      </c>
      <c r="F2884" t="s">
        <v>2853</v>
      </c>
      <c r="K2884" s="40">
        <v>0.33333333333333331</v>
      </c>
      <c r="L2884" s="15">
        <v>520</v>
      </c>
    </row>
    <row r="2885" spans="1:12" x14ac:dyDescent="0.25">
      <c r="A2885" t="s">
        <v>1503</v>
      </c>
      <c r="B2885">
        <v>2018</v>
      </c>
      <c r="C2885">
        <v>1</v>
      </c>
      <c r="K2885" s="40">
        <v>0.25</v>
      </c>
      <c r="L2885" s="15">
        <v>390</v>
      </c>
    </row>
    <row r="2886" spans="1:12" x14ac:dyDescent="0.25">
      <c r="A2886" t="s">
        <v>1503</v>
      </c>
      <c r="B2886">
        <v>2018</v>
      </c>
      <c r="C2886">
        <v>1</v>
      </c>
      <c r="K2886" s="40">
        <v>0.10416666666666667</v>
      </c>
      <c r="L2886" s="15">
        <v>162.5</v>
      </c>
    </row>
    <row r="2887" spans="1:12" x14ac:dyDescent="0.25">
      <c r="A2887" t="s">
        <v>1503</v>
      </c>
      <c r="B2887">
        <v>2018</v>
      </c>
      <c r="C2887">
        <v>305710</v>
      </c>
      <c r="D2887">
        <v>802010</v>
      </c>
      <c r="E2887">
        <v>8020</v>
      </c>
      <c r="G2887" s="40">
        <v>0.1875</v>
      </c>
      <c r="H2887" s="15">
        <v>292.5</v>
      </c>
    </row>
    <row r="2888" spans="1:12" x14ac:dyDescent="0.25">
      <c r="A2888" t="s">
        <v>1503</v>
      </c>
      <c r="B2888">
        <v>2018</v>
      </c>
      <c r="C2888">
        <v>1</v>
      </c>
      <c r="K2888" s="40">
        <v>8.3333333333333329E-2</v>
      </c>
      <c r="L2888" s="15">
        <v>130</v>
      </c>
    </row>
    <row r="2889" spans="1:12" x14ac:dyDescent="0.25">
      <c r="A2889" t="s">
        <v>1503</v>
      </c>
      <c r="B2889">
        <v>2018</v>
      </c>
      <c r="C2889">
        <v>305710</v>
      </c>
      <c r="D2889">
        <v>802010</v>
      </c>
      <c r="E2889">
        <v>8020</v>
      </c>
      <c r="G2889" s="40">
        <v>0.16666666666666666</v>
      </c>
      <c r="H2889" s="15">
        <v>260</v>
      </c>
    </row>
    <row r="2890" spans="1:12" x14ac:dyDescent="0.25">
      <c r="A2890" t="s">
        <v>1503</v>
      </c>
      <c r="B2890">
        <v>2018</v>
      </c>
      <c r="C2890">
        <v>1</v>
      </c>
      <c r="K2890" s="40">
        <v>6.25E-2</v>
      </c>
      <c r="L2890" s="15">
        <v>97.5</v>
      </c>
    </row>
    <row r="2891" spans="1:12" x14ac:dyDescent="0.25">
      <c r="A2891" t="s">
        <v>1503</v>
      </c>
      <c r="B2891">
        <v>2018</v>
      </c>
      <c r="C2891">
        <v>1</v>
      </c>
      <c r="K2891" s="40">
        <v>0.125</v>
      </c>
      <c r="L2891" s="15">
        <v>195</v>
      </c>
    </row>
    <row r="2892" spans="1:12" x14ac:dyDescent="0.25">
      <c r="A2892" t="s">
        <v>1503</v>
      </c>
      <c r="B2892">
        <v>2018</v>
      </c>
      <c r="C2892">
        <v>1</v>
      </c>
      <c r="K2892" s="40">
        <v>0.35416666666666669</v>
      </c>
      <c r="L2892" s="15">
        <v>552.5</v>
      </c>
    </row>
    <row r="2893" spans="1:12" x14ac:dyDescent="0.25">
      <c r="A2893" t="s">
        <v>1659</v>
      </c>
      <c r="B2893">
        <v>2018</v>
      </c>
      <c r="C2893">
        <v>305711</v>
      </c>
      <c r="D2893">
        <v>802011</v>
      </c>
      <c r="E2893">
        <v>8020</v>
      </c>
      <c r="F2893" t="s">
        <v>1465</v>
      </c>
      <c r="G2893" s="40">
        <v>3.125E-2</v>
      </c>
      <c r="H2893" s="15">
        <v>48.75</v>
      </c>
    </row>
    <row r="2894" spans="1:12" x14ac:dyDescent="0.25">
      <c r="A2894" t="s">
        <v>1659</v>
      </c>
      <c r="B2894">
        <v>2018</v>
      </c>
      <c r="C2894">
        <v>305710</v>
      </c>
      <c r="D2894">
        <v>802010</v>
      </c>
      <c r="E2894">
        <v>8020</v>
      </c>
      <c r="F2894" t="s">
        <v>1465</v>
      </c>
      <c r="G2894" s="40">
        <v>1.0416666666666666E-2</v>
      </c>
      <c r="H2894" s="15">
        <v>16.25</v>
      </c>
    </row>
    <row r="2895" spans="1:12" x14ac:dyDescent="0.25">
      <c r="A2895" t="s">
        <v>1659</v>
      </c>
      <c r="B2895">
        <v>2018</v>
      </c>
      <c r="C2895">
        <v>305711</v>
      </c>
      <c r="D2895">
        <v>802011</v>
      </c>
      <c r="E2895">
        <v>8020</v>
      </c>
      <c r="F2895" t="s">
        <v>1499</v>
      </c>
      <c r="G2895" s="40">
        <v>4.1666666666666664E-2</v>
      </c>
      <c r="H2895" s="15">
        <v>65</v>
      </c>
    </row>
    <row r="2896" spans="1:12" x14ac:dyDescent="0.25">
      <c r="A2896" t="s">
        <v>1659</v>
      </c>
      <c r="B2896">
        <v>2018</v>
      </c>
      <c r="C2896">
        <v>305710</v>
      </c>
      <c r="D2896">
        <v>802010</v>
      </c>
      <c r="E2896">
        <v>8020</v>
      </c>
      <c r="F2896" t="s">
        <v>1499</v>
      </c>
      <c r="G2896" s="40">
        <v>4.1666666666666664E-2</v>
      </c>
      <c r="H2896" s="15">
        <v>65</v>
      </c>
    </row>
    <row r="2897" spans="1:12" x14ac:dyDescent="0.25">
      <c r="A2897" t="s">
        <v>1548</v>
      </c>
      <c r="B2897">
        <v>2018</v>
      </c>
      <c r="C2897">
        <v>310700</v>
      </c>
      <c r="D2897">
        <v>802400</v>
      </c>
      <c r="E2897">
        <v>8024</v>
      </c>
      <c r="F2897" t="s">
        <v>1465</v>
      </c>
      <c r="K2897" s="40">
        <v>7.2916666666666671E-2</v>
      </c>
      <c r="L2897" s="15">
        <v>78.75</v>
      </c>
    </row>
    <row r="2898" spans="1:12" x14ac:dyDescent="0.25">
      <c r="A2898" t="s">
        <v>1548</v>
      </c>
      <c r="B2898">
        <v>2018</v>
      </c>
      <c r="C2898">
        <v>514310</v>
      </c>
      <c r="F2898" t="s">
        <v>1465</v>
      </c>
      <c r="K2898" s="40">
        <v>5.2083333333333336E-2</v>
      </c>
      <c r="L2898" s="15">
        <v>56.25</v>
      </c>
    </row>
    <row r="2899" spans="1:12" x14ac:dyDescent="0.25">
      <c r="A2899" t="s">
        <v>1548</v>
      </c>
      <c r="B2899">
        <v>2018</v>
      </c>
      <c r="C2899">
        <v>514310</v>
      </c>
      <c r="F2899" t="s">
        <v>1465</v>
      </c>
      <c r="K2899" s="40">
        <v>1.0416666666666666E-2</v>
      </c>
      <c r="L2899" s="15">
        <v>11.25</v>
      </c>
    </row>
    <row r="2900" spans="1:12" x14ac:dyDescent="0.25">
      <c r="A2900" t="s">
        <v>1483</v>
      </c>
      <c r="B2900">
        <v>2018</v>
      </c>
      <c r="C2900">
        <v>1</v>
      </c>
      <c r="K2900" s="40">
        <v>9.375E-2</v>
      </c>
      <c r="L2900" s="15">
        <v>101.25</v>
      </c>
    </row>
    <row r="2901" spans="1:12" x14ac:dyDescent="0.25">
      <c r="A2901" t="s">
        <v>1483</v>
      </c>
      <c r="B2901">
        <v>2018</v>
      </c>
      <c r="C2901">
        <v>305716</v>
      </c>
      <c r="D2901">
        <v>802016</v>
      </c>
      <c r="E2901">
        <v>8020</v>
      </c>
      <c r="F2901" t="s">
        <v>1465</v>
      </c>
      <c r="K2901" s="40">
        <v>4.1666666666666664E-2</v>
      </c>
      <c r="L2901" s="15">
        <v>45</v>
      </c>
    </row>
    <row r="2902" spans="1:12" x14ac:dyDescent="0.25">
      <c r="A2902" t="s">
        <v>1483</v>
      </c>
      <c r="B2902">
        <v>2018</v>
      </c>
      <c r="C2902">
        <v>513236</v>
      </c>
      <c r="F2902" t="s">
        <v>1465</v>
      </c>
      <c r="K2902" s="40">
        <v>5.2083333333333336E-2</v>
      </c>
      <c r="L2902" s="15">
        <v>56.25</v>
      </c>
    </row>
    <row r="2903" spans="1:12" x14ac:dyDescent="0.25">
      <c r="A2903" t="s">
        <v>1483</v>
      </c>
      <c r="B2903">
        <v>2018</v>
      </c>
      <c r="C2903">
        <v>305710</v>
      </c>
      <c r="D2903">
        <v>802010</v>
      </c>
      <c r="E2903">
        <v>8020</v>
      </c>
      <c r="F2903" t="s">
        <v>1465</v>
      </c>
      <c r="K2903" s="40">
        <v>7.2916666666666671E-2</v>
      </c>
      <c r="L2903" s="15">
        <v>78.75</v>
      </c>
    </row>
    <row r="2904" spans="1:12" x14ac:dyDescent="0.25">
      <c r="A2904" t="s">
        <v>1483</v>
      </c>
      <c r="B2904">
        <v>2018</v>
      </c>
      <c r="C2904">
        <v>1</v>
      </c>
      <c r="K2904" s="40">
        <v>7.2916666666666671E-2</v>
      </c>
      <c r="L2904" s="15">
        <v>78.75</v>
      </c>
    </row>
    <row r="2905" spans="1:12" x14ac:dyDescent="0.25">
      <c r="A2905" t="s">
        <v>1483</v>
      </c>
      <c r="B2905">
        <v>2018</v>
      </c>
      <c r="C2905">
        <v>305716</v>
      </c>
      <c r="D2905">
        <v>802016</v>
      </c>
      <c r="E2905">
        <v>8020</v>
      </c>
      <c r="F2905" t="s">
        <v>1465</v>
      </c>
      <c r="K2905" s="40">
        <v>1.3194444444444444E-2</v>
      </c>
      <c r="L2905" s="15">
        <v>14.25</v>
      </c>
    </row>
    <row r="2906" spans="1:12" x14ac:dyDescent="0.25">
      <c r="A2906" t="s">
        <v>1483</v>
      </c>
      <c r="B2906">
        <v>2018</v>
      </c>
      <c r="C2906">
        <v>10075</v>
      </c>
      <c r="F2906" t="s">
        <v>1465</v>
      </c>
      <c r="K2906" s="40">
        <v>2.361111111111111E-2</v>
      </c>
      <c r="L2906" s="15">
        <v>25.5</v>
      </c>
    </row>
    <row r="2907" spans="1:12" x14ac:dyDescent="0.25">
      <c r="A2907" t="s">
        <v>1483</v>
      </c>
      <c r="B2907">
        <v>2018</v>
      </c>
      <c r="C2907">
        <v>512010</v>
      </c>
      <c r="K2907" s="40">
        <v>6.9444444444444441E-3</v>
      </c>
      <c r="L2907" s="15">
        <v>7.5</v>
      </c>
    </row>
    <row r="2908" spans="1:12" x14ac:dyDescent="0.25">
      <c r="A2908" t="s">
        <v>1483</v>
      </c>
      <c r="B2908">
        <v>2018</v>
      </c>
      <c r="C2908">
        <v>513236</v>
      </c>
      <c r="F2908" t="s">
        <v>1465</v>
      </c>
      <c r="K2908" s="40">
        <v>0.13194444444444445</v>
      </c>
      <c r="L2908" s="15">
        <v>142.5</v>
      </c>
    </row>
    <row r="2909" spans="1:12" x14ac:dyDescent="0.25">
      <c r="A2909" t="s">
        <v>1483</v>
      </c>
      <c r="B2909">
        <v>2018</v>
      </c>
      <c r="C2909">
        <v>511209</v>
      </c>
      <c r="F2909" t="s">
        <v>1465</v>
      </c>
      <c r="K2909" s="40">
        <v>2.0833333333333332E-2</v>
      </c>
      <c r="L2909" s="15">
        <v>22.5</v>
      </c>
    </row>
    <row r="2910" spans="1:12" x14ac:dyDescent="0.25">
      <c r="A2910" t="s">
        <v>1483</v>
      </c>
      <c r="B2910">
        <v>2018</v>
      </c>
      <c r="C2910">
        <v>203400</v>
      </c>
      <c r="F2910" t="s">
        <v>1465</v>
      </c>
      <c r="K2910" s="40">
        <v>2.7777777777777779E-3</v>
      </c>
      <c r="L2910" s="15">
        <v>3</v>
      </c>
    </row>
    <row r="2911" spans="1:12" x14ac:dyDescent="0.25">
      <c r="A2911" t="s">
        <v>1483</v>
      </c>
      <c r="B2911">
        <v>2018</v>
      </c>
      <c r="C2911">
        <v>310700</v>
      </c>
      <c r="D2911">
        <v>802400</v>
      </c>
      <c r="E2911">
        <v>8024</v>
      </c>
      <c r="F2911" t="s">
        <v>1465</v>
      </c>
      <c r="K2911" s="40">
        <v>1.7361111111111112E-2</v>
      </c>
      <c r="L2911" s="15">
        <v>18.75</v>
      </c>
    </row>
    <row r="2912" spans="1:12" x14ac:dyDescent="0.25">
      <c r="A2912" t="s">
        <v>1483</v>
      </c>
      <c r="B2912">
        <v>2018</v>
      </c>
      <c r="C2912">
        <v>305710</v>
      </c>
      <c r="D2912">
        <v>802010</v>
      </c>
      <c r="E2912">
        <v>8020</v>
      </c>
      <c r="F2912" t="s">
        <v>1465</v>
      </c>
      <c r="K2912" s="40">
        <v>7.9861111111111105E-2</v>
      </c>
      <c r="L2912" s="15">
        <v>86.25</v>
      </c>
    </row>
    <row r="2913" spans="1:12" x14ac:dyDescent="0.25">
      <c r="A2913" t="s">
        <v>1483</v>
      </c>
      <c r="B2913">
        <v>2018</v>
      </c>
      <c r="C2913">
        <v>305730</v>
      </c>
      <c r="F2913" t="s">
        <v>1465</v>
      </c>
      <c r="K2913" s="40">
        <v>2.0833333333333332E-2</v>
      </c>
      <c r="L2913" s="15">
        <v>22.5</v>
      </c>
    </row>
    <row r="2914" spans="1:12" x14ac:dyDescent="0.25">
      <c r="A2914" t="s">
        <v>1483</v>
      </c>
      <c r="B2914">
        <v>2018</v>
      </c>
      <c r="C2914">
        <v>517588</v>
      </c>
      <c r="F2914" t="s">
        <v>1465</v>
      </c>
      <c r="G2914" s="40">
        <v>1.3194444444444444E-2</v>
      </c>
      <c r="H2914" s="15">
        <v>14.25</v>
      </c>
    </row>
    <row r="2915" spans="1:12" x14ac:dyDescent="0.25">
      <c r="A2915" t="s">
        <v>1486</v>
      </c>
      <c r="B2915">
        <v>2018</v>
      </c>
      <c r="C2915">
        <v>309400</v>
      </c>
      <c r="K2915" s="40">
        <v>4.1666666666666664E-2</v>
      </c>
      <c r="L2915" s="15">
        <v>65</v>
      </c>
    </row>
    <row r="2916" spans="1:12" x14ac:dyDescent="0.25">
      <c r="A2916" t="s">
        <v>1486</v>
      </c>
      <c r="B2916">
        <v>2018</v>
      </c>
      <c r="C2916">
        <v>305710</v>
      </c>
      <c r="D2916">
        <v>802010</v>
      </c>
      <c r="E2916">
        <v>8020</v>
      </c>
      <c r="G2916" s="40">
        <v>0.125</v>
      </c>
      <c r="H2916" s="15">
        <v>195</v>
      </c>
    </row>
    <row r="2917" spans="1:12" x14ac:dyDescent="0.25">
      <c r="A2917" t="s">
        <v>1486</v>
      </c>
      <c r="B2917">
        <v>2018</v>
      </c>
      <c r="C2917">
        <v>101400</v>
      </c>
      <c r="K2917" s="40">
        <v>4.1666666666666664E-2</v>
      </c>
      <c r="L2917" s="15">
        <v>65</v>
      </c>
    </row>
    <row r="2918" spans="1:12" x14ac:dyDescent="0.25">
      <c r="A2918" t="s">
        <v>1486</v>
      </c>
      <c r="B2918">
        <v>2018</v>
      </c>
      <c r="C2918">
        <v>400200</v>
      </c>
      <c r="K2918" s="40">
        <v>8.3333333333333329E-2</v>
      </c>
      <c r="L2918" s="15">
        <v>130</v>
      </c>
    </row>
    <row r="2919" spans="1:12" x14ac:dyDescent="0.25">
      <c r="A2919" t="s">
        <v>1486</v>
      </c>
      <c r="B2919">
        <v>2018</v>
      </c>
      <c r="C2919">
        <v>1</v>
      </c>
      <c r="K2919" s="40">
        <v>8.3333333333333329E-2</v>
      </c>
      <c r="L2919" s="15">
        <v>130</v>
      </c>
    </row>
    <row r="2920" spans="1:12" x14ac:dyDescent="0.25">
      <c r="A2920" t="s">
        <v>1486</v>
      </c>
      <c r="B2920">
        <v>2018</v>
      </c>
      <c r="C2920">
        <v>400200</v>
      </c>
      <c r="K2920" s="40">
        <v>4.1666666666666664E-2</v>
      </c>
      <c r="L2920" s="15">
        <v>65</v>
      </c>
    </row>
    <row r="2921" spans="1:12" x14ac:dyDescent="0.25">
      <c r="A2921" t="s">
        <v>1486</v>
      </c>
      <c r="B2921">
        <v>2018</v>
      </c>
      <c r="C2921">
        <v>1</v>
      </c>
      <c r="K2921" s="40">
        <v>4.1666666666666664E-2</v>
      </c>
      <c r="L2921" s="15">
        <v>65</v>
      </c>
    </row>
    <row r="2922" spans="1:12" x14ac:dyDescent="0.25">
      <c r="A2922" t="s">
        <v>1486</v>
      </c>
      <c r="B2922">
        <v>2018</v>
      </c>
      <c r="C2922">
        <v>1</v>
      </c>
      <c r="K2922" s="40">
        <v>4.1666666666666664E-2</v>
      </c>
      <c r="L2922" s="15">
        <v>65</v>
      </c>
    </row>
    <row r="2923" spans="1:12" x14ac:dyDescent="0.25">
      <c r="A2923" t="s">
        <v>1486</v>
      </c>
      <c r="B2923">
        <v>2018</v>
      </c>
      <c r="C2923">
        <v>1</v>
      </c>
      <c r="K2923" s="40">
        <v>4.1666666666666664E-2</v>
      </c>
      <c r="L2923" s="15">
        <v>65</v>
      </c>
    </row>
    <row r="2924" spans="1:12" x14ac:dyDescent="0.25">
      <c r="A2924" t="s">
        <v>1486</v>
      </c>
      <c r="B2924">
        <v>2018</v>
      </c>
      <c r="C2924">
        <v>400500</v>
      </c>
      <c r="K2924" s="40">
        <v>4.1666666666666664E-2</v>
      </c>
      <c r="L2924" s="15">
        <v>65</v>
      </c>
    </row>
    <row r="2925" spans="1:12" x14ac:dyDescent="0.25">
      <c r="A2925" t="s">
        <v>1486</v>
      </c>
      <c r="B2925">
        <v>2018</v>
      </c>
      <c r="C2925">
        <v>400200</v>
      </c>
      <c r="K2925" s="40">
        <v>2.0833333333333332E-2</v>
      </c>
      <c r="L2925" s="15">
        <v>32.5</v>
      </c>
    </row>
    <row r="2926" spans="1:12" x14ac:dyDescent="0.25">
      <c r="A2926" t="s">
        <v>1486</v>
      </c>
      <c r="B2926">
        <v>2018</v>
      </c>
      <c r="C2926">
        <v>300100</v>
      </c>
      <c r="D2926">
        <v>800100</v>
      </c>
      <c r="E2926">
        <v>8001</v>
      </c>
      <c r="G2926" s="40">
        <v>2.0833333333333332E-2</v>
      </c>
      <c r="H2926" s="15">
        <v>32.5</v>
      </c>
    </row>
    <row r="2927" spans="1:12" x14ac:dyDescent="0.25">
      <c r="A2927" t="s">
        <v>1486</v>
      </c>
      <c r="B2927">
        <v>2018</v>
      </c>
      <c r="C2927">
        <v>302000</v>
      </c>
      <c r="D2927">
        <v>801200</v>
      </c>
      <c r="E2927">
        <v>8012</v>
      </c>
      <c r="F2927" t="s">
        <v>1465</v>
      </c>
      <c r="G2927" s="40">
        <v>2.0833333333333332E-2</v>
      </c>
      <c r="H2927" s="15">
        <v>32.5</v>
      </c>
    </row>
    <row r="2928" spans="1:12" x14ac:dyDescent="0.25">
      <c r="A2928" t="s">
        <v>1486</v>
      </c>
      <c r="B2928">
        <v>2018</v>
      </c>
      <c r="C2928">
        <v>1</v>
      </c>
      <c r="K2928" s="40">
        <v>4.1666666666666664E-2</v>
      </c>
      <c r="L2928" s="15">
        <v>65</v>
      </c>
    </row>
    <row r="2929" spans="1:12" x14ac:dyDescent="0.25">
      <c r="A2929" t="s">
        <v>1486</v>
      </c>
      <c r="B2929">
        <v>2018</v>
      </c>
      <c r="C2929">
        <v>1</v>
      </c>
      <c r="K2929" s="40">
        <v>4.1666666666666664E-2</v>
      </c>
      <c r="L2929" s="15">
        <v>65</v>
      </c>
    </row>
    <row r="2930" spans="1:12" x14ac:dyDescent="0.25">
      <c r="A2930" t="s">
        <v>1486</v>
      </c>
      <c r="B2930">
        <v>2018</v>
      </c>
      <c r="C2930">
        <v>1</v>
      </c>
      <c r="K2930" s="40">
        <v>2.0833333333333332E-2</v>
      </c>
      <c r="L2930" s="15">
        <v>32.5</v>
      </c>
    </row>
    <row r="2931" spans="1:12" x14ac:dyDescent="0.25">
      <c r="A2931" t="s">
        <v>1486</v>
      </c>
      <c r="B2931">
        <v>2018</v>
      </c>
      <c r="C2931">
        <v>1</v>
      </c>
      <c r="K2931" s="40">
        <v>4.1666666666666664E-2</v>
      </c>
      <c r="L2931" s="15">
        <v>65</v>
      </c>
    </row>
    <row r="2932" spans="1:12" x14ac:dyDescent="0.25">
      <c r="A2932" t="s">
        <v>1486</v>
      </c>
      <c r="B2932">
        <v>2018</v>
      </c>
      <c r="C2932">
        <v>400500</v>
      </c>
      <c r="K2932" s="40">
        <v>4.1666666666666664E-2</v>
      </c>
      <c r="L2932" s="15">
        <v>65</v>
      </c>
    </row>
    <row r="2933" spans="1:12" x14ac:dyDescent="0.25">
      <c r="A2933" t="s">
        <v>1486</v>
      </c>
      <c r="B2933">
        <v>2018</v>
      </c>
      <c r="C2933">
        <v>400200</v>
      </c>
      <c r="K2933" s="40">
        <v>2.0833333333333332E-2</v>
      </c>
      <c r="L2933" s="15">
        <v>32.5</v>
      </c>
    </row>
    <row r="2934" spans="1:12" x14ac:dyDescent="0.25">
      <c r="A2934" t="s">
        <v>1486</v>
      </c>
      <c r="B2934">
        <v>2018</v>
      </c>
      <c r="C2934">
        <v>400200</v>
      </c>
      <c r="K2934" s="40">
        <v>8.3333333333333329E-2</v>
      </c>
      <c r="L2934" s="15">
        <v>130</v>
      </c>
    </row>
    <row r="2935" spans="1:12" x14ac:dyDescent="0.25">
      <c r="A2935" t="s">
        <v>1486</v>
      </c>
      <c r="B2935">
        <v>2018</v>
      </c>
      <c r="C2935">
        <v>305711</v>
      </c>
      <c r="D2935">
        <v>802011</v>
      </c>
      <c r="E2935">
        <v>8020</v>
      </c>
      <c r="G2935" s="40">
        <v>0.10416666666666667</v>
      </c>
      <c r="H2935" s="15">
        <v>162.5</v>
      </c>
    </row>
    <row r="2936" spans="1:12" x14ac:dyDescent="0.25">
      <c r="A2936" t="s">
        <v>1486</v>
      </c>
      <c r="B2936">
        <v>2018</v>
      </c>
      <c r="C2936">
        <v>1</v>
      </c>
      <c r="K2936" s="40">
        <v>4.1666666666666664E-2</v>
      </c>
      <c r="L2936" s="15">
        <v>65</v>
      </c>
    </row>
    <row r="2937" spans="1:12" x14ac:dyDescent="0.25">
      <c r="A2937" t="s">
        <v>1486</v>
      </c>
      <c r="B2937">
        <v>2018</v>
      </c>
      <c r="C2937">
        <v>400500</v>
      </c>
      <c r="K2937" s="40">
        <v>4.1666666666666664E-2</v>
      </c>
      <c r="L2937" s="15">
        <v>65</v>
      </c>
    </row>
    <row r="2938" spans="1:12" x14ac:dyDescent="0.25">
      <c r="A2938" t="s">
        <v>1486</v>
      </c>
      <c r="B2938">
        <v>2018</v>
      </c>
      <c r="C2938">
        <v>1</v>
      </c>
      <c r="K2938" s="40">
        <v>4.1666666666666664E-2</v>
      </c>
      <c r="L2938" s="15">
        <v>65</v>
      </c>
    </row>
    <row r="2939" spans="1:12" x14ac:dyDescent="0.25">
      <c r="A2939" t="s">
        <v>1486</v>
      </c>
      <c r="B2939">
        <v>2018</v>
      </c>
      <c r="C2939">
        <v>400200</v>
      </c>
      <c r="K2939" s="40">
        <v>0</v>
      </c>
      <c r="L2939" s="15">
        <v>0</v>
      </c>
    </row>
    <row r="2940" spans="1:12" x14ac:dyDescent="0.25">
      <c r="A2940" t="s">
        <v>1486</v>
      </c>
      <c r="B2940">
        <v>2018</v>
      </c>
      <c r="C2940">
        <v>1</v>
      </c>
      <c r="K2940" s="40">
        <v>4.1666666666666664E-2</v>
      </c>
      <c r="L2940" s="15">
        <v>65</v>
      </c>
    </row>
    <row r="2941" spans="1:12" x14ac:dyDescent="0.25">
      <c r="A2941" t="s">
        <v>1486</v>
      </c>
      <c r="B2941">
        <v>2018</v>
      </c>
      <c r="C2941">
        <v>305800</v>
      </c>
      <c r="K2941" s="40">
        <v>6.25E-2</v>
      </c>
      <c r="L2941" s="15">
        <v>97.5</v>
      </c>
    </row>
    <row r="2942" spans="1:12" x14ac:dyDescent="0.25">
      <c r="A2942" t="s">
        <v>1486</v>
      </c>
      <c r="B2942">
        <v>2018</v>
      </c>
      <c r="C2942">
        <v>400200</v>
      </c>
      <c r="K2942" s="40">
        <v>4.1666666666666664E-2</v>
      </c>
      <c r="L2942" s="15">
        <v>65</v>
      </c>
    </row>
    <row r="2943" spans="1:12" x14ac:dyDescent="0.25">
      <c r="A2943" t="s">
        <v>1486</v>
      </c>
      <c r="B2943">
        <v>2018</v>
      </c>
      <c r="C2943">
        <v>1</v>
      </c>
      <c r="K2943" s="40">
        <v>4.1666666666666664E-2</v>
      </c>
      <c r="L2943" s="15">
        <v>65</v>
      </c>
    </row>
    <row r="2944" spans="1:12" x14ac:dyDescent="0.25">
      <c r="A2944" t="s">
        <v>1486</v>
      </c>
      <c r="B2944">
        <v>2018</v>
      </c>
      <c r="C2944">
        <v>1</v>
      </c>
      <c r="K2944" s="40">
        <v>4.1666666666666664E-2</v>
      </c>
      <c r="L2944" s="15">
        <v>65</v>
      </c>
    </row>
    <row r="2945" spans="1:12" x14ac:dyDescent="0.25">
      <c r="A2945" t="s">
        <v>1486</v>
      </c>
      <c r="B2945">
        <v>2018</v>
      </c>
      <c r="C2945">
        <v>305711</v>
      </c>
      <c r="D2945">
        <v>802011</v>
      </c>
      <c r="E2945">
        <v>8020</v>
      </c>
      <c r="G2945" s="40">
        <v>2.0833333333333332E-2</v>
      </c>
      <c r="H2945" s="15">
        <v>32.5</v>
      </c>
    </row>
    <row r="2946" spans="1:12" x14ac:dyDescent="0.25">
      <c r="A2946" t="s">
        <v>1486</v>
      </c>
      <c r="B2946">
        <v>2018</v>
      </c>
      <c r="C2946">
        <v>305711</v>
      </c>
      <c r="D2946">
        <v>802011</v>
      </c>
      <c r="E2946">
        <v>8020</v>
      </c>
      <c r="G2946" s="40">
        <v>6.25E-2</v>
      </c>
      <c r="H2946" s="15">
        <v>97.5</v>
      </c>
    </row>
    <row r="2947" spans="1:12" x14ac:dyDescent="0.25">
      <c r="A2947" t="s">
        <v>1486</v>
      </c>
      <c r="B2947">
        <v>2018</v>
      </c>
      <c r="C2947">
        <v>305710</v>
      </c>
      <c r="D2947">
        <v>802010</v>
      </c>
      <c r="E2947">
        <v>8020</v>
      </c>
      <c r="K2947" s="40">
        <v>4.1666666666666664E-2</v>
      </c>
      <c r="L2947" s="15">
        <v>65</v>
      </c>
    </row>
    <row r="2948" spans="1:12" x14ac:dyDescent="0.25">
      <c r="A2948" t="s">
        <v>1488</v>
      </c>
      <c r="B2948">
        <v>2018</v>
      </c>
      <c r="C2948">
        <v>305800</v>
      </c>
      <c r="F2948" t="s">
        <v>1465</v>
      </c>
      <c r="G2948" s="40">
        <v>0.10416666666666667</v>
      </c>
      <c r="H2948" s="15">
        <v>125</v>
      </c>
    </row>
    <row r="2949" spans="1:12" x14ac:dyDescent="0.25">
      <c r="A2949" t="s">
        <v>1488</v>
      </c>
      <c r="B2949">
        <v>2018</v>
      </c>
      <c r="C2949">
        <v>305800</v>
      </c>
      <c r="F2949" t="s">
        <v>1465</v>
      </c>
      <c r="G2949" s="40">
        <v>4.1666666666666664E-2</v>
      </c>
      <c r="H2949" s="15">
        <v>50</v>
      </c>
    </row>
    <row r="2950" spans="1:12" x14ac:dyDescent="0.25">
      <c r="A2950" t="s">
        <v>1488</v>
      </c>
      <c r="B2950">
        <v>2018</v>
      </c>
      <c r="C2950">
        <v>305800</v>
      </c>
      <c r="F2950" t="s">
        <v>1465</v>
      </c>
      <c r="G2950" s="40">
        <v>7.2916666666666671E-2</v>
      </c>
      <c r="H2950" s="15">
        <v>87.5</v>
      </c>
    </row>
    <row r="2951" spans="1:12" x14ac:dyDescent="0.25">
      <c r="A2951" t="s">
        <v>1488</v>
      </c>
      <c r="B2951">
        <v>2018</v>
      </c>
      <c r="C2951">
        <v>305800</v>
      </c>
      <c r="F2951" t="s">
        <v>1465</v>
      </c>
      <c r="G2951" s="40">
        <v>8.3333333333333329E-2</v>
      </c>
      <c r="H2951" s="15">
        <v>100</v>
      </c>
    </row>
    <row r="2952" spans="1:12" x14ac:dyDescent="0.25">
      <c r="A2952" t="s">
        <v>1488</v>
      </c>
      <c r="B2952">
        <v>2018</v>
      </c>
      <c r="C2952">
        <v>305800</v>
      </c>
      <c r="F2952" t="s">
        <v>1465</v>
      </c>
      <c r="G2952" s="40">
        <v>4.1666666666666664E-2</v>
      </c>
      <c r="H2952" s="15">
        <v>50</v>
      </c>
    </row>
    <row r="2953" spans="1:12" x14ac:dyDescent="0.25">
      <c r="A2953" t="s">
        <v>1488</v>
      </c>
      <c r="B2953">
        <v>2018</v>
      </c>
      <c r="C2953">
        <v>305800</v>
      </c>
      <c r="F2953" t="s">
        <v>1465</v>
      </c>
      <c r="G2953" s="40">
        <v>6.25E-2</v>
      </c>
      <c r="H2953" s="15">
        <v>75</v>
      </c>
    </row>
    <row r="2954" spans="1:12" x14ac:dyDescent="0.25">
      <c r="A2954" t="s">
        <v>1488</v>
      </c>
      <c r="B2954">
        <v>2018</v>
      </c>
      <c r="C2954">
        <v>305800</v>
      </c>
      <c r="F2954" t="s">
        <v>1465</v>
      </c>
      <c r="G2954" s="40">
        <v>2.0833333333333332E-2</v>
      </c>
      <c r="H2954" s="15">
        <v>25</v>
      </c>
    </row>
    <row r="2955" spans="1:12" x14ac:dyDescent="0.25">
      <c r="A2955" t="s">
        <v>1488</v>
      </c>
      <c r="B2955">
        <v>2018</v>
      </c>
      <c r="C2955">
        <v>305300</v>
      </c>
      <c r="F2955" t="s">
        <v>1465</v>
      </c>
      <c r="G2955" s="40">
        <v>7.2916666666666671E-2</v>
      </c>
      <c r="H2955" s="15">
        <v>87.5</v>
      </c>
    </row>
    <row r="2956" spans="1:12" x14ac:dyDescent="0.25">
      <c r="A2956" t="s">
        <v>1488</v>
      </c>
      <c r="B2956">
        <v>2018</v>
      </c>
      <c r="C2956">
        <v>202600</v>
      </c>
      <c r="D2956">
        <v>802580</v>
      </c>
      <c r="E2956">
        <v>8025</v>
      </c>
      <c r="F2956" t="s">
        <v>1465</v>
      </c>
      <c r="G2956" s="40">
        <v>3.125E-2</v>
      </c>
      <c r="H2956" s="15">
        <v>37.5</v>
      </c>
    </row>
    <row r="2957" spans="1:12" x14ac:dyDescent="0.25">
      <c r="A2957" t="s">
        <v>1488</v>
      </c>
      <c r="B2957">
        <v>2018</v>
      </c>
      <c r="C2957">
        <v>305800</v>
      </c>
      <c r="F2957" t="s">
        <v>1465</v>
      </c>
      <c r="G2957" s="40">
        <v>5.2083333333333336E-2</v>
      </c>
      <c r="H2957" s="15">
        <v>62.5</v>
      </c>
    </row>
    <row r="2958" spans="1:12" x14ac:dyDescent="0.25">
      <c r="A2958" t="s">
        <v>1488</v>
      </c>
      <c r="B2958">
        <v>2018</v>
      </c>
      <c r="C2958">
        <v>305800</v>
      </c>
      <c r="F2958" t="s">
        <v>1465</v>
      </c>
      <c r="G2958" s="40">
        <v>0.10416666666666667</v>
      </c>
      <c r="H2958" s="15">
        <v>125</v>
      </c>
    </row>
    <row r="2959" spans="1:12" x14ac:dyDescent="0.25">
      <c r="A2959" t="s">
        <v>1488</v>
      </c>
      <c r="B2959">
        <v>2018</v>
      </c>
      <c r="C2959">
        <v>305800</v>
      </c>
      <c r="F2959" t="s">
        <v>1465</v>
      </c>
      <c r="G2959" s="40">
        <v>0.17708333333333334</v>
      </c>
      <c r="H2959" s="15">
        <v>212.5</v>
      </c>
    </row>
    <row r="2960" spans="1:12" x14ac:dyDescent="0.25">
      <c r="A2960" t="s">
        <v>1488</v>
      </c>
      <c r="B2960">
        <v>2018</v>
      </c>
      <c r="C2960">
        <v>305300</v>
      </c>
      <c r="F2960" t="s">
        <v>1465</v>
      </c>
      <c r="G2960" s="40">
        <v>3.125E-2</v>
      </c>
      <c r="H2960" s="15">
        <v>37.5</v>
      </c>
    </row>
    <row r="2961" spans="1:12" x14ac:dyDescent="0.25">
      <c r="A2961" t="s">
        <v>1488</v>
      </c>
      <c r="B2961">
        <v>2018</v>
      </c>
      <c r="C2961">
        <v>202600</v>
      </c>
      <c r="D2961">
        <v>802580</v>
      </c>
      <c r="E2961">
        <v>8025</v>
      </c>
      <c r="F2961" t="s">
        <v>1465</v>
      </c>
      <c r="G2961" s="40">
        <v>1.0416666666666666E-2</v>
      </c>
      <c r="H2961" s="15">
        <v>12.5</v>
      </c>
    </row>
    <row r="2962" spans="1:12" x14ac:dyDescent="0.25">
      <c r="A2962" t="s">
        <v>1490</v>
      </c>
      <c r="B2962">
        <v>2018</v>
      </c>
      <c r="C2962">
        <v>1</v>
      </c>
      <c r="F2962" t="s">
        <v>1467</v>
      </c>
      <c r="K2962" s="40">
        <v>8.3333333333333329E-2</v>
      </c>
      <c r="L2962" s="15">
        <v>130</v>
      </c>
    </row>
    <row r="2963" spans="1:12" x14ac:dyDescent="0.25">
      <c r="A2963" t="s">
        <v>1490</v>
      </c>
      <c r="B2963">
        <v>2018</v>
      </c>
      <c r="C2963">
        <v>300410</v>
      </c>
      <c r="D2963">
        <v>800510</v>
      </c>
      <c r="E2963">
        <v>8005</v>
      </c>
      <c r="F2963" t="s">
        <v>1465</v>
      </c>
      <c r="K2963" s="40">
        <v>0.25</v>
      </c>
      <c r="L2963" s="15">
        <v>390</v>
      </c>
    </row>
    <row r="2964" spans="1:12" x14ac:dyDescent="0.25">
      <c r="A2964" t="s">
        <v>1490</v>
      </c>
      <c r="B2964">
        <v>2018</v>
      </c>
      <c r="C2964">
        <v>516223</v>
      </c>
      <c r="F2964" t="s">
        <v>1465</v>
      </c>
      <c r="K2964" s="40">
        <v>0.29166666666666669</v>
      </c>
      <c r="L2964" s="15">
        <v>455.00000000000006</v>
      </c>
    </row>
    <row r="2965" spans="1:12" x14ac:dyDescent="0.25">
      <c r="A2965" t="s">
        <v>1490</v>
      </c>
      <c r="B2965">
        <v>2018</v>
      </c>
      <c r="C2965">
        <v>1</v>
      </c>
      <c r="F2965" t="s">
        <v>1467</v>
      </c>
      <c r="K2965" s="40">
        <v>4.1666666666666664E-2</v>
      </c>
      <c r="L2965" s="15">
        <v>65</v>
      </c>
    </row>
    <row r="2966" spans="1:12" x14ac:dyDescent="0.25">
      <c r="A2966" t="s">
        <v>1490</v>
      </c>
      <c r="B2966">
        <v>2018</v>
      </c>
      <c r="C2966">
        <v>300410</v>
      </c>
      <c r="D2966">
        <v>800510</v>
      </c>
      <c r="E2966">
        <v>8005</v>
      </c>
      <c r="F2966" t="s">
        <v>1465</v>
      </c>
      <c r="K2966" s="40">
        <v>8.3333333333333329E-2</v>
      </c>
      <c r="L2966" s="15">
        <v>130</v>
      </c>
    </row>
    <row r="2967" spans="1:12" x14ac:dyDescent="0.25">
      <c r="A2967" t="s">
        <v>1490</v>
      </c>
      <c r="B2967">
        <v>2018</v>
      </c>
      <c r="C2967">
        <v>400300</v>
      </c>
      <c r="F2967" t="s">
        <v>1465</v>
      </c>
      <c r="K2967" s="40">
        <v>0.16666666666666666</v>
      </c>
      <c r="L2967" s="15">
        <v>260</v>
      </c>
    </row>
    <row r="2968" spans="1:12" x14ac:dyDescent="0.25">
      <c r="A2968" t="s">
        <v>1490</v>
      </c>
      <c r="B2968">
        <v>2018</v>
      </c>
      <c r="C2968">
        <v>1</v>
      </c>
      <c r="F2968" t="s">
        <v>1467</v>
      </c>
      <c r="K2968" s="40">
        <v>8.3333333333333329E-2</v>
      </c>
      <c r="L2968" s="15">
        <v>130</v>
      </c>
    </row>
    <row r="2969" spans="1:12" x14ac:dyDescent="0.25">
      <c r="A2969" t="s">
        <v>1503</v>
      </c>
      <c r="B2969">
        <v>2018</v>
      </c>
      <c r="C2969">
        <v>1</v>
      </c>
      <c r="K2969" s="40">
        <v>0.29166666666666669</v>
      </c>
      <c r="L2969" s="15">
        <v>455.00000000000006</v>
      </c>
    </row>
    <row r="2970" spans="1:12" x14ac:dyDescent="0.25">
      <c r="A2970" t="s">
        <v>1503</v>
      </c>
      <c r="B2970">
        <v>2018</v>
      </c>
      <c r="C2970">
        <v>1</v>
      </c>
      <c r="K2970" s="40">
        <v>6.25E-2</v>
      </c>
      <c r="L2970" s="15">
        <v>97.5</v>
      </c>
    </row>
    <row r="2971" spans="1:12" x14ac:dyDescent="0.25">
      <c r="A2971" t="s">
        <v>1503</v>
      </c>
      <c r="B2971">
        <v>2018</v>
      </c>
      <c r="C2971">
        <v>1</v>
      </c>
      <c r="K2971" s="40">
        <v>2.0833333333333332E-2</v>
      </c>
      <c r="L2971" s="15">
        <v>32.5</v>
      </c>
    </row>
    <row r="2972" spans="1:12" x14ac:dyDescent="0.25">
      <c r="A2972" t="s">
        <v>1503</v>
      </c>
      <c r="B2972">
        <v>2018</v>
      </c>
      <c r="C2972">
        <v>1</v>
      </c>
      <c r="K2972" s="40">
        <v>8.3333333333333329E-2</v>
      </c>
      <c r="L2972" s="15">
        <v>130</v>
      </c>
    </row>
    <row r="2973" spans="1:12" x14ac:dyDescent="0.25">
      <c r="A2973" t="s">
        <v>1503</v>
      </c>
      <c r="B2973">
        <v>2018</v>
      </c>
      <c r="C2973">
        <v>1</v>
      </c>
      <c r="K2973" s="40">
        <v>0.27083333333333331</v>
      </c>
      <c r="L2973" s="15">
        <v>422.49999999999994</v>
      </c>
    </row>
    <row r="2974" spans="1:12" x14ac:dyDescent="0.25">
      <c r="A2974" t="s">
        <v>1503</v>
      </c>
      <c r="B2974">
        <v>2018</v>
      </c>
      <c r="C2974">
        <v>109200</v>
      </c>
      <c r="K2974" s="40">
        <v>6.25E-2</v>
      </c>
      <c r="L2974" s="15">
        <v>97.5</v>
      </c>
    </row>
    <row r="2975" spans="1:12" x14ac:dyDescent="0.25">
      <c r="A2975" t="s">
        <v>1503</v>
      </c>
      <c r="B2975">
        <v>2018</v>
      </c>
      <c r="C2975">
        <v>305800</v>
      </c>
      <c r="K2975" s="40">
        <v>0.29166666666666669</v>
      </c>
      <c r="L2975" s="15">
        <v>455.00000000000006</v>
      </c>
    </row>
    <row r="2976" spans="1:12" x14ac:dyDescent="0.25">
      <c r="A2976" t="s">
        <v>1503</v>
      </c>
      <c r="B2976">
        <v>2018</v>
      </c>
      <c r="C2976">
        <v>305800</v>
      </c>
      <c r="K2976" s="40">
        <v>0.35416666666666669</v>
      </c>
      <c r="L2976" s="15">
        <v>552.5</v>
      </c>
    </row>
    <row r="2977" spans="1:12" x14ac:dyDescent="0.25">
      <c r="A2977" t="s">
        <v>1659</v>
      </c>
      <c r="B2977">
        <v>2018</v>
      </c>
      <c r="C2977">
        <v>305710</v>
      </c>
      <c r="D2977">
        <v>802010</v>
      </c>
      <c r="E2977">
        <v>8020</v>
      </c>
      <c r="F2977" t="s">
        <v>1465</v>
      </c>
      <c r="G2977" s="40">
        <v>4.1666666666666664E-2</v>
      </c>
      <c r="H2977" s="15">
        <v>65</v>
      </c>
    </row>
    <row r="2978" spans="1:12" x14ac:dyDescent="0.25">
      <c r="A2978" t="s">
        <v>1659</v>
      </c>
      <c r="B2978">
        <v>2018</v>
      </c>
      <c r="C2978">
        <v>305710</v>
      </c>
      <c r="D2978">
        <v>802010</v>
      </c>
      <c r="E2978">
        <v>8020</v>
      </c>
      <c r="F2978" t="s">
        <v>1465</v>
      </c>
      <c r="G2978" s="40">
        <v>4.1666666666666664E-2</v>
      </c>
      <c r="H2978" s="15">
        <v>65</v>
      </c>
    </row>
    <row r="2979" spans="1:12" x14ac:dyDescent="0.25">
      <c r="A2979" t="s">
        <v>1659</v>
      </c>
      <c r="B2979">
        <v>2018</v>
      </c>
      <c r="C2979">
        <v>305711</v>
      </c>
      <c r="D2979">
        <v>802011</v>
      </c>
      <c r="E2979">
        <v>8020</v>
      </c>
      <c r="F2979" t="s">
        <v>1465</v>
      </c>
      <c r="G2979" s="40">
        <v>8.3333333333333329E-2</v>
      </c>
      <c r="H2979" s="15">
        <v>130</v>
      </c>
    </row>
    <row r="2980" spans="1:12" x14ac:dyDescent="0.25">
      <c r="A2980" t="s">
        <v>1659</v>
      </c>
      <c r="B2980">
        <v>2018</v>
      </c>
      <c r="C2980">
        <v>305710</v>
      </c>
      <c r="D2980">
        <v>802010</v>
      </c>
      <c r="E2980">
        <v>8020</v>
      </c>
      <c r="F2980" t="s">
        <v>1465</v>
      </c>
      <c r="G2980" s="40">
        <v>0.20833333333333334</v>
      </c>
      <c r="H2980" s="15">
        <v>325</v>
      </c>
    </row>
    <row r="2981" spans="1:12" x14ac:dyDescent="0.25">
      <c r="A2981" t="s">
        <v>1548</v>
      </c>
      <c r="B2981">
        <v>2018</v>
      </c>
      <c r="C2981">
        <v>202300</v>
      </c>
      <c r="D2981">
        <v>804080</v>
      </c>
      <c r="E2981">
        <v>8040</v>
      </c>
      <c r="F2981" t="s">
        <v>1465</v>
      </c>
      <c r="K2981" s="40">
        <v>6.25E-2</v>
      </c>
      <c r="L2981" s="15">
        <v>67.5</v>
      </c>
    </row>
    <row r="2982" spans="1:12" x14ac:dyDescent="0.25">
      <c r="A2982" t="s">
        <v>1483</v>
      </c>
      <c r="B2982">
        <v>2018</v>
      </c>
      <c r="C2982">
        <v>1</v>
      </c>
      <c r="K2982" s="40">
        <v>8.3333333333333329E-2</v>
      </c>
      <c r="L2982" s="15">
        <v>90</v>
      </c>
    </row>
    <row r="2983" spans="1:12" x14ac:dyDescent="0.25">
      <c r="A2983" t="s">
        <v>1483</v>
      </c>
      <c r="B2983">
        <v>2018</v>
      </c>
      <c r="C2983">
        <v>310700</v>
      </c>
      <c r="D2983">
        <v>802400</v>
      </c>
      <c r="E2983">
        <v>8024</v>
      </c>
      <c r="F2983" t="s">
        <v>1465</v>
      </c>
      <c r="K2983" s="40">
        <v>1.7361111111111112E-2</v>
      </c>
      <c r="L2983" s="15">
        <v>18.75</v>
      </c>
    </row>
    <row r="2984" spans="1:12" x14ac:dyDescent="0.25">
      <c r="A2984" t="s">
        <v>1483</v>
      </c>
      <c r="B2984">
        <v>2018</v>
      </c>
      <c r="C2984">
        <v>10025</v>
      </c>
      <c r="F2984" t="s">
        <v>1465</v>
      </c>
      <c r="K2984" s="40">
        <v>0.1173611111111111</v>
      </c>
      <c r="L2984" s="15">
        <v>126.74999999999999</v>
      </c>
    </row>
    <row r="2985" spans="1:12" x14ac:dyDescent="0.25">
      <c r="A2985" t="s">
        <v>1483</v>
      </c>
      <c r="B2985">
        <v>2018</v>
      </c>
      <c r="C2985">
        <v>517830</v>
      </c>
      <c r="F2985" t="s">
        <v>1465</v>
      </c>
      <c r="K2985" s="40">
        <v>1.7361111111111112E-2</v>
      </c>
      <c r="L2985" s="15">
        <v>18.75</v>
      </c>
    </row>
    <row r="2986" spans="1:12" x14ac:dyDescent="0.25">
      <c r="A2986" t="s">
        <v>1483</v>
      </c>
      <c r="B2986">
        <v>2018</v>
      </c>
      <c r="C2986">
        <v>400200</v>
      </c>
      <c r="F2986" t="s">
        <v>1465</v>
      </c>
      <c r="K2986" s="40">
        <v>1.0416666666666666E-2</v>
      </c>
      <c r="L2986" s="15">
        <v>11.25</v>
      </c>
    </row>
    <row r="2987" spans="1:12" x14ac:dyDescent="0.25">
      <c r="A2987" t="s">
        <v>1483</v>
      </c>
      <c r="B2987">
        <v>2018</v>
      </c>
      <c r="C2987">
        <v>512010</v>
      </c>
      <c r="F2987" t="s">
        <v>1465</v>
      </c>
      <c r="K2987" s="40">
        <v>1.0416666666666666E-2</v>
      </c>
      <c r="L2987" s="15">
        <v>11.25</v>
      </c>
    </row>
    <row r="2988" spans="1:12" x14ac:dyDescent="0.25">
      <c r="A2988" t="s">
        <v>1483</v>
      </c>
      <c r="B2988">
        <v>2018</v>
      </c>
      <c r="C2988">
        <v>305716</v>
      </c>
      <c r="D2988">
        <v>802016</v>
      </c>
      <c r="E2988">
        <v>8020</v>
      </c>
      <c r="F2988" t="s">
        <v>1465</v>
      </c>
      <c r="K2988" s="40">
        <v>3.8194444444444441E-2</v>
      </c>
      <c r="L2988" s="15">
        <v>41.249999999999993</v>
      </c>
    </row>
    <row r="2989" spans="1:12" x14ac:dyDescent="0.25">
      <c r="A2989" t="s">
        <v>1483</v>
      </c>
      <c r="B2989">
        <v>2018</v>
      </c>
      <c r="C2989">
        <v>305710</v>
      </c>
      <c r="D2989">
        <v>802010</v>
      </c>
      <c r="E2989">
        <v>8020</v>
      </c>
      <c r="F2989" t="s">
        <v>1465</v>
      </c>
      <c r="K2989" s="40">
        <v>3.8194444444444441E-2</v>
      </c>
      <c r="L2989" s="15">
        <v>41.249999999999993</v>
      </c>
    </row>
    <row r="2990" spans="1:12" x14ac:dyDescent="0.25">
      <c r="A2990" t="s">
        <v>1483</v>
      </c>
      <c r="B2990">
        <v>2018</v>
      </c>
      <c r="C2990">
        <v>305716</v>
      </c>
      <c r="D2990">
        <v>802016</v>
      </c>
      <c r="E2990">
        <v>8020</v>
      </c>
      <c r="F2990" t="s">
        <v>1465</v>
      </c>
      <c r="K2990" s="40">
        <v>1.3194444444444444E-2</v>
      </c>
      <c r="L2990" s="15">
        <v>14.25</v>
      </c>
    </row>
    <row r="2991" spans="1:12" x14ac:dyDescent="0.25">
      <c r="A2991" t="s">
        <v>1483</v>
      </c>
      <c r="B2991">
        <v>2018</v>
      </c>
      <c r="C2991">
        <v>519401</v>
      </c>
      <c r="F2991" t="s">
        <v>1465</v>
      </c>
      <c r="K2991" s="40">
        <v>5.9027777777777783E-2</v>
      </c>
      <c r="L2991" s="15">
        <v>63.750000000000007</v>
      </c>
    </row>
    <row r="2992" spans="1:12" x14ac:dyDescent="0.25">
      <c r="A2992" t="s">
        <v>1483</v>
      </c>
      <c r="B2992">
        <v>2018</v>
      </c>
      <c r="C2992">
        <v>1</v>
      </c>
      <c r="K2992" s="40">
        <v>1.7361111111111112E-2</v>
      </c>
      <c r="L2992" s="15">
        <v>18.75</v>
      </c>
    </row>
    <row r="2993" spans="1:12" x14ac:dyDescent="0.25">
      <c r="A2993" t="s">
        <v>1483</v>
      </c>
      <c r="B2993">
        <v>2018</v>
      </c>
      <c r="C2993">
        <v>305716</v>
      </c>
      <c r="D2993">
        <v>802016</v>
      </c>
      <c r="E2993">
        <v>8020</v>
      </c>
      <c r="F2993" t="s">
        <v>1465</v>
      </c>
      <c r="K2993" s="40">
        <v>1.0416666666666666E-2</v>
      </c>
      <c r="L2993" s="15">
        <v>11.25</v>
      </c>
    </row>
    <row r="2994" spans="1:12" x14ac:dyDescent="0.25">
      <c r="A2994" t="s">
        <v>1483</v>
      </c>
      <c r="B2994">
        <v>2018</v>
      </c>
      <c r="C2994">
        <v>305730</v>
      </c>
      <c r="F2994" t="s">
        <v>1465</v>
      </c>
      <c r="K2994" s="40">
        <v>1.3194444444444444E-2</v>
      </c>
      <c r="L2994" s="15">
        <v>14.25</v>
      </c>
    </row>
    <row r="2995" spans="1:12" x14ac:dyDescent="0.25">
      <c r="A2995" t="s">
        <v>1483</v>
      </c>
      <c r="B2995">
        <v>2018</v>
      </c>
      <c r="C2995">
        <v>107700</v>
      </c>
      <c r="F2995" t="s">
        <v>1465</v>
      </c>
      <c r="K2995" s="40">
        <v>2.7777777777777776E-2</v>
      </c>
      <c r="L2995" s="15">
        <v>30</v>
      </c>
    </row>
    <row r="2996" spans="1:12" x14ac:dyDescent="0.25">
      <c r="A2996" t="s">
        <v>1483</v>
      </c>
      <c r="B2996">
        <v>2018</v>
      </c>
      <c r="C2996">
        <v>300100</v>
      </c>
      <c r="D2996">
        <v>800100</v>
      </c>
      <c r="E2996">
        <v>8001</v>
      </c>
      <c r="F2996" t="s">
        <v>1465</v>
      </c>
      <c r="K2996" s="40">
        <v>4.4444444444444446E-2</v>
      </c>
      <c r="L2996" s="15">
        <v>48</v>
      </c>
    </row>
    <row r="2997" spans="1:12" x14ac:dyDescent="0.25">
      <c r="A2997" t="s">
        <v>1483</v>
      </c>
      <c r="B2997">
        <v>2018</v>
      </c>
      <c r="C2997">
        <v>305710</v>
      </c>
      <c r="D2997">
        <v>802010</v>
      </c>
      <c r="E2997">
        <v>8020</v>
      </c>
      <c r="F2997" t="s">
        <v>1465</v>
      </c>
      <c r="K2997" s="40">
        <v>7.2916666666666671E-2</v>
      </c>
      <c r="L2997" s="15">
        <v>78.75</v>
      </c>
    </row>
    <row r="2998" spans="1:12" x14ac:dyDescent="0.25">
      <c r="A2998" t="s">
        <v>1483</v>
      </c>
      <c r="B2998">
        <v>2018</v>
      </c>
      <c r="C2998">
        <v>514456</v>
      </c>
      <c r="F2998" t="s">
        <v>1465</v>
      </c>
      <c r="K2998" s="40">
        <v>7.2916666666666671E-2</v>
      </c>
      <c r="L2998" s="15">
        <v>78.75</v>
      </c>
    </row>
    <row r="2999" spans="1:12" x14ac:dyDescent="0.25">
      <c r="A2999" t="s">
        <v>1486</v>
      </c>
      <c r="B2999">
        <v>2018</v>
      </c>
      <c r="C2999">
        <v>305710</v>
      </c>
      <c r="D2999">
        <v>802010</v>
      </c>
      <c r="E2999">
        <v>8020</v>
      </c>
      <c r="F2999" t="s">
        <v>1499</v>
      </c>
      <c r="G2999" s="40">
        <v>0.125</v>
      </c>
      <c r="H2999" s="15">
        <v>195</v>
      </c>
    </row>
    <row r="3000" spans="1:12" x14ac:dyDescent="0.25">
      <c r="A3000" t="s">
        <v>1486</v>
      </c>
      <c r="B3000">
        <v>2018</v>
      </c>
      <c r="C3000">
        <v>310700</v>
      </c>
      <c r="D3000">
        <v>802400</v>
      </c>
      <c r="E3000">
        <v>8024</v>
      </c>
      <c r="F3000" t="s">
        <v>2853</v>
      </c>
      <c r="K3000" s="40">
        <v>8.3333333333333329E-2</v>
      </c>
      <c r="L3000" s="15">
        <v>130</v>
      </c>
    </row>
    <row r="3001" spans="1:12" x14ac:dyDescent="0.25">
      <c r="A3001" t="s">
        <v>1486</v>
      </c>
      <c r="B3001">
        <v>2018</v>
      </c>
      <c r="C3001">
        <v>104800</v>
      </c>
      <c r="F3001" t="s">
        <v>2853</v>
      </c>
      <c r="K3001" s="40">
        <v>8.3333333333333329E-2</v>
      </c>
      <c r="L3001" s="15">
        <v>130</v>
      </c>
    </row>
    <row r="3002" spans="1:12" x14ac:dyDescent="0.25">
      <c r="A3002" t="s">
        <v>1486</v>
      </c>
      <c r="B3002">
        <v>2018</v>
      </c>
      <c r="C3002">
        <v>100500</v>
      </c>
      <c r="D3002">
        <v>803190</v>
      </c>
      <c r="E3002">
        <v>8031</v>
      </c>
      <c r="F3002" t="s">
        <v>1499</v>
      </c>
      <c r="G3002" s="40">
        <v>4.1666666666666664E-2</v>
      </c>
      <c r="H3002" s="15">
        <v>65</v>
      </c>
    </row>
    <row r="3003" spans="1:12" x14ac:dyDescent="0.25">
      <c r="A3003" t="s">
        <v>1488</v>
      </c>
      <c r="B3003">
        <v>2018</v>
      </c>
      <c r="C3003">
        <v>305800</v>
      </c>
      <c r="F3003" t="s">
        <v>1465</v>
      </c>
      <c r="G3003" s="40">
        <v>6.25E-2</v>
      </c>
      <c r="H3003" s="15">
        <v>75</v>
      </c>
    </row>
    <row r="3004" spans="1:12" x14ac:dyDescent="0.25">
      <c r="A3004" t="s">
        <v>1488</v>
      </c>
      <c r="B3004">
        <v>2018</v>
      </c>
      <c r="C3004">
        <v>305800</v>
      </c>
      <c r="F3004" t="s">
        <v>1465</v>
      </c>
      <c r="G3004" s="40">
        <v>8.3333333333333329E-2</v>
      </c>
      <c r="H3004" s="15">
        <v>100</v>
      </c>
    </row>
    <row r="3005" spans="1:12" x14ac:dyDescent="0.25">
      <c r="A3005" t="s">
        <v>1490</v>
      </c>
      <c r="B3005">
        <v>2018</v>
      </c>
      <c r="C3005">
        <v>305700</v>
      </c>
      <c r="D3005">
        <v>802000</v>
      </c>
      <c r="E3005">
        <v>8020</v>
      </c>
      <c r="F3005" t="s">
        <v>1465</v>
      </c>
      <c r="K3005" s="40">
        <v>0.33333333333333331</v>
      </c>
      <c r="L3005" s="15">
        <v>520</v>
      </c>
    </row>
    <row r="3006" spans="1:12" x14ac:dyDescent="0.25">
      <c r="A3006" t="s">
        <v>1490</v>
      </c>
      <c r="B3006">
        <v>2018</v>
      </c>
      <c r="C3006">
        <v>300100</v>
      </c>
      <c r="D3006">
        <v>800100</v>
      </c>
      <c r="E3006">
        <v>8001</v>
      </c>
      <c r="F3006" t="s">
        <v>1465</v>
      </c>
      <c r="K3006" s="40">
        <v>0.16666666666666666</v>
      </c>
      <c r="L3006" s="15">
        <v>260</v>
      </c>
    </row>
    <row r="3007" spans="1:12" x14ac:dyDescent="0.25">
      <c r="A3007" t="s">
        <v>1490</v>
      </c>
      <c r="B3007">
        <v>2018</v>
      </c>
      <c r="C3007">
        <v>516223</v>
      </c>
      <c r="F3007" t="s">
        <v>1465</v>
      </c>
      <c r="K3007" s="40">
        <v>0.16666666666666666</v>
      </c>
      <c r="L3007" s="15">
        <v>260</v>
      </c>
    </row>
    <row r="3008" spans="1:12" x14ac:dyDescent="0.25">
      <c r="A3008" t="s">
        <v>1490</v>
      </c>
      <c r="B3008">
        <v>2018</v>
      </c>
      <c r="C3008">
        <v>516223</v>
      </c>
      <c r="F3008" t="s">
        <v>1465</v>
      </c>
      <c r="K3008" s="40">
        <v>0.33333333333333331</v>
      </c>
      <c r="L3008" s="15">
        <v>520</v>
      </c>
    </row>
    <row r="3009" spans="1:12" x14ac:dyDescent="0.25">
      <c r="A3009" t="s">
        <v>1503</v>
      </c>
      <c r="B3009">
        <v>2018</v>
      </c>
      <c r="C3009">
        <v>1</v>
      </c>
      <c r="K3009" s="40">
        <v>0.20833333333333334</v>
      </c>
      <c r="L3009" s="15">
        <v>325</v>
      </c>
    </row>
    <row r="3010" spans="1:12" x14ac:dyDescent="0.25">
      <c r="A3010" t="s">
        <v>1503</v>
      </c>
      <c r="B3010">
        <v>2018</v>
      </c>
      <c r="C3010">
        <v>305710</v>
      </c>
      <c r="D3010">
        <v>802010</v>
      </c>
      <c r="E3010">
        <v>8020</v>
      </c>
      <c r="G3010" s="40">
        <v>8.3333333333333329E-2</v>
      </c>
      <c r="H3010" s="15">
        <v>130</v>
      </c>
    </row>
    <row r="3011" spans="1:12" x14ac:dyDescent="0.25">
      <c r="A3011" t="s">
        <v>1503</v>
      </c>
      <c r="B3011">
        <v>2018</v>
      </c>
      <c r="C3011">
        <v>1</v>
      </c>
      <c r="K3011" s="40">
        <v>8.3333333333333329E-2</v>
      </c>
      <c r="L3011" s="15">
        <v>130</v>
      </c>
    </row>
    <row r="3012" spans="1:12" x14ac:dyDescent="0.25">
      <c r="A3012" t="s">
        <v>1503</v>
      </c>
      <c r="B3012">
        <v>2018</v>
      </c>
      <c r="C3012">
        <v>1</v>
      </c>
      <c r="K3012" s="40">
        <v>0.375</v>
      </c>
      <c r="L3012" s="15">
        <v>585</v>
      </c>
    </row>
    <row r="3013" spans="1:12" x14ac:dyDescent="0.25">
      <c r="A3013" t="s">
        <v>1503</v>
      </c>
      <c r="B3013">
        <v>2018</v>
      </c>
      <c r="C3013">
        <v>1</v>
      </c>
      <c r="K3013" s="40">
        <v>0.35416666666666669</v>
      </c>
      <c r="L3013" s="15">
        <v>552.5</v>
      </c>
    </row>
    <row r="3014" spans="1:12" x14ac:dyDescent="0.25">
      <c r="A3014" t="s">
        <v>1503</v>
      </c>
      <c r="B3014">
        <v>2018</v>
      </c>
      <c r="C3014">
        <v>1</v>
      </c>
      <c r="K3014" s="40">
        <v>0.1875</v>
      </c>
      <c r="L3014" s="15">
        <v>292.5</v>
      </c>
    </row>
    <row r="3015" spans="1:12" x14ac:dyDescent="0.25">
      <c r="A3015" t="s">
        <v>1503</v>
      </c>
      <c r="B3015">
        <v>2018</v>
      </c>
      <c r="C3015">
        <v>305710</v>
      </c>
      <c r="D3015">
        <v>802010</v>
      </c>
      <c r="E3015">
        <v>8020</v>
      </c>
      <c r="G3015" s="40">
        <v>8.3333333333333329E-2</v>
      </c>
      <c r="H3015" s="15">
        <v>130</v>
      </c>
    </row>
    <row r="3016" spans="1:12" x14ac:dyDescent="0.25">
      <c r="A3016" t="s">
        <v>1503</v>
      </c>
      <c r="B3016">
        <v>2018</v>
      </c>
      <c r="C3016">
        <v>1</v>
      </c>
      <c r="K3016" s="40">
        <v>8.3333333333333329E-2</v>
      </c>
      <c r="L3016" s="15">
        <v>130</v>
      </c>
    </row>
    <row r="3017" spans="1:12" x14ac:dyDescent="0.25">
      <c r="A3017" t="s">
        <v>1659</v>
      </c>
      <c r="B3017">
        <v>2018</v>
      </c>
      <c r="C3017">
        <v>305711</v>
      </c>
      <c r="D3017">
        <v>802011</v>
      </c>
      <c r="E3017">
        <v>8020</v>
      </c>
      <c r="F3017" t="s">
        <v>1465</v>
      </c>
      <c r="G3017" s="40">
        <v>0.125</v>
      </c>
      <c r="H3017" s="15">
        <v>195</v>
      </c>
    </row>
    <row r="3018" spans="1:12" x14ac:dyDescent="0.25">
      <c r="A3018" t="s">
        <v>1659</v>
      </c>
      <c r="B3018">
        <v>2018</v>
      </c>
      <c r="C3018">
        <v>306510</v>
      </c>
      <c r="F3018" t="s">
        <v>1515</v>
      </c>
      <c r="G3018" s="40">
        <v>6.25E-2</v>
      </c>
      <c r="H3018" s="15">
        <v>97.5</v>
      </c>
    </row>
    <row r="3019" spans="1:12" x14ac:dyDescent="0.25">
      <c r="A3019" t="s">
        <v>1659</v>
      </c>
      <c r="B3019">
        <v>2018</v>
      </c>
      <c r="C3019">
        <v>306510</v>
      </c>
      <c r="F3019" t="s">
        <v>1515</v>
      </c>
      <c r="G3019" s="40">
        <v>6.25E-2</v>
      </c>
      <c r="H3019" s="15">
        <v>97.5</v>
      </c>
    </row>
    <row r="3020" spans="1:12" x14ac:dyDescent="0.25">
      <c r="A3020" t="s">
        <v>1659</v>
      </c>
      <c r="B3020">
        <v>2018</v>
      </c>
      <c r="C3020">
        <v>305711</v>
      </c>
      <c r="D3020">
        <v>802011</v>
      </c>
      <c r="E3020">
        <v>8020</v>
      </c>
      <c r="F3020" t="s">
        <v>1465</v>
      </c>
      <c r="G3020" s="40">
        <v>4.1666666666666664E-2</v>
      </c>
      <c r="H3020" s="15">
        <v>65</v>
      </c>
    </row>
    <row r="3021" spans="1:12" x14ac:dyDescent="0.25">
      <c r="A3021" t="s">
        <v>1496</v>
      </c>
      <c r="B3021">
        <v>2018</v>
      </c>
      <c r="C3021">
        <v>1</v>
      </c>
      <c r="F3021" t="s">
        <v>2856</v>
      </c>
      <c r="K3021" s="40">
        <v>0.375</v>
      </c>
      <c r="L3021" s="15">
        <v>585</v>
      </c>
    </row>
    <row r="3022" spans="1:12" x14ac:dyDescent="0.25">
      <c r="A3022" t="s">
        <v>1496</v>
      </c>
      <c r="B3022">
        <v>2018</v>
      </c>
      <c r="C3022">
        <v>10090</v>
      </c>
      <c r="F3022" t="s">
        <v>2856</v>
      </c>
      <c r="G3022" s="40">
        <v>4.1666666666666664E-2</v>
      </c>
      <c r="H3022" s="15">
        <v>65</v>
      </c>
    </row>
    <row r="3023" spans="1:12" x14ac:dyDescent="0.25">
      <c r="A3023" t="s">
        <v>1496</v>
      </c>
      <c r="B3023">
        <v>2018</v>
      </c>
      <c r="C3023">
        <v>1</v>
      </c>
      <c r="F3023" t="s">
        <v>2856</v>
      </c>
      <c r="K3023" s="40">
        <v>0.33333333333333331</v>
      </c>
      <c r="L3023" s="15">
        <v>520</v>
      </c>
    </row>
    <row r="3024" spans="1:12" x14ac:dyDescent="0.25">
      <c r="A3024" t="s">
        <v>1496</v>
      </c>
      <c r="B3024">
        <v>2018</v>
      </c>
      <c r="C3024">
        <v>10144</v>
      </c>
      <c r="F3024" t="s">
        <v>2856</v>
      </c>
      <c r="K3024" s="40">
        <v>0.16666666666666666</v>
      </c>
      <c r="L3024" s="15">
        <v>260</v>
      </c>
    </row>
    <row r="3025" spans="1:12" x14ac:dyDescent="0.25">
      <c r="A3025" t="s">
        <v>1496</v>
      </c>
      <c r="B3025">
        <v>2018</v>
      </c>
      <c r="C3025">
        <v>1</v>
      </c>
      <c r="F3025" t="s">
        <v>2846</v>
      </c>
      <c r="K3025" s="40">
        <v>3.125E-2</v>
      </c>
      <c r="L3025" s="15">
        <v>48.75</v>
      </c>
    </row>
    <row r="3026" spans="1:12" x14ac:dyDescent="0.25">
      <c r="A3026" t="s">
        <v>1496</v>
      </c>
      <c r="B3026">
        <v>2018</v>
      </c>
      <c r="C3026">
        <v>10144</v>
      </c>
      <c r="F3026" t="s">
        <v>2856</v>
      </c>
      <c r="K3026" s="40">
        <v>9.375E-2</v>
      </c>
      <c r="L3026" s="15">
        <v>146.25</v>
      </c>
    </row>
    <row r="3027" spans="1:12" x14ac:dyDescent="0.25">
      <c r="A3027" t="s">
        <v>1496</v>
      </c>
      <c r="B3027">
        <v>2018</v>
      </c>
      <c r="C3027">
        <v>1</v>
      </c>
      <c r="F3027" t="s">
        <v>2856</v>
      </c>
      <c r="K3027" s="40">
        <v>8.3333333333333329E-2</v>
      </c>
      <c r="L3027" s="15">
        <v>130</v>
      </c>
    </row>
    <row r="3028" spans="1:12" x14ac:dyDescent="0.25">
      <c r="A3028" t="s">
        <v>1496</v>
      </c>
      <c r="B3028">
        <v>2018</v>
      </c>
      <c r="C3028">
        <v>10144</v>
      </c>
      <c r="F3028" t="s">
        <v>1499</v>
      </c>
      <c r="K3028" s="40">
        <v>8.3333333333333329E-2</v>
      </c>
      <c r="L3028" s="15">
        <v>130</v>
      </c>
    </row>
    <row r="3029" spans="1:12" x14ac:dyDescent="0.25">
      <c r="A3029" t="s">
        <v>1496</v>
      </c>
      <c r="B3029">
        <v>2018</v>
      </c>
      <c r="C3029">
        <v>1</v>
      </c>
      <c r="F3029" t="s">
        <v>2856</v>
      </c>
      <c r="K3029" s="40">
        <v>0.10416666666666667</v>
      </c>
      <c r="L3029" s="15">
        <v>162.5</v>
      </c>
    </row>
    <row r="3030" spans="1:12" x14ac:dyDescent="0.25">
      <c r="A3030" t="s">
        <v>1496</v>
      </c>
      <c r="B3030">
        <v>2018</v>
      </c>
      <c r="C3030">
        <v>1</v>
      </c>
      <c r="F3030" t="s">
        <v>2846</v>
      </c>
      <c r="K3030" s="40">
        <v>3.125E-2</v>
      </c>
      <c r="L3030" s="15">
        <v>48.75</v>
      </c>
    </row>
    <row r="3031" spans="1:12" x14ac:dyDescent="0.25">
      <c r="A3031" t="s">
        <v>1496</v>
      </c>
      <c r="B3031">
        <v>2018</v>
      </c>
      <c r="C3031">
        <v>1</v>
      </c>
      <c r="F3031" t="s">
        <v>2856</v>
      </c>
      <c r="K3031" s="40">
        <v>0.15625</v>
      </c>
      <c r="L3031" s="15">
        <v>243.75</v>
      </c>
    </row>
    <row r="3032" spans="1:12" x14ac:dyDescent="0.25">
      <c r="A3032" t="s">
        <v>1496</v>
      </c>
      <c r="B3032">
        <v>2018</v>
      </c>
      <c r="C3032">
        <v>1</v>
      </c>
      <c r="F3032" t="s">
        <v>2856</v>
      </c>
      <c r="K3032" s="40">
        <v>2.7777777777777776E-2</v>
      </c>
      <c r="L3032" s="15">
        <v>43.333333333333329</v>
      </c>
    </row>
    <row r="3033" spans="1:12" x14ac:dyDescent="0.25">
      <c r="A3033" t="s">
        <v>1496</v>
      </c>
      <c r="B3033">
        <v>2018</v>
      </c>
      <c r="C3033">
        <v>10144</v>
      </c>
      <c r="F3033" t="s">
        <v>2856</v>
      </c>
      <c r="K3033" s="40">
        <v>2.0833333333333332E-2</v>
      </c>
      <c r="L3033" s="15">
        <v>32.5</v>
      </c>
    </row>
    <row r="3034" spans="1:12" x14ac:dyDescent="0.25">
      <c r="A3034" t="s">
        <v>1496</v>
      </c>
      <c r="B3034">
        <v>2018</v>
      </c>
      <c r="C3034">
        <v>1</v>
      </c>
      <c r="F3034" t="s">
        <v>2858</v>
      </c>
      <c r="K3034" s="40">
        <v>1.0416666666666666E-2</v>
      </c>
      <c r="L3034" s="15">
        <v>16.25</v>
      </c>
    </row>
    <row r="3035" spans="1:12" x14ac:dyDescent="0.25">
      <c r="A3035" t="s">
        <v>1496</v>
      </c>
      <c r="B3035">
        <v>2018</v>
      </c>
      <c r="C3035">
        <v>1</v>
      </c>
      <c r="F3035" t="s">
        <v>1499</v>
      </c>
      <c r="K3035" s="40">
        <v>4.1666666666666664E-2</v>
      </c>
      <c r="L3035" s="15">
        <v>65</v>
      </c>
    </row>
    <row r="3036" spans="1:12" x14ac:dyDescent="0.25">
      <c r="A3036" t="s">
        <v>1496</v>
      </c>
      <c r="B3036">
        <v>2018</v>
      </c>
      <c r="C3036">
        <v>1</v>
      </c>
      <c r="F3036" t="s">
        <v>2856</v>
      </c>
      <c r="K3036" s="40">
        <v>2.0833333333333332E-2</v>
      </c>
      <c r="L3036" s="15">
        <v>32.5</v>
      </c>
    </row>
    <row r="3037" spans="1:12" x14ac:dyDescent="0.25">
      <c r="A3037" t="s">
        <v>1496</v>
      </c>
      <c r="B3037">
        <v>2018</v>
      </c>
      <c r="C3037">
        <v>10144</v>
      </c>
      <c r="F3037" t="s">
        <v>2856</v>
      </c>
      <c r="K3037" s="40">
        <v>5.2083333333333336E-2</v>
      </c>
      <c r="L3037" s="15">
        <v>81.25</v>
      </c>
    </row>
    <row r="3038" spans="1:12" x14ac:dyDescent="0.25">
      <c r="A3038" t="s">
        <v>1496</v>
      </c>
      <c r="B3038">
        <v>2018</v>
      </c>
      <c r="C3038">
        <v>1</v>
      </c>
      <c r="F3038" t="s">
        <v>2858</v>
      </c>
      <c r="K3038" s="40">
        <v>2.0833333333333332E-2</v>
      </c>
      <c r="L3038" s="15">
        <v>32.5</v>
      </c>
    </row>
    <row r="3039" spans="1:12" x14ac:dyDescent="0.25">
      <c r="A3039" t="s">
        <v>1496</v>
      </c>
      <c r="B3039">
        <v>2018</v>
      </c>
      <c r="C3039">
        <v>10144</v>
      </c>
      <c r="F3039" t="s">
        <v>2856</v>
      </c>
      <c r="K3039" s="40">
        <v>6.25E-2</v>
      </c>
      <c r="L3039" s="15">
        <v>97.5</v>
      </c>
    </row>
    <row r="3040" spans="1:12" x14ac:dyDescent="0.25">
      <c r="A3040" t="s">
        <v>1496</v>
      </c>
      <c r="B3040">
        <v>2018</v>
      </c>
      <c r="C3040">
        <v>10144</v>
      </c>
      <c r="F3040" t="s">
        <v>2856</v>
      </c>
      <c r="K3040" s="40">
        <v>8.3333333333333329E-2</v>
      </c>
      <c r="L3040" s="15">
        <v>130</v>
      </c>
    </row>
    <row r="3041" spans="1:12" x14ac:dyDescent="0.25">
      <c r="A3041" t="s">
        <v>1496</v>
      </c>
      <c r="B3041">
        <v>2018</v>
      </c>
      <c r="C3041">
        <v>1</v>
      </c>
      <c r="F3041" t="s">
        <v>2856</v>
      </c>
      <c r="K3041" s="40">
        <v>2.0833333333333332E-2</v>
      </c>
      <c r="L3041" s="15">
        <v>32.5</v>
      </c>
    </row>
    <row r="3042" spans="1:12" x14ac:dyDescent="0.25">
      <c r="A3042" t="s">
        <v>1496</v>
      </c>
      <c r="B3042">
        <v>2018</v>
      </c>
      <c r="C3042">
        <v>10156</v>
      </c>
      <c r="F3042" t="s">
        <v>2856</v>
      </c>
      <c r="G3042" s="40">
        <v>4.1666666666666664E-2</v>
      </c>
      <c r="H3042" s="15">
        <v>65</v>
      </c>
    </row>
    <row r="3043" spans="1:12" x14ac:dyDescent="0.25">
      <c r="A3043" t="s">
        <v>1496</v>
      </c>
      <c r="B3043">
        <v>2018</v>
      </c>
      <c r="C3043">
        <v>1</v>
      </c>
      <c r="F3043" t="s">
        <v>2846</v>
      </c>
      <c r="K3043" s="40">
        <v>1.0416666666666666E-2</v>
      </c>
      <c r="L3043" s="15">
        <v>16.25</v>
      </c>
    </row>
    <row r="3044" spans="1:12" x14ac:dyDescent="0.25">
      <c r="A3044" t="s">
        <v>1496</v>
      </c>
      <c r="B3044">
        <v>2018</v>
      </c>
      <c r="C3044">
        <v>10095</v>
      </c>
      <c r="F3044" t="s">
        <v>2856</v>
      </c>
      <c r="G3044" s="40">
        <v>2.0833333333333332E-2</v>
      </c>
      <c r="H3044" s="15">
        <v>32.5</v>
      </c>
    </row>
    <row r="3045" spans="1:12" x14ac:dyDescent="0.25">
      <c r="A3045" t="s">
        <v>1496</v>
      </c>
      <c r="B3045">
        <v>2018</v>
      </c>
      <c r="C3045">
        <v>1</v>
      </c>
      <c r="F3045" t="s">
        <v>2856</v>
      </c>
      <c r="K3045" s="40">
        <v>1.0416666666666666E-2</v>
      </c>
      <c r="L3045" s="15">
        <v>16.25</v>
      </c>
    </row>
    <row r="3046" spans="1:12" x14ac:dyDescent="0.25">
      <c r="A3046" t="s">
        <v>1496</v>
      </c>
      <c r="B3046">
        <v>2018</v>
      </c>
      <c r="C3046">
        <v>1</v>
      </c>
      <c r="F3046" t="s">
        <v>2856</v>
      </c>
      <c r="K3046" s="40">
        <v>1.0416666666666666E-2</v>
      </c>
      <c r="L3046" s="15">
        <v>16.25</v>
      </c>
    </row>
    <row r="3047" spans="1:12" x14ac:dyDescent="0.25">
      <c r="A3047" t="s">
        <v>1496</v>
      </c>
      <c r="B3047">
        <v>2018</v>
      </c>
      <c r="C3047">
        <v>10038</v>
      </c>
      <c r="F3047" t="s">
        <v>2856</v>
      </c>
      <c r="K3047" s="40">
        <v>1.0416666666666666E-2</v>
      </c>
      <c r="L3047" s="15">
        <v>16.25</v>
      </c>
    </row>
    <row r="3048" spans="1:12" x14ac:dyDescent="0.25">
      <c r="A3048" t="s">
        <v>1496</v>
      </c>
      <c r="B3048">
        <v>2018</v>
      </c>
      <c r="C3048">
        <v>10167</v>
      </c>
      <c r="F3048" t="s">
        <v>2272</v>
      </c>
      <c r="K3048" s="40">
        <v>1.0416666666666666E-2</v>
      </c>
      <c r="L3048" s="15">
        <v>16.25</v>
      </c>
    </row>
    <row r="3049" spans="1:12" x14ac:dyDescent="0.25">
      <c r="A3049" t="s">
        <v>1496</v>
      </c>
      <c r="B3049">
        <v>2018</v>
      </c>
      <c r="C3049">
        <v>10193</v>
      </c>
      <c r="F3049" t="s">
        <v>2856</v>
      </c>
      <c r="K3049" s="40">
        <v>3.125E-2</v>
      </c>
      <c r="L3049" s="15">
        <v>48.75</v>
      </c>
    </row>
    <row r="3050" spans="1:12" x14ac:dyDescent="0.25">
      <c r="A3050" t="s">
        <v>1496</v>
      </c>
      <c r="B3050">
        <v>2018</v>
      </c>
      <c r="C3050">
        <v>1</v>
      </c>
      <c r="F3050" t="s">
        <v>2858</v>
      </c>
      <c r="K3050" s="40">
        <v>2.0833333333333332E-2</v>
      </c>
      <c r="L3050" s="15">
        <v>32.5</v>
      </c>
    </row>
    <row r="3051" spans="1:12" x14ac:dyDescent="0.25">
      <c r="A3051" t="s">
        <v>1496</v>
      </c>
      <c r="B3051">
        <v>2018</v>
      </c>
      <c r="C3051">
        <v>1</v>
      </c>
      <c r="F3051" t="s">
        <v>1499</v>
      </c>
      <c r="K3051" s="40">
        <v>4.1666666666666664E-2</v>
      </c>
      <c r="L3051" s="15">
        <v>65</v>
      </c>
    </row>
    <row r="3052" spans="1:12" x14ac:dyDescent="0.25">
      <c r="A3052" t="s">
        <v>1496</v>
      </c>
      <c r="B3052">
        <v>2018</v>
      </c>
      <c r="C3052">
        <v>10144</v>
      </c>
      <c r="F3052" t="s">
        <v>2856</v>
      </c>
      <c r="K3052" s="40">
        <v>1.0416666666666666E-2</v>
      </c>
      <c r="L3052" s="15">
        <v>16.25</v>
      </c>
    </row>
    <row r="3053" spans="1:12" x14ac:dyDescent="0.25">
      <c r="A3053" t="s">
        <v>1496</v>
      </c>
      <c r="B3053">
        <v>2018</v>
      </c>
      <c r="C3053">
        <v>10090</v>
      </c>
      <c r="F3053" t="s">
        <v>2856</v>
      </c>
      <c r="G3053" s="40">
        <v>3.125E-2</v>
      </c>
      <c r="H3053" s="15">
        <v>48.75</v>
      </c>
    </row>
    <row r="3054" spans="1:12" x14ac:dyDescent="0.25">
      <c r="A3054" t="s">
        <v>1496</v>
      </c>
      <c r="B3054">
        <v>2018</v>
      </c>
      <c r="C3054">
        <v>1</v>
      </c>
      <c r="F3054" t="s">
        <v>2856</v>
      </c>
      <c r="K3054" s="40">
        <v>8.3333333333333329E-2</v>
      </c>
      <c r="L3054" s="15">
        <v>130</v>
      </c>
    </row>
    <row r="3055" spans="1:12" x14ac:dyDescent="0.25">
      <c r="A3055" t="s">
        <v>1496</v>
      </c>
      <c r="B3055">
        <v>2018</v>
      </c>
      <c r="C3055">
        <v>10144</v>
      </c>
      <c r="F3055" t="s">
        <v>2856</v>
      </c>
      <c r="K3055" s="40">
        <v>2.0833333333333332E-2</v>
      </c>
      <c r="L3055" s="15">
        <v>32.5</v>
      </c>
    </row>
    <row r="3056" spans="1:12" x14ac:dyDescent="0.25">
      <c r="A3056" t="s">
        <v>1496</v>
      </c>
      <c r="B3056">
        <v>2018</v>
      </c>
      <c r="C3056">
        <v>1</v>
      </c>
      <c r="F3056" t="s">
        <v>1499</v>
      </c>
      <c r="K3056" s="40">
        <v>1.0416666666666666E-2</v>
      </c>
      <c r="L3056" s="15">
        <v>16.25</v>
      </c>
    </row>
    <row r="3057" spans="1:12" x14ac:dyDescent="0.25">
      <c r="A3057" t="s">
        <v>1496</v>
      </c>
      <c r="B3057">
        <v>2018</v>
      </c>
      <c r="C3057">
        <v>1</v>
      </c>
      <c r="F3057" t="s">
        <v>2856</v>
      </c>
      <c r="K3057" s="40">
        <v>2.0833333333333332E-2</v>
      </c>
      <c r="L3057" s="15">
        <v>32.5</v>
      </c>
    </row>
    <row r="3058" spans="1:12" x14ac:dyDescent="0.25">
      <c r="A3058" t="s">
        <v>1496</v>
      </c>
      <c r="B3058">
        <v>2018</v>
      </c>
      <c r="C3058">
        <v>10214</v>
      </c>
      <c r="F3058" t="s">
        <v>2856</v>
      </c>
      <c r="K3058" s="40">
        <v>2.0833333333333332E-2</v>
      </c>
      <c r="L3058" s="15">
        <v>32.5</v>
      </c>
    </row>
    <row r="3059" spans="1:12" x14ac:dyDescent="0.25">
      <c r="A3059" t="s">
        <v>1496</v>
      </c>
      <c r="B3059">
        <v>2018</v>
      </c>
      <c r="C3059">
        <v>10090</v>
      </c>
      <c r="F3059" t="s">
        <v>2856</v>
      </c>
      <c r="K3059" s="40">
        <v>6.9444444444444441E-3</v>
      </c>
      <c r="L3059" s="15">
        <v>10.833333333333332</v>
      </c>
    </row>
    <row r="3060" spans="1:12" x14ac:dyDescent="0.25">
      <c r="A3060" t="s">
        <v>1496</v>
      </c>
      <c r="B3060">
        <v>2018</v>
      </c>
      <c r="C3060">
        <v>1</v>
      </c>
      <c r="F3060" t="s">
        <v>2858</v>
      </c>
      <c r="K3060" s="40">
        <v>1.3194444444444444E-2</v>
      </c>
      <c r="L3060" s="15">
        <v>20.583333333333332</v>
      </c>
    </row>
    <row r="3061" spans="1:12" x14ac:dyDescent="0.25">
      <c r="A3061" t="s">
        <v>1496</v>
      </c>
      <c r="B3061">
        <v>2018</v>
      </c>
      <c r="C3061">
        <v>1</v>
      </c>
      <c r="F3061" t="s">
        <v>2856</v>
      </c>
      <c r="K3061" s="40">
        <v>6.25E-2</v>
      </c>
      <c r="L3061" s="15">
        <v>97.5</v>
      </c>
    </row>
    <row r="3062" spans="1:12" x14ac:dyDescent="0.25">
      <c r="A3062" t="s">
        <v>1496</v>
      </c>
      <c r="B3062">
        <v>2018</v>
      </c>
      <c r="C3062">
        <v>10025</v>
      </c>
      <c r="F3062" t="s">
        <v>2856</v>
      </c>
      <c r="G3062" s="40">
        <v>2.0833333333333332E-2</v>
      </c>
      <c r="H3062" s="15">
        <v>32.5</v>
      </c>
    </row>
    <row r="3063" spans="1:12" x14ac:dyDescent="0.25">
      <c r="A3063" t="s">
        <v>1496</v>
      </c>
      <c r="B3063">
        <v>2018</v>
      </c>
      <c r="C3063">
        <v>10055</v>
      </c>
      <c r="F3063" t="s">
        <v>2856</v>
      </c>
      <c r="K3063" s="40">
        <v>3.125E-2</v>
      </c>
      <c r="L3063" s="15">
        <v>48.75</v>
      </c>
    </row>
    <row r="3064" spans="1:12" x14ac:dyDescent="0.25">
      <c r="A3064" t="s">
        <v>1496</v>
      </c>
      <c r="B3064">
        <v>2018</v>
      </c>
      <c r="C3064">
        <v>1</v>
      </c>
      <c r="F3064" t="s">
        <v>2856</v>
      </c>
      <c r="K3064" s="40">
        <v>1.3194444444444444E-2</v>
      </c>
      <c r="L3064" s="15">
        <v>20.583333333333332</v>
      </c>
    </row>
    <row r="3065" spans="1:12" x14ac:dyDescent="0.25">
      <c r="A3065" t="s">
        <v>1496</v>
      </c>
      <c r="B3065">
        <v>2018</v>
      </c>
      <c r="C3065">
        <v>1</v>
      </c>
      <c r="F3065" t="s">
        <v>2858</v>
      </c>
      <c r="K3065" s="40">
        <v>3.8194444444444441E-2</v>
      </c>
      <c r="L3065" s="15">
        <v>59.583333333333329</v>
      </c>
    </row>
    <row r="3066" spans="1:12" x14ac:dyDescent="0.25">
      <c r="A3066" t="s">
        <v>1496</v>
      </c>
      <c r="B3066">
        <v>2018</v>
      </c>
      <c r="C3066">
        <v>1</v>
      </c>
      <c r="F3066" t="s">
        <v>2856</v>
      </c>
      <c r="K3066" s="40">
        <v>3.125E-2</v>
      </c>
      <c r="L3066" s="15">
        <v>48.75</v>
      </c>
    </row>
    <row r="3067" spans="1:12" x14ac:dyDescent="0.25">
      <c r="A3067" t="s">
        <v>1496</v>
      </c>
      <c r="B3067">
        <v>2018</v>
      </c>
      <c r="C3067">
        <v>10144</v>
      </c>
      <c r="F3067" t="s">
        <v>2856</v>
      </c>
      <c r="K3067" s="40">
        <v>4.1666666666666664E-2</v>
      </c>
      <c r="L3067" s="15">
        <v>65</v>
      </c>
    </row>
    <row r="3068" spans="1:12" x14ac:dyDescent="0.25">
      <c r="A3068" t="s">
        <v>1496</v>
      </c>
      <c r="B3068">
        <v>2018</v>
      </c>
      <c r="C3068">
        <v>1</v>
      </c>
      <c r="F3068" t="s">
        <v>2856</v>
      </c>
      <c r="K3068" s="40">
        <v>1.0416666666666666E-2</v>
      </c>
      <c r="L3068" s="15">
        <v>16.25</v>
      </c>
    </row>
    <row r="3069" spans="1:12" x14ac:dyDescent="0.25">
      <c r="A3069" t="s">
        <v>1496</v>
      </c>
      <c r="B3069">
        <v>2018</v>
      </c>
      <c r="C3069">
        <v>1</v>
      </c>
      <c r="F3069" t="s">
        <v>2856</v>
      </c>
      <c r="K3069" s="40">
        <v>6.25E-2</v>
      </c>
      <c r="L3069" s="15">
        <v>97.5</v>
      </c>
    </row>
    <row r="3070" spans="1:12" x14ac:dyDescent="0.25">
      <c r="A3070" t="s">
        <v>1496</v>
      </c>
      <c r="B3070">
        <v>2018</v>
      </c>
      <c r="C3070">
        <v>1</v>
      </c>
      <c r="F3070" t="s">
        <v>2856</v>
      </c>
      <c r="K3070" s="40">
        <v>5.2083333333333336E-2</v>
      </c>
      <c r="L3070" s="15">
        <v>81.25</v>
      </c>
    </row>
    <row r="3071" spans="1:12" x14ac:dyDescent="0.25">
      <c r="A3071" t="s">
        <v>1496</v>
      </c>
      <c r="B3071">
        <v>2018</v>
      </c>
      <c r="C3071">
        <v>1</v>
      </c>
      <c r="F3071" t="s">
        <v>2858</v>
      </c>
      <c r="K3071" s="40">
        <v>1.3194444444444444E-2</v>
      </c>
      <c r="L3071" s="15">
        <v>20.583333333333332</v>
      </c>
    </row>
    <row r="3072" spans="1:12" x14ac:dyDescent="0.25">
      <c r="A3072" t="s">
        <v>1496</v>
      </c>
      <c r="B3072">
        <v>2018</v>
      </c>
      <c r="C3072">
        <v>1</v>
      </c>
      <c r="F3072" t="s">
        <v>2856</v>
      </c>
      <c r="K3072" s="40">
        <v>1.7361111111111112E-2</v>
      </c>
      <c r="L3072" s="15">
        <v>27.083333333333336</v>
      </c>
    </row>
    <row r="3073" spans="1:12" x14ac:dyDescent="0.25">
      <c r="A3073" t="s">
        <v>1496</v>
      </c>
      <c r="B3073">
        <v>2018</v>
      </c>
      <c r="C3073">
        <v>1</v>
      </c>
      <c r="F3073" t="s">
        <v>2856</v>
      </c>
      <c r="K3073" s="40">
        <v>2.0833333333333332E-2</v>
      </c>
      <c r="L3073" s="15">
        <v>32.5</v>
      </c>
    </row>
    <row r="3074" spans="1:12" x14ac:dyDescent="0.25">
      <c r="A3074" t="s">
        <v>1496</v>
      </c>
      <c r="B3074">
        <v>2018</v>
      </c>
      <c r="C3074">
        <v>1</v>
      </c>
      <c r="F3074" t="s">
        <v>2856</v>
      </c>
      <c r="K3074" s="40">
        <v>1.3194444444444444E-2</v>
      </c>
      <c r="L3074" s="15">
        <v>20.583333333333332</v>
      </c>
    </row>
    <row r="3075" spans="1:12" x14ac:dyDescent="0.25">
      <c r="A3075" t="s">
        <v>1496</v>
      </c>
      <c r="B3075">
        <v>2018</v>
      </c>
      <c r="C3075">
        <v>10203</v>
      </c>
      <c r="F3075" t="s">
        <v>2856</v>
      </c>
      <c r="K3075" s="40">
        <v>6.25E-2</v>
      </c>
      <c r="L3075" s="15">
        <v>97.5</v>
      </c>
    </row>
    <row r="3076" spans="1:12" x14ac:dyDescent="0.25">
      <c r="A3076" t="s">
        <v>1496</v>
      </c>
      <c r="B3076">
        <v>2018</v>
      </c>
      <c r="C3076">
        <v>1</v>
      </c>
      <c r="F3076" t="s">
        <v>2846</v>
      </c>
      <c r="K3076" s="40">
        <v>1.7361111111111112E-2</v>
      </c>
      <c r="L3076" s="15">
        <v>27.083333333333336</v>
      </c>
    </row>
    <row r="3077" spans="1:12" x14ac:dyDescent="0.25">
      <c r="A3077" t="s">
        <v>1496</v>
      </c>
      <c r="B3077">
        <v>2018</v>
      </c>
      <c r="C3077">
        <v>10144</v>
      </c>
      <c r="F3077" t="s">
        <v>1499</v>
      </c>
      <c r="K3077" s="40">
        <v>1.0416666666666666E-2</v>
      </c>
      <c r="L3077" s="15">
        <v>16.25</v>
      </c>
    </row>
    <row r="3078" spans="1:12" x14ac:dyDescent="0.25">
      <c r="A3078" t="s">
        <v>1496</v>
      </c>
      <c r="B3078">
        <v>2018</v>
      </c>
      <c r="C3078">
        <v>10205</v>
      </c>
      <c r="F3078" t="s">
        <v>2272</v>
      </c>
      <c r="K3078" s="40">
        <v>1.0416666666666666E-2</v>
      </c>
      <c r="L3078" s="15">
        <v>16.25</v>
      </c>
    </row>
    <row r="3079" spans="1:12" x14ac:dyDescent="0.25">
      <c r="A3079" t="s">
        <v>1496</v>
      </c>
      <c r="B3079">
        <v>2018</v>
      </c>
      <c r="C3079">
        <v>10144</v>
      </c>
      <c r="F3079" t="s">
        <v>2856</v>
      </c>
      <c r="K3079" s="40">
        <v>1.0416666666666666E-2</v>
      </c>
      <c r="L3079" s="15">
        <v>16.25</v>
      </c>
    </row>
    <row r="3080" spans="1:12" x14ac:dyDescent="0.25">
      <c r="A3080" t="s">
        <v>1496</v>
      </c>
      <c r="B3080">
        <v>2018</v>
      </c>
      <c r="C3080">
        <v>1</v>
      </c>
      <c r="F3080" t="s">
        <v>2856</v>
      </c>
      <c r="K3080" s="40">
        <v>1.0416666666666666E-2</v>
      </c>
      <c r="L3080" s="15">
        <v>16.25</v>
      </c>
    </row>
    <row r="3081" spans="1:12" x14ac:dyDescent="0.25">
      <c r="A3081" t="s">
        <v>1496</v>
      </c>
      <c r="B3081">
        <v>2018</v>
      </c>
      <c r="C3081">
        <v>10144</v>
      </c>
      <c r="F3081" t="s">
        <v>2272</v>
      </c>
      <c r="K3081" s="40">
        <v>2.0833333333333332E-2</v>
      </c>
      <c r="L3081" s="15">
        <v>32.5</v>
      </c>
    </row>
    <row r="3082" spans="1:12" x14ac:dyDescent="0.25">
      <c r="A3082" t="s">
        <v>1496</v>
      </c>
      <c r="B3082">
        <v>2018</v>
      </c>
      <c r="C3082">
        <v>1</v>
      </c>
      <c r="F3082" t="s">
        <v>2856</v>
      </c>
      <c r="K3082" s="40">
        <v>3.125E-2</v>
      </c>
      <c r="L3082" s="15">
        <v>48.75</v>
      </c>
    </row>
    <row r="3083" spans="1:12" x14ac:dyDescent="0.25">
      <c r="A3083" t="s">
        <v>1496</v>
      </c>
      <c r="B3083">
        <v>2018</v>
      </c>
      <c r="C3083">
        <v>1</v>
      </c>
      <c r="F3083" t="s">
        <v>2856</v>
      </c>
      <c r="K3083" s="40">
        <v>3.125E-2</v>
      </c>
      <c r="L3083" s="15">
        <v>48.75</v>
      </c>
    </row>
    <row r="3084" spans="1:12" x14ac:dyDescent="0.25">
      <c r="A3084" t="s">
        <v>1496</v>
      </c>
      <c r="B3084">
        <v>2018</v>
      </c>
      <c r="C3084">
        <v>1</v>
      </c>
      <c r="F3084" t="s">
        <v>2272</v>
      </c>
      <c r="K3084" s="40">
        <v>2.0833333333333332E-2</v>
      </c>
      <c r="L3084" s="15">
        <v>32.5</v>
      </c>
    </row>
    <row r="3085" spans="1:12" x14ac:dyDescent="0.25">
      <c r="A3085" t="s">
        <v>1496</v>
      </c>
      <c r="B3085">
        <v>2018</v>
      </c>
      <c r="C3085">
        <v>10055</v>
      </c>
      <c r="F3085" t="s">
        <v>2272</v>
      </c>
      <c r="K3085" s="40">
        <v>2.0833333333333332E-2</v>
      </c>
      <c r="L3085" s="15">
        <v>32.5</v>
      </c>
    </row>
    <row r="3086" spans="1:12" x14ac:dyDescent="0.25">
      <c r="A3086" t="s">
        <v>1496</v>
      </c>
      <c r="B3086">
        <v>2018</v>
      </c>
      <c r="C3086">
        <v>10193</v>
      </c>
      <c r="F3086" t="s">
        <v>2856</v>
      </c>
      <c r="K3086" s="40">
        <v>2.0833333333333332E-2</v>
      </c>
      <c r="L3086" s="15">
        <v>32.5</v>
      </c>
    </row>
    <row r="3087" spans="1:12" x14ac:dyDescent="0.25">
      <c r="A3087" t="s">
        <v>1496</v>
      </c>
      <c r="B3087">
        <v>2018</v>
      </c>
      <c r="C3087">
        <v>10193</v>
      </c>
      <c r="F3087" t="s">
        <v>2856</v>
      </c>
      <c r="K3087" s="40">
        <v>4.1666666666666664E-2</v>
      </c>
      <c r="L3087" s="15">
        <v>65</v>
      </c>
    </row>
    <row r="3088" spans="1:12" x14ac:dyDescent="0.25">
      <c r="A3088" t="s">
        <v>1496</v>
      </c>
      <c r="B3088">
        <v>2018</v>
      </c>
      <c r="C3088">
        <v>1</v>
      </c>
      <c r="F3088" t="s">
        <v>2858</v>
      </c>
      <c r="K3088" s="40">
        <v>1.0416666666666666E-2</v>
      </c>
      <c r="L3088" s="15">
        <v>16.25</v>
      </c>
    </row>
    <row r="3089" spans="1:12" x14ac:dyDescent="0.25">
      <c r="A3089" t="s">
        <v>1496</v>
      </c>
      <c r="B3089">
        <v>2018</v>
      </c>
      <c r="C3089">
        <v>1</v>
      </c>
      <c r="F3089" t="s">
        <v>1467</v>
      </c>
      <c r="K3089" s="40">
        <v>2.0833333333333332E-2</v>
      </c>
      <c r="L3089" s="15">
        <v>32.5</v>
      </c>
    </row>
    <row r="3090" spans="1:12" x14ac:dyDescent="0.25">
      <c r="A3090" t="s">
        <v>1496</v>
      </c>
      <c r="B3090">
        <v>2018</v>
      </c>
      <c r="C3090">
        <v>10144</v>
      </c>
      <c r="F3090" t="s">
        <v>2856</v>
      </c>
      <c r="K3090" s="40">
        <v>2.0833333333333332E-2</v>
      </c>
      <c r="L3090" s="15">
        <v>32.5</v>
      </c>
    </row>
    <row r="3091" spans="1:12" x14ac:dyDescent="0.25">
      <c r="A3091" t="s">
        <v>1496</v>
      </c>
      <c r="B3091">
        <v>2018</v>
      </c>
      <c r="C3091">
        <v>10193</v>
      </c>
      <c r="F3091" t="s">
        <v>2272</v>
      </c>
      <c r="K3091" s="40">
        <v>1.0416666666666666E-2</v>
      </c>
      <c r="L3091" s="15">
        <v>16.25</v>
      </c>
    </row>
    <row r="3092" spans="1:12" x14ac:dyDescent="0.25">
      <c r="A3092" t="s">
        <v>1496</v>
      </c>
      <c r="B3092">
        <v>2018</v>
      </c>
      <c r="C3092">
        <v>1</v>
      </c>
      <c r="F3092" t="s">
        <v>2856</v>
      </c>
      <c r="K3092" s="40">
        <v>5.2083333333333336E-2</v>
      </c>
      <c r="L3092" s="15">
        <v>81.25</v>
      </c>
    </row>
    <row r="3093" spans="1:12" x14ac:dyDescent="0.25">
      <c r="A3093" t="s">
        <v>1496</v>
      </c>
      <c r="B3093">
        <v>2018</v>
      </c>
      <c r="C3093">
        <v>1</v>
      </c>
      <c r="F3093" t="s">
        <v>2858</v>
      </c>
      <c r="K3093" s="40">
        <v>2.0833333333333332E-2</v>
      </c>
      <c r="L3093" s="15">
        <v>32.5</v>
      </c>
    </row>
    <row r="3094" spans="1:12" x14ac:dyDescent="0.25">
      <c r="A3094" t="s">
        <v>1496</v>
      </c>
      <c r="B3094">
        <v>2018</v>
      </c>
      <c r="C3094">
        <v>1</v>
      </c>
      <c r="F3094" t="s">
        <v>1499</v>
      </c>
      <c r="K3094" s="40">
        <v>0.16666666666666666</v>
      </c>
      <c r="L3094" s="15">
        <v>260</v>
      </c>
    </row>
    <row r="3095" spans="1:12" x14ac:dyDescent="0.25">
      <c r="A3095" t="s">
        <v>1496</v>
      </c>
      <c r="B3095">
        <v>2018</v>
      </c>
      <c r="C3095">
        <v>1</v>
      </c>
      <c r="F3095" t="s">
        <v>2856</v>
      </c>
      <c r="K3095" s="40">
        <v>4.8611111111111112E-2</v>
      </c>
      <c r="L3095" s="15">
        <v>75.833333333333329</v>
      </c>
    </row>
    <row r="3096" spans="1:12" x14ac:dyDescent="0.25">
      <c r="A3096" t="s">
        <v>1496</v>
      </c>
      <c r="B3096">
        <v>2018</v>
      </c>
      <c r="C3096">
        <v>1</v>
      </c>
      <c r="F3096" t="s">
        <v>2858</v>
      </c>
      <c r="K3096" s="40">
        <v>1.3194444444444444E-2</v>
      </c>
      <c r="L3096" s="15">
        <v>20.583333333333332</v>
      </c>
    </row>
    <row r="3097" spans="1:12" x14ac:dyDescent="0.25">
      <c r="A3097" t="s">
        <v>1496</v>
      </c>
      <c r="B3097">
        <v>2018</v>
      </c>
      <c r="C3097">
        <v>1</v>
      </c>
      <c r="F3097" t="s">
        <v>1499</v>
      </c>
      <c r="K3097" s="40">
        <v>4.1666666666666664E-2</v>
      </c>
      <c r="L3097" s="15">
        <v>65</v>
      </c>
    </row>
    <row r="3098" spans="1:12" x14ac:dyDescent="0.25">
      <c r="A3098" t="s">
        <v>1496</v>
      </c>
      <c r="B3098">
        <v>2018</v>
      </c>
      <c r="C3098">
        <v>1</v>
      </c>
      <c r="K3098" s="40">
        <v>3.8194444444444441E-2</v>
      </c>
      <c r="L3098" s="15">
        <v>59.583333333333329</v>
      </c>
    </row>
    <row r="3099" spans="1:12" x14ac:dyDescent="0.25">
      <c r="A3099" t="s">
        <v>1496</v>
      </c>
      <c r="B3099">
        <v>2018</v>
      </c>
      <c r="C3099">
        <v>1</v>
      </c>
      <c r="F3099" t="s">
        <v>2858</v>
      </c>
      <c r="K3099" s="40">
        <v>2.361111111111111E-2</v>
      </c>
      <c r="L3099" s="15">
        <v>36.833333333333336</v>
      </c>
    </row>
    <row r="3100" spans="1:12" x14ac:dyDescent="0.25">
      <c r="A3100" t="s">
        <v>1496</v>
      </c>
      <c r="B3100">
        <v>2018</v>
      </c>
      <c r="C3100">
        <v>1</v>
      </c>
      <c r="F3100" t="s">
        <v>2856</v>
      </c>
      <c r="K3100" s="40">
        <v>8.3333333333333329E-2</v>
      </c>
      <c r="L3100" s="15">
        <v>130</v>
      </c>
    </row>
    <row r="3101" spans="1:12" x14ac:dyDescent="0.25">
      <c r="A3101" t="s">
        <v>1496</v>
      </c>
      <c r="B3101">
        <v>2018</v>
      </c>
      <c r="C3101">
        <v>1</v>
      </c>
      <c r="F3101" t="s">
        <v>2272</v>
      </c>
      <c r="K3101" s="40">
        <v>2.0833333333333332E-2</v>
      </c>
      <c r="L3101" s="15">
        <v>32.5</v>
      </c>
    </row>
    <row r="3102" spans="1:12" x14ac:dyDescent="0.25">
      <c r="A3102" t="s">
        <v>1496</v>
      </c>
      <c r="B3102">
        <v>2018</v>
      </c>
      <c r="C3102">
        <v>1</v>
      </c>
      <c r="F3102" t="s">
        <v>2856</v>
      </c>
      <c r="K3102" s="40">
        <v>1.0416666666666666E-2</v>
      </c>
      <c r="L3102" s="15">
        <v>16.25</v>
      </c>
    </row>
    <row r="3103" spans="1:12" x14ac:dyDescent="0.25">
      <c r="A3103" t="s">
        <v>1496</v>
      </c>
      <c r="B3103">
        <v>2018</v>
      </c>
      <c r="C3103">
        <v>10025</v>
      </c>
      <c r="F3103" t="s">
        <v>2856</v>
      </c>
      <c r="K3103" s="40">
        <v>1.0416666666666666E-2</v>
      </c>
      <c r="L3103" s="15">
        <v>16.25</v>
      </c>
    </row>
    <row r="3104" spans="1:12" x14ac:dyDescent="0.25">
      <c r="A3104" t="s">
        <v>1496</v>
      </c>
      <c r="B3104">
        <v>2018</v>
      </c>
      <c r="C3104">
        <v>1</v>
      </c>
      <c r="F3104" t="s">
        <v>2856</v>
      </c>
      <c r="K3104" s="40">
        <v>6.25E-2</v>
      </c>
      <c r="L3104" s="15">
        <v>97.5</v>
      </c>
    </row>
    <row r="3105" spans="1:12" x14ac:dyDescent="0.25">
      <c r="A3105" t="s">
        <v>1496</v>
      </c>
      <c r="B3105">
        <v>2018</v>
      </c>
      <c r="C3105">
        <v>1</v>
      </c>
      <c r="F3105" t="s">
        <v>2856</v>
      </c>
      <c r="K3105" s="40">
        <v>2.0833333333333332E-2</v>
      </c>
      <c r="L3105" s="15">
        <v>32.5</v>
      </c>
    </row>
    <row r="3106" spans="1:12" x14ac:dyDescent="0.25">
      <c r="A3106" t="s">
        <v>1496</v>
      </c>
      <c r="B3106">
        <v>2018</v>
      </c>
      <c r="C3106">
        <v>1</v>
      </c>
      <c r="F3106" t="s">
        <v>2272</v>
      </c>
      <c r="K3106" s="40">
        <v>1.0416666666666666E-2</v>
      </c>
      <c r="L3106" s="15">
        <v>16.25</v>
      </c>
    </row>
    <row r="3107" spans="1:12" x14ac:dyDescent="0.25">
      <c r="A3107" t="s">
        <v>1496</v>
      </c>
      <c r="B3107">
        <v>2018</v>
      </c>
      <c r="C3107">
        <v>10144</v>
      </c>
      <c r="F3107" t="s">
        <v>2856</v>
      </c>
      <c r="K3107" s="40">
        <v>1.0416666666666666E-2</v>
      </c>
      <c r="L3107" s="15">
        <v>16.25</v>
      </c>
    </row>
    <row r="3108" spans="1:12" x14ac:dyDescent="0.25">
      <c r="A3108" t="s">
        <v>1496</v>
      </c>
      <c r="B3108">
        <v>2018</v>
      </c>
      <c r="C3108">
        <v>1</v>
      </c>
      <c r="F3108" t="s">
        <v>2856</v>
      </c>
      <c r="K3108" s="40">
        <v>1.0416666666666666E-2</v>
      </c>
      <c r="L3108" s="15">
        <v>16.25</v>
      </c>
    </row>
    <row r="3109" spans="1:12" x14ac:dyDescent="0.25">
      <c r="A3109" t="s">
        <v>1496</v>
      </c>
      <c r="B3109">
        <v>2018</v>
      </c>
      <c r="C3109">
        <v>1</v>
      </c>
      <c r="F3109" t="s">
        <v>2858</v>
      </c>
      <c r="K3109" s="40">
        <v>2.0833333333333332E-2</v>
      </c>
      <c r="L3109" s="15">
        <v>32.5</v>
      </c>
    </row>
    <row r="3110" spans="1:12" x14ac:dyDescent="0.25">
      <c r="A3110" t="s">
        <v>1496</v>
      </c>
      <c r="B3110">
        <v>2018</v>
      </c>
      <c r="C3110">
        <v>10046</v>
      </c>
      <c r="F3110" t="s">
        <v>2856</v>
      </c>
      <c r="K3110" s="40">
        <v>2.0833333333333332E-2</v>
      </c>
      <c r="L3110" s="15">
        <v>32.5</v>
      </c>
    </row>
    <row r="3111" spans="1:12" x14ac:dyDescent="0.25">
      <c r="A3111" t="s">
        <v>1496</v>
      </c>
      <c r="B3111">
        <v>2018</v>
      </c>
      <c r="C3111">
        <v>10214</v>
      </c>
      <c r="F3111" t="s">
        <v>2856</v>
      </c>
      <c r="K3111" s="40">
        <v>2.0833333333333332E-2</v>
      </c>
      <c r="L3111" s="15">
        <v>32.5</v>
      </c>
    </row>
    <row r="3112" spans="1:12" x14ac:dyDescent="0.25">
      <c r="A3112" t="s">
        <v>1496</v>
      </c>
      <c r="B3112">
        <v>2018</v>
      </c>
      <c r="C3112">
        <v>10185</v>
      </c>
      <c r="F3112" t="s">
        <v>2856</v>
      </c>
      <c r="K3112" s="40">
        <v>1.0416666666666666E-2</v>
      </c>
      <c r="L3112" s="15">
        <v>16.25</v>
      </c>
    </row>
    <row r="3113" spans="1:12" x14ac:dyDescent="0.25">
      <c r="A3113" t="s">
        <v>1496</v>
      </c>
      <c r="B3113">
        <v>2018</v>
      </c>
      <c r="C3113">
        <v>1</v>
      </c>
      <c r="F3113" t="s">
        <v>2272</v>
      </c>
      <c r="K3113" s="40">
        <v>2.0833333333333332E-2</v>
      </c>
      <c r="L3113" s="15">
        <v>32.5</v>
      </c>
    </row>
    <row r="3114" spans="1:12" x14ac:dyDescent="0.25">
      <c r="A3114" t="s">
        <v>1496</v>
      </c>
      <c r="B3114">
        <v>2018</v>
      </c>
      <c r="C3114">
        <v>1</v>
      </c>
      <c r="F3114" t="s">
        <v>2856</v>
      </c>
      <c r="K3114" s="40">
        <v>1.7361111111111112E-2</v>
      </c>
      <c r="L3114" s="15">
        <v>27.083333333333336</v>
      </c>
    </row>
    <row r="3115" spans="1:12" x14ac:dyDescent="0.25">
      <c r="A3115" t="s">
        <v>1496</v>
      </c>
      <c r="B3115">
        <v>2018</v>
      </c>
      <c r="C3115">
        <v>1</v>
      </c>
      <c r="F3115" t="s">
        <v>2858</v>
      </c>
      <c r="K3115" s="40">
        <v>2.361111111111111E-2</v>
      </c>
      <c r="L3115" s="15">
        <v>36.833333333333336</v>
      </c>
    </row>
    <row r="3116" spans="1:12" x14ac:dyDescent="0.25">
      <c r="A3116" t="s">
        <v>1496</v>
      </c>
      <c r="B3116">
        <v>2018</v>
      </c>
      <c r="C3116">
        <v>1</v>
      </c>
      <c r="F3116" t="s">
        <v>2856</v>
      </c>
      <c r="K3116" s="40">
        <v>4.1666666666666664E-2</v>
      </c>
      <c r="L3116" s="15">
        <v>65</v>
      </c>
    </row>
    <row r="3117" spans="1:12" x14ac:dyDescent="0.25">
      <c r="A3117" t="s">
        <v>1496</v>
      </c>
      <c r="B3117">
        <v>2018</v>
      </c>
      <c r="C3117">
        <v>10144</v>
      </c>
      <c r="F3117" t="s">
        <v>2856</v>
      </c>
      <c r="K3117" s="40">
        <v>2.0833333333333332E-2</v>
      </c>
      <c r="L3117" s="15">
        <v>32.5</v>
      </c>
    </row>
    <row r="3118" spans="1:12" x14ac:dyDescent="0.25">
      <c r="A3118" t="s">
        <v>1496</v>
      </c>
      <c r="B3118">
        <v>2018</v>
      </c>
      <c r="C3118">
        <v>10090</v>
      </c>
      <c r="F3118" t="s">
        <v>2856</v>
      </c>
      <c r="G3118" s="40">
        <v>2.0833333333333332E-2</v>
      </c>
      <c r="H3118" s="15">
        <v>32.5</v>
      </c>
    </row>
    <row r="3119" spans="1:12" x14ac:dyDescent="0.25">
      <c r="A3119" t="s">
        <v>1496</v>
      </c>
      <c r="B3119">
        <v>2018</v>
      </c>
      <c r="C3119">
        <v>1</v>
      </c>
      <c r="F3119" t="s">
        <v>1499</v>
      </c>
      <c r="K3119" s="40">
        <v>2.0833333333333332E-2</v>
      </c>
      <c r="L3119" s="15">
        <v>32.5</v>
      </c>
    </row>
    <row r="3120" spans="1:12" x14ac:dyDescent="0.25">
      <c r="A3120" t="s">
        <v>1496</v>
      </c>
      <c r="B3120">
        <v>2018</v>
      </c>
      <c r="C3120">
        <v>1</v>
      </c>
      <c r="F3120" t="s">
        <v>2856</v>
      </c>
      <c r="K3120" s="40">
        <v>7.2916666666666671E-2</v>
      </c>
      <c r="L3120" s="15">
        <v>113.75000000000001</v>
      </c>
    </row>
    <row r="3121" spans="1:12" x14ac:dyDescent="0.25">
      <c r="A3121" t="s">
        <v>1496</v>
      </c>
      <c r="B3121">
        <v>2018</v>
      </c>
      <c r="C3121">
        <v>1</v>
      </c>
      <c r="F3121" t="s">
        <v>1499</v>
      </c>
      <c r="K3121" s="40">
        <v>2.0833333333333332E-2</v>
      </c>
      <c r="L3121" s="15">
        <v>32.5</v>
      </c>
    </row>
    <row r="3122" spans="1:12" x14ac:dyDescent="0.25">
      <c r="A3122" t="s">
        <v>1496</v>
      </c>
      <c r="B3122">
        <v>2018</v>
      </c>
      <c r="C3122">
        <v>10144</v>
      </c>
      <c r="F3122" t="s">
        <v>1499</v>
      </c>
      <c r="K3122" s="40">
        <v>2.0833333333333332E-2</v>
      </c>
      <c r="L3122" s="15">
        <v>32.5</v>
      </c>
    </row>
    <row r="3123" spans="1:12" x14ac:dyDescent="0.25">
      <c r="A3123" t="s">
        <v>1496</v>
      </c>
      <c r="B3123">
        <v>2018</v>
      </c>
      <c r="C3123">
        <v>10038</v>
      </c>
      <c r="F3123" t="s">
        <v>1499</v>
      </c>
      <c r="K3123" s="40">
        <v>1.0416666666666666E-2</v>
      </c>
      <c r="L3123" s="15">
        <v>16.25</v>
      </c>
    </row>
    <row r="3124" spans="1:12" x14ac:dyDescent="0.25">
      <c r="A3124" t="s">
        <v>1496</v>
      </c>
      <c r="B3124">
        <v>2018</v>
      </c>
      <c r="C3124">
        <v>1</v>
      </c>
      <c r="F3124" t="s">
        <v>2858</v>
      </c>
      <c r="K3124" s="40">
        <v>2.0833333333333332E-2</v>
      </c>
      <c r="L3124" s="15">
        <v>32.5</v>
      </c>
    </row>
    <row r="3125" spans="1:12" x14ac:dyDescent="0.25">
      <c r="A3125" t="s">
        <v>1496</v>
      </c>
      <c r="B3125">
        <v>2018</v>
      </c>
      <c r="C3125">
        <v>1</v>
      </c>
      <c r="F3125" t="s">
        <v>2272</v>
      </c>
      <c r="K3125" s="40">
        <v>1.0416666666666666E-2</v>
      </c>
      <c r="L3125" s="15">
        <v>16.25</v>
      </c>
    </row>
    <row r="3126" spans="1:12" x14ac:dyDescent="0.25">
      <c r="A3126" t="s">
        <v>1496</v>
      </c>
      <c r="B3126">
        <v>2018</v>
      </c>
      <c r="C3126">
        <v>1</v>
      </c>
      <c r="F3126" t="s">
        <v>2856</v>
      </c>
      <c r="K3126" s="40">
        <v>2.0833333333333332E-2</v>
      </c>
      <c r="L3126" s="15">
        <v>32.5</v>
      </c>
    </row>
    <row r="3127" spans="1:12" x14ac:dyDescent="0.25">
      <c r="A3127" t="s">
        <v>1496</v>
      </c>
      <c r="B3127">
        <v>2018</v>
      </c>
      <c r="C3127">
        <v>10144</v>
      </c>
      <c r="F3127" t="s">
        <v>2856</v>
      </c>
      <c r="K3127" s="40">
        <v>3.125E-2</v>
      </c>
      <c r="L3127" s="15">
        <v>48.75</v>
      </c>
    </row>
    <row r="3128" spans="1:12" x14ac:dyDescent="0.25">
      <c r="A3128" t="s">
        <v>1496</v>
      </c>
      <c r="B3128">
        <v>2018</v>
      </c>
      <c r="C3128">
        <v>10203</v>
      </c>
      <c r="F3128" t="s">
        <v>2856</v>
      </c>
      <c r="G3128" s="40">
        <v>4.1666666666666664E-2</v>
      </c>
      <c r="H3128" s="15">
        <v>65</v>
      </c>
    </row>
    <row r="3129" spans="1:12" x14ac:dyDescent="0.25">
      <c r="A3129" t="s">
        <v>1496</v>
      </c>
      <c r="B3129">
        <v>2018</v>
      </c>
      <c r="C3129">
        <v>1</v>
      </c>
      <c r="F3129" t="s">
        <v>2858</v>
      </c>
      <c r="K3129" s="40">
        <v>3.125E-2</v>
      </c>
      <c r="L3129" s="15">
        <v>48.75</v>
      </c>
    </row>
    <row r="3130" spans="1:12" x14ac:dyDescent="0.25">
      <c r="A3130" t="s">
        <v>1496</v>
      </c>
      <c r="B3130">
        <v>2018</v>
      </c>
      <c r="C3130">
        <v>1</v>
      </c>
      <c r="F3130" t="s">
        <v>2856</v>
      </c>
      <c r="K3130" s="40">
        <v>0.11458333333333333</v>
      </c>
      <c r="L3130" s="15">
        <v>178.75</v>
      </c>
    </row>
    <row r="3131" spans="1:12" x14ac:dyDescent="0.25">
      <c r="A3131" t="s">
        <v>1496</v>
      </c>
      <c r="B3131">
        <v>2018</v>
      </c>
      <c r="C3131">
        <v>10144</v>
      </c>
      <c r="F3131" t="s">
        <v>2856</v>
      </c>
      <c r="G3131" s="40">
        <v>4.1666666666666664E-2</v>
      </c>
      <c r="H3131" s="15">
        <v>65</v>
      </c>
    </row>
    <row r="3132" spans="1:12" x14ac:dyDescent="0.25">
      <c r="A3132" t="s">
        <v>1496</v>
      </c>
      <c r="B3132">
        <v>2018</v>
      </c>
      <c r="C3132">
        <v>1</v>
      </c>
      <c r="F3132" t="s">
        <v>2856</v>
      </c>
      <c r="K3132" s="40">
        <v>1.0416666666666666E-2</v>
      </c>
      <c r="L3132" s="15">
        <v>16.25</v>
      </c>
    </row>
    <row r="3133" spans="1:12" x14ac:dyDescent="0.25">
      <c r="A3133" t="s">
        <v>1496</v>
      </c>
      <c r="B3133">
        <v>2018</v>
      </c>
      <c r="C3133">
        <v>10144</v>
      </c>
      <c r="F3133" t="s">
        <v>2856</v>
      </c>
      <c r="K3133" s="40">
        <v>2.0833333333333332E-2</v>
      </c>
      <c r="L3133" s="15">
        <v>32.5</v>
      </c>
    </row>
    <row r="3134" spans="1:12" x14ac:dyDescent="0.25">
      <c r="A3134" t="s">
        <v>1496</v>
      </c>
      <c r="B3134">
        <v>2018</v>
      </c>
      <c r="C3134">
        <v>10203</v>
      </c>
      <c r="F3134" t="s">
        <v>2272</v>
      </c>
      <c r="K3134" s="40">
        <v>1.0416666666666666E-2</v>
      </c>
      <c r="L3134" s="15">
        <v>16.25</v>
      </c>
    </row>
    <row r="3135" spans="1:12" x14ac:dyDescent="0.25">
      <c r="A3135" t="s">
        <v>1496</v>
      </c>
      <c r="B3135">
        <v>2018</v>
      </c>
      <c r="C3135">
        <v>10203</v>
      </c>
      <c r="F3135" t="s">
        <v>2856</v>
      </c>
      <c r="K3135" s="40">
        <v>1.0416666666666666E-2</v>
      </c>
      <c r="L3135" s="15">
        <v>16.25</v>
      </c>
    </row>
    <row r="3136" spans="1:12" x14ac:dyDescent="0.25">
      <c r="A3136" t="s">
        <v>1496</v>
      </c>
      <c r="B3136">
        <v>2018</v>
      </c>
      <c r="C3136">
        <v>1</v>
      </c>
      <c r="F3136" t="s">
        <v>2858</v>
      </c>
      <c r="K3136" s="40">
        <v>1.0416666666666666E-2</v>
      </c>
      <c r="L3136" s="15">
        <v>16.25</v>
      </c>
    </row>
    <row r="3137" spans="1:12" x14ac:dyDescent="0.25">
      <c r="A3137" t="s">
        <v>1496</v>
      </c>
      <c r="B3137">
        <v>2018</v>
      </c>
      <c r="C3137">
        <v>10203</v>
      </c>
      <c r="F3137" t="s">
        <v>2856</v>
      </c>
      <c r="K3137" s="40">
        <v>2.0833333333333332E-2</v>
      </c>
      <c r="L3137" s="15">
        <v>32.5</v>
      </c>
    </row>
    <row r="3138" spans="1:12" x14ac:dyDescent="0.25">
      <c r="A3138" t="s">
        <v>1496</v>
      </c>
      <c r="B3138">
        <v>2018</v>
      </c>
      <c r="C3138">
        <v>1</v>
      </c>
      <c r="F3138" t="s">
        <v>2272</v>
      </c>
      <c r="K3138" s="40">
        <v>2.0833333333333332E-2</v>
      </c>
      <c r="L3138" s="15">
        <v>32.5</v>
      </c>
    </row>
    <row r="3139" spans="1:12" x14ac:dyDescent="0.25">
      <c r="A3139" t="s">
        <v>1496</v>
      </c>
      <c r="B3139">
        <v>2018</v>
      </c>
      <c r="C3139">
        <v>1</v>
      </c>
      <c r="F3139" t="s">
        <v>1499</v>
      </c>
      <c r="K3139" s="40">
        <v>7.2916666666666671E-2</v>
      </c>
      <c r="L3139" s="15">
        <v>113.75000000000001</v>
      </c>
    </row>
    <row r="3140" spans="1:12" x14ac:dyDescent="0.25">
      <c r="A3140" t="s">
        <v>1496</v>
      </c>
      <c r="B3140">
        <v>2018</v>
      </c>
      <c r="C3140">
        <v>1</v>
      </c>
      <c r="F3140" t="s">
        <v>2858</v>
      </c>
      <c r="K3140" s="40">
        <v>2.0833333333333332E-2</v>
      </c>
      <c r="L3140" s="15">
        <v>32.5</v>
      </c>
    </row>
    <row r="3141" spans="1:12" x14ac:dyDescent="0.25">
      <c r="A3141" t="s">
        <v>1496</v>
      </c>
      <c r="B3141">
        <v>2018</v>
      </c>
      <c r="C3141">
        <v>10156</v>
      </c>
      <c r="F3141" t="s">
        <v>2856</v>
      </c>
      <c r="K3141" s="40">
        <v>2.0833333333333332E-2</v>
      </c>
      <c r="L3141" s="15">
        <v>32.5</v>
      </c>
    </row>
    <row r="3142" spans="1:12" x14ac:dyDescent="0.25">
      <c r="A3142" t="s">
        <v>1496</v>
      </c>
      <c r="B3142">
        <v>2018</v>
      </c>
      <c r="C3142">
        <v>10090</v>
      </c>
      <c r="F3142" t="s">
        <v>2856</v>
      </c>
      <c r="K3142" s="40">
        <v>3.125E-2</v>
      </c>
      <c r="L3142" s="15">
        <v>48.75</v>
      </c>
    </row>
    <row r="3143" spans="1:12" x14ac:dyDescent="0.25">
      <c r="A3143" t="s">
        <v>1496</v>
      </c>
      <c r="B3143">
        <v>2018</v>
      </c>
      <c r="C3143">
        <v>10090</v>
      </c>
      <c r="F3143" t="s">
        <v>2856</v>
      </c>
      <c r="K3143" s="40">
        <v>2.0833333333333332E-2</v>
      </c>
      <c r="L3143" s="15">
        <v>32.5</v>
      </c>
    </row>
    <row r="3144" spans="1:12" x14ac:dyDescent="0.25">
      <c r="A3144" t="s">
        <v>1496</v>
      </c>
      <c r="B3144">
        <v>2018</v>
      </c>
      <c r="C3144">
        <v>1</v>
      </c>
      <c r="F3144" t="s">
        <v>2856</v>
      </c>
      <c r="K3144" s="40">
        <v>8.3333333333333329E-2</v>
      </c>
      <c r="L3144" s="15">
        <v>130</v>
      </c>
    </row>
    <row r="3145" spans="1:12" x14ac:dyDescent="0.25">
      <c r="A3145" t="s">
        <v>1496</v>
      </c>
      <c r="B3145">
        <v>2018</v>
      </c>
      <c r="C3145">
        <v>10144</v>
      </c>
      <c r="F3145" t="s">
        <v>1499</v>
      </c>
      <c r="K3145" s="40">
        <v>4.1666666666666664E-2</v>
      </c>
      <c r="L3145" s="15">
        <v>65</v>
      </c>
    </row>
    <row r="3146" spans="1:12" x14ac:dyDescent="0.25">
      <c r="A3146" t="s">
        <v>1496</v>
      </c>
      <c r="B3146">
        <v>2018</v>
      </c>
      <c r="C3146">
        <v>1</v>
      </c>
      <c r="F3146" t="s">
        <v>2858</v>
      </c>
      <c r="K3146" s="40">
        <v>1.0416666666666666E-2</v>
      </c>
      <c r="L3146" s="15">
        <v>16.25</v>
      </c>
    </row>
    <row r="3147" spans="1:12" x14ac:dyDescent="0.25">
      <c r="A3147" t="s">
        <v>1496</v>
      </c>
      <c r="B3147">
        <v>2018</v>
      </c>
      <c r="C3147">
        <v>1</v>
      </c>
      <c r="F3147" t="s">
        <v>2856</v>
      </c>
      <c r="K3147" s="40">
        <v>0.11458333333333333</v>
      </c>
      <c r="L3147" s="15">
        <v>178.75</v>
      </c>
    </row>
    <row r="3148" spans="1:12" x14ac:dyDescent="0.25">
      <c r="A3148" t="s">
        <v>1496</v>
      </c>
      <c r="B3148">
        <v>2018</v>
      </c>
      <c r="C3148">
        <v>1</v>
      </c>
      <c r="F3148" t="s">
        <v>2858</v>
      </c>
      <c r="K3148" s="40">
        <v>2.0833333333333332E-2</v>
      </c>
      <c r="L3148" s="15">
        <v>32.5</v>
      </c>
    </row>
    <row r="3149" spans="1:12" x14ac:dyDescent="0.25">
      <c r="A3149" t="s">
        <v>1496</v>
      </c>
      <c r="B3149">
        <v>2018</v>
      </c>
      <c r="C3149">
        <v>1</v>
      </c>
      <c r="F3149" t="s">
        <v>2856</v>
      </c>
      <c r="K3149" s="40">
        <v>0.16666666666666666</v>
      </c>
      <c r="L3149" s="15">
        <v>260</v>
      </c>
    </row>
    <row r="3150" spans="1:12" x14ac:dyDescent="0.25">
      <c r="A3150" t="s">
        <v>1496</v>
      </c>
      <c r="B3150">
        <v>2018</v>
      </c>
      <c r="C3150">
        <v>1</v>
      </c>
      <c r="F3150" t="s">
        <v>2856</v>
      </c>
      <c r="K3150" s="40">
        <v>4.1666666666666664E-2</v>
      </c>
      <c r="L3150" s="15">
        <v>65</v>
      </c>
    </row>
    <row r="3151" spans="1:12" x14ac:dyDescent="0.25">
      <c r="A3151" t="s">
        <v>1496</v>
      </c>
      <c r="B3151">
        <v>2018</v>
      </c>
      <c r="C3151">
        <v>1</v>
      </c>
      <c r="F3151" t="s">
        <v>2858</v>
      </c>
      <c r="K3151" s="40">
        <v>1.0416666666666666E-2</v>
      </c>
      <c r="L3151" s="15">
        <v>16.25</v>
      </c>
    </row>
    <row r="3152" spans="1:12" x14ac:dyDescent="0.25">
      <c r="A3152" t="s">
        <v>1496</v>
      </c>
      <c r="B3152">
        <v>2018</v>
      </c>
      <c r="C3152">
        <v>10144</v>
      </c>
      <c r="F3152" t="s">
        <v>1499</v>
      </c>
      <c r="K3152" s="40">
        <v>1.0416666666666666E-2</v>
      </c>
      <c r="L3152" s="15">
        <v>16.25</v>
      </c>
    </row>
    <row r="3153" spans="1:12" x14ac:dyDescent="0.25">
      <c r="A3153" t="s">
        <v>1496</v>
      </c>
      <c r="B3153">
        <v>2018</v>
      </c>
      <c r="C3153">
        <v>1</v>
      </c>
      <c r="F3153" t="s">
        <v>2856</v>
      </c>
      <c r="K3153" s="40">
        <v>8.3333333333333329E-2</v>
      </c>
      <c r="L3153" s="15">
        <v>130</v>
      </c>
    </row>
    <row r="3154" spans="1:12" x14ac:dyDescent="0.25">
      <c r="A3154" t="s">
        <v>1496</v>
      </c>
      <c r="B3154">
        <v>2018</v>
      </c>
      <c r="C3154">
        <v>1</v>
      </c>
      <c r="F3154" t="s">
        <v>2858</v>
      </c>
      <c r="K3154" s="40">
        <v>2.0833333333333332E-2</v>
      </c>
      <c r="L3154" s="15">
        <v>32.5</v>
      </c>
    </row>
    <row r="3155" spans="1:12" x14ac:dyDescent="0.25">
      <c r="A3155" t="s">
        <v>1496</v>
      </c>
      <c r="B3155">
        <v>2018</v>
      </c>
      <c r="C3155">
        <v>1</v>
      </c>
      <c r="F3155" t="s">
        <v>2856</v>
      </c>
      <c r="K3155" s="40">
        <v>0.19791666666666666</v>
      </c>
      <c r="L3155" s="15">
        <v>308.75</v>
      </c>
    </row>
    <row r="3156" spans="1:12" x14ac:dyDescent="0.25">
      <c r="A3156" t="s">
        <v>1496</v>
      </c>
      <c r="B3156">
        <v>2018</v>
      </c>
      <c r="C3156">
        <v>1</v>
      </c>
      <c r="F3156" t="s">
        <v>2856</v>
      </c>
      <c r="K3156" s="40">
        <v>0.14583333333333334</v>
      </c>
      <c r="L3156" s="15">
        <v>227.50000000000003</v>
      </c>
    </row>
    <row r="3157" spans="1:12" x14ac:dyDescent="0.25">
      <c r="A3157" t="s">
        <v>1496</v>
      </c>
      <c r="B3157">
        <v>2018</v>
      </c>
      <c r="C3157">
        <v>1</v>
      </c>
      <c r="F3157" t="s">
        <v>2858</v>
      </c>
      <c r="K3157" s="40">
        <v>1.0416666666666666E-2</v>
      </c>
      <c r="L3157" s="15">
        <v>16.25</v>
      </c>
    </row>
    <row r="3158" spans="1:12" x14ac:dyDescent="0.25">
      <c r="A3158" t="s">
        <v>1496</v>
      </c>
      <c r="B3158">
        <v>2018</v>
      </c>
      <c r="C3158">
        <v>1</v>
      </c>
      <c r="F3158" t="s">
        <v>2856</v>
      </c>
      <c r="K3158" s="40">
        <v>0.20833333333333334</v>
      </c>
      <c r="L3158" s="15">
        <v>325</v>
      </c>
    </row>
    <row r="3159" spans="1:12" x14ac:dyDescent="0.25">
      <c r="A3159" t="s">
        <v>1496</v>
      </c>
      <c r="B3159">
        <v>2018</v>
      </c>
      <c r="C3159">
        <v>1</v>
      </c>
      <c r="F3159" t="s">
        <v>2856</v>
      </c>
      <c r="K3159" s="40">
        <v>4.1666666666666664E-2</v>
      </c>
      <c r="L3159" s="15">
        <v>65</v>
      </c>
    </row>
    <row r="3160" spans="1:12" x14ac:dyDescent="0.25">
      <c r="A3160" t="s">
        <v>1496</v>
      </c>
      <c r="B3160">
        <v>2018</v>
      </c>
      <c r="C3160">
        <v>1</v>
      </c>
      <c r="F3160" t="s">
        <v>2858</v>
      </c>
      <c r="K3160" s="40">
        <v>1.0416666666666666E-2</v>
      </c>
      <c r="L3160" s="15">
        <v>16.25</v>
      </c>
    </row>
    <row r="3161" spans="1:12" x14ac:dyDescent="0.25">
      <c r="A3161" t="s">
        <v>1496</v>
      </c>
      <c r="B3161">
        <v>2018</v>
      </c>
      <c r="C3161">
        <v>1</v>
      </c>
      <c r="F3161" t="s">
        <v>2856</v>
      </c>
      <c r="K3161" s="40">
        <v>5.2083333333333336E-2</v>
      </c>
      <c r="L3161" s="15">
        <v>81.25</v>
      </c>
    </row>
    <row r="3162" spans="1:12" x14ac:dyDescent="0.25">
      <c r="A3162" t="s">
        <v>1496</v>
      </c>
      <c r="B3162">
        <v>2018</v>
      </c>
      <c r="C3162">
        <v>1</v>
      </c>
      <c r="K3162" s="40">
        <v>4.1666666666666664E-2</v>
      </c>
      <c r="L3162" s="15">
        <v>65</v>
      </c>
    </row>
    <row r="3163" spans="1:12" x14ac:dyDescent="0.25">
      <c r="A3163" t="s">
        <v>1496</v>
      </c>
      <c r="B3163">
        <v>2018</v>
      </c>
      <c r="C3163">
        <v>1</v>
      </c>
      <c r="F3163" t="s">
        <v>2858</v>
      </c>
      <c r="K3163" s="40">
        <v>4.1666666666666664E-2</v>
      </c>
      <c r="L3163" s="15">
        <v>65</v>
      </c>
    </row>
    <row r="3164" spans="1:12" x14ac:dyDescent="0.25">
      <c r="A3164" t="s">
        <v>1496</v>
      </c>
      <c r="B3164">
        <v>2018</v>
      </c>
      <c r="C3164">
        <v>1</v>
      </c>
      <c r="K3164" s="40">
        <v>2.0833333333333332E-2</v>
      </c>
      <c r="L3164" s="15">
        <v>32.5</v>
      </c>
    </row>
    <row r="3165" spans="1:12" x14ac:dyDescent="0.25">
      <c r="A3165" t="s">
        <v>1496</v>
      </c>
      <c r="B3165">
        <v>2018</v>
      </c>
      <c r="C3165">
        <v>10146</v>
      </c>
      <c r="F3165" t="s">
        <v>2856</v>
      </c>
      <c r="K3165" s="40">
        <v>8.3333333333333329E-2</v>
      </c>
      <c r="L3165" s="15">
        <v>130</v>
      </c>
    </row>
    <row r="3166" spans="1:12" x14ac:dyDescent="0.25">
      <c r="A3166" t="s">
        <v>1496</v>
      </c>
      <c r="B3166">
        <v>2018</v>
      </c>
      <c r="C3166">
        <v>10147</v>
      </c>
      <c r="F3166" t="s">
        <v>2856</v>
      </c>
      <c r="K3166" s="40">
        <v>1.0416666666666666E-2</v>
      </c>
      <c r="L3166" s="15">
        <v>16.25</v>
      </c>
    </row>
    <row r="3167" spans="1:12" x14ac:dyDescent="0.25">
      <c r="A3167" t="s">
        <v>1496</v>
      </c>
      <c r="B3167">
        <v>2018</v>
      </c>
      <c r="C3167">
        <v>10144</v>
      </c>
      <c r="F3167" t="s">
        <v>2856</v>
      </c>
      <c r="K3167" s="40">
        <v>1.0416666666666666E-2</v>
      </c>
      <c r="L3167" s="15">
        <v>16.25</v>
      </c>
    </row>
    <row r="3168" spans="1:12" x14ac:dyDescent="0.25">
      <c r="A3168" t="s">
        <v>1496</v>
      </c>
      <c r="B3168">
        <v>2018</v>
      </c>
      <c r="C3168">
        <v>1</v>
      </c>
      <c r="F3168" t="s">
        <v>2856</v>
      </c>
      <c r="K3168" s="40">
        <v>4.1666666666666664E-2</v>
      </c>
      <c r="L3168" s="15">
        <v>65</v>
      </c>
    </row>
    <row r="3169" spans="1:12" x14ac:dyDescent="0.25">
      <c r="A3169" t="s">
        <v>1496</v>
      </c>
      <c r="B3169">
        <v>2018</v>
      </c>
      <c r="C3169">
        <v>1</v>
      </c>
      <c r="F3169" t="s">
        <v>2856</v>
      </c>
      <c r="K3169" s="40">
        <v>5.2083333333333336E-2</v>
      </c>
      <c r="L3169" s="15">
        <v>81.25</v>
      </c>
    </row>
    <row r="3170" spans="1:12" x14ac:dyDescent="0.25">
      <c r="A3170" t="s">
        <v>1496</v>
      </c>
      <c r="B3170">
        <v>2018</v>
      </c>
      <c r="C3170">
        <v>10203</v>
      </c>
      <c r="F3170" t="s">
        <v>2856</v>
      </c>
      <c r="K3170" s="40">
        <v>2.0833333333333332E-2</v>
      </c>
      <c r="L3170" s="15">
        <v>32.5</v>
      </c>
    </row>
    <row r="3171" spans="1:12" x14ac:dyDescent="0.25">
      <c r="A3171" t="s">
        <v>1496</v>
      </c>
      <c r="B3171">
        <v>2018</v>
      </c>
      <c r="C3171">
        <v>1</v>
      </c>
      <c r="F3171" t="s">
        <v>2856</v>
      </c>
      <c r="K3171" s="40">
        <v>4.1666666666666664E-2</v>
      </c>
      <c r="L3171" s="15">
        <v>65</v>
      </c>
    </row>
    <row r="3172" spans="1:12" x14ac:dyDescent="0.25">
      <c r="A3172" t="s">
        <v>1496</v>
      </c>
      <c r="B3172">
        <v>2018</v>
      </c>
      <c r="C3172">
        <v>1</v>
      </c>
      <c r="F3172" t="s">
        <v>2856</v>
      </c>
      <c r="K3172" s="40">
        <v>4.1666666666666664E-2</v>
      </c>
      <c r="L3172" s="15">
        <v>65</v>
      </c>
    </row>
    <row r="3173" spans="1:12" x14ac:dyDescent="0.25">
      <c r="A3173" t="s">
        <v>1496</v>
      </c>
      <c r="B3173">
        <v>2018</v>
      </c>
      <c r="C3173">
        <v>1</v>
      </c>
      <c r="F3173" t="s">
        <v>2856</v>
      </c>
      <c r="K3173" s="40">
        <v>4.1666666666666664E-2</v>
      </c>
      <c r="L3173" s="15">
        <v>65</v>
      </c>
    </row>
    <row r="3174" spans="1:12" x14ac:dyDescent="0.25">
      <c r="A3174" t="s">
        <v>1496</v>
      </c>
      <c r="B3174">
        <v>2018</v>
      </c>
      <c r="C3174">
        <v>10144</v>
      </c>
      <c r="F3174" t="s">
        <v>2856</v>
      </c>
      <c r="K3174" s="40">
        <v>2.0833333333333332E-2</v>
      </c>
      <c r="L3174" s="15">
        <v>32.5</v>
      </c>
    </row>
    <row r="3175" spans="1:12" x14ac:dyDescent="0.25">
      <c r="A3175" t="s">
        <v>1496</v>
      </c>
      <c r="B3175">
        <v>2018</v>
      </c>
      <c r="C3175">
        <v>10055</v>
      </c>
      <c r="F3175" t="s">
        <v>2856</v>
      </c>
      <c r="K3175" s="40">
        <v>2.0833333333333332E-2</v>
      </c>
      <c r="L3175" s="15">
        <v>32.5</v>
      </c>
    </row>
    <row r="3176" spans="1:12" x14ac:dyDescent="0.25">
      <c r="A3176" t="s">
        <v>1496</v>
      </c>
      <c r="B3176">
        <v>2018</v>
      </c>
      <c r="C3176">
        <v>1</v>
      </c>
      <c r="F3176" t="s">
        <v>2856</v>
      </c>
      <c r="K3176" s="40">
        <v>0.10416666666666667</v>
      </c>
      <c r="L3176" s="15">
        <v>162.5</v>
      </c>
    </row>
    <row r="3177" spans="1:12" x14ac:dyDescent="0.25">
      <c r="A3177" t="s">
        <v>1496</v>
      </c>
      <c r="B3177">
        <v>2018</v>
      </c>
      <c r="C3177">
        <v>1</v>
      </c>
      <c r="F3177" t="s">
        <v>2856</v>
      </c>
      <c r="K3177" s="40">
        <v>0.33333333333333331</v>
      </c>
      <c r="L3177" s="15">
        <v>520</v>
      </c>
    </row>
    <row r="3178" spans="1:12" x14ac:dyDescent="0.25">
      <c r="A3178" t="s">
        <v>1496</v>
      </c>
      <c r="B3178">
        <v>2018</v>
      </c>
      <c r="C3178">
        <v>10199</v>
      </c>
      <c r="F3178" t="s">
        <v>2856</v>
      </c>
      <c r="G3178" s="40">
        <v>2.0833333333333332E-2</v>
      </c>
      <c r="H3178" s="15">
        <v>32.5</v>
      </c>
    </row>
    <row r="3179" spans="1:12" x14ac:dyDescent="0.25">
      <c r="A3179" t="s">
        <v>1496</v>
      </c>
      <c r="B3179">
        <v>2018</v>
      </c>
      <c r="C3179">
        <v>1</v>
      </c>
      <c r="F3179" t="s">
        <v>2856</v>
      </c>
      <c r="K3179" s="40">
        <v>4.1666666666666664E-2</v>
      </c>
      <c r="L3179" s="15">
        <v>65</v>
      </c>
    </row>
    <row r="3180" spans="1:12" x14ac:dyDescent="0.25">
      <c r="A3180" t="s">
        <v>1496</v>
      </c>
      <c r="B3180">
        <v>2018</v>
      </c>
      <c r="C3180">
        <v>1</v>
      </c>
      <c r="F3180" t="s">
        <v>2846</v>
      </c>
      <c r="K3180" s="40">
        <v>1.0416666666666666E-2</v>
      </c>
      <c r="L3180" s="15">
        <v>16.25</v>
      </c>
    </row>
    <row r="3181" spans="1:12" x14ac:dyDescent="0.25">
      <c r="A3181" t="s">
        <v>1496</v>
      </c>
      <c r="B3181">
        <v>2018</v>
      </c>
      <c r="C3181">
        <v>1</v>
      </c>
      <c r="F3181" t="s">
        <v>2856</v>
      </c>
      <c r="K3181" s="40">
        <v>0.11458333333333333</v>
      </c>
      <c r="L3181" s="15">
        <v>178.75</v>
      </c>
    </row>
    <row r="3182" spans="1:12" x14ac:dyDescent="0.25">
      <c r="A3182" t="s">
        <v>1496</v>
      </c>
      <c r="B3182">
        <v>2018</v>
      </c>
      <c r="C3182">
        <v>1</v>
      </c>
      <c r="F3182" t="s">
        <v>2858</v>
      </c>
      <c r="K3182" s="40">
        <v>2.0833333333333332E-2</v>
      </c>
      <c r="L3182" s="15">
        <v>32.5</v>
      </c>
    </row>
    <row r="3183" spans="1:12" x14ac:dyDescent="0.25">
      <c r="A3183" t="s">
        <v>1496</v>
      </c>
      <c r="B3183">
        <v>2018</v>
      </c>
      <c r="C3183">
        <v>1</v>
      </c>
      <c r="F3183" t="s">
        <v>2856</v>
      </c>
      <c r="K3183" s="40">
        <v>6.25E-2</v>
      </c>
      <c r="L3183" s="15">
        <v>97.5</v>
      </c>
    </row>
    <row r="3184" spans="1:12" x14ac:dyDescent="0.25">
      <c r="A3184" t="s">
        <v>1496</v>
      </c>
      <c r="B3184">
        <v>2018</v>
      </c>
      <c r="C3184">
        <v>1</v>
      </c>
      <c r="F3184" t="s">
        <v>2856</v>
      </c>
      <c r="K3184" s="40">
        <v>0.10416666666666667</v>
      </c>
      <c r="L3184" s="15">
        <v>162.5</v>
      </c>
    </row>
    <row r="3185" spans="1:12" x14ac:dyDescent="0.25">
      <c r="A3185" t="s">
        <v>1496</v>
      </c>
      <c r="B3185">
        <v>2018</v>
      </c>
      <c r="C3185">
        <v>10214</v>
      </c>
      <c r="F3185" t="s">
        <v>2856</v>
      </c>
      <c r="K3185" s="40">
        <v>5.2083333333333336E-2</v>
      </c>
      <c r="L3185" s="15">
        <v>81.25</v>
      </c>
    </row>
    <row r="3186" spans="1:12" x14ac:dyDescent="0.25">
      <c r="A3186" t="s">
        <v>1496</v>
      </c>
      <c r="B3186">
        <v>2018</v>
      </c>
      <c r="C3186">
        <v>1</v>
      </c>
      <c r="F3186" t="s">
        <v>2858</v>
      </c>
      <c r="K3186" s="40">
        <v>1.0416666666666666E-2</v>
      </c>
      <c r="L3186" s="15">
        <v>16.25</v>
      </c>
    </row>
    <row r="3187" spans="1:12" x14ac:dyDescent="0.25">
      <c r="A3187" t="s">
        <v>1496</v>
      </c>
      <c r="B3187">
        <v>2018</v>
      </c>
      <c r="C3187">
        <v>10167</v>
      </c>
      <c r="F3187" t="s">
        <v>2856</v>
      </c>
      <c r="K3187" s="40">
        <v>2.0833333333333332E-2</v>
      </c>
      <c r="L3187" s="15">
        <v>32.5</v>
      </c>
    </row>
    <row r="3188" spans="1:12" x14ac:dyDescent="0.25">
      <c r="A3188" t="s">
        <v>1496</v>
      </c>
      <c r="B3188">
        <v>2018</v>
      </c>
      <c r="C3188">
        <v>10144</v>
      </c>
      <c r="F3188" t="s">
        <v>2856</v>
      </c>
      <c r="K3188" s="40">
        <v>2.0833333333333332E-2</v>
      </c>
      <c r="L3188" s="15">
        <v>32.5</v>
      </c>
    </row>
    <row r="3189" spans="1:12" x14ac:dyDescent="0.25">
      <c r="A3189" t="s">
        <v>1496</v>
      </c>
      <c r="B3189">
        <v>2018</v>
      </c>
      <c r="C3189">
        <v>10214</v>
      </c>
      <c r="F3189" t="s">
        <v>2856</v>
      </c>
      <c r="G3189" s="40">
        <v>4.1666666666666664E-2</v>
      </c>
      <c r="H3189" s="15">
        <v>65</v>
      </c>
    </row>
    <row r="3190" spans="1:12" x14ac:dyDescent="0.25">
      <c r="A3190" t="s">
        <v>1496</v>
      </c>
      <c r="B3190">
        <v>2018</v>
      </c>
      <c r="C3190">
        <v>10144</v>
      </c>
      <c r="F3190" t="s">
        <v>2856</v>
      </c>
      <c r="G3190" s="40">
        <v>2.0833333333333332E-2</v>
      </c>
      <c r="H3190" s="15">
        <v>32.5</v>
      </c>
    </row>
    <row r="3191" spans="1:12" x14ac:dyDescent="0.25">
      <c r="A3191" t="s">
        <v>1496</v>
      </c>
      <c r="B3191">
        <v>2018</v>
      </c>
      <c r="C3191">
        <v>10043</v>
      </c>
      <c r="F3191" t="s">
        <v>2856</v>
      </c>
      <c r="K3191" s="40">
        <v>1.0416666666666666E-2</v>
      </c>
      <c r="L3191" s="15">
        <v>16.25</v>
      </c>
    </row>
    <row r="3192" spans="1:12" x14ac:dyDescent="0.25">
      <c r="A3192" t="s">
        <v>1496</v>
      </c>
      <c r="B3192">
        <v>2018</v>
      </c>
      <c r="C3192">
        <v>1</v>
      </c>
      <c r="F3192" t="s">
        <v>2858</v>
      </c>
      <c r="K3192" s="40">
        <v>1.0416666666666666E-2</v>
      </c>
      <c r="L3192" s="15">
        <v>16.25</v>
      </c>
    </row>
    <row r="3193" spans="1:12" x14ac:dyDescent="0.25">
      <c r="A3193" t="s">
        <v>1496</v>
      </c>
      <c r="B3193">
        <v>2018</v>
      </c>
      <c r="C3193">
        <v>1</v>
      </c>
      <c r="F3193" t="s">
        <v>1657</v>
      </c>
      <c r="K3193" s="40">
        <v>3.125E-2</v>
      </c>
      <c r="L3193" s="15">
        <v>48.75</v>
      </c>
    </row>
    <row r="3194" spans="1:12" x14ac:dyDescent="0.25">
      <c r="A3194" t="s">
        <v>1496</v>
      </c>
      <c r="B3194">
        <v>2018</v>
      </c>
      <c r="C3194">
        <v>10181</v>
      </c>
      <c r="F3194" t="s">
        <v>2856</v>
      </c>
      <c r="K3194" s="40">
        <v>2.0833333333333332E-2</v>
      </c>
      <c r="L3194" s="15">
        <v>32.5</v>
      </c>
    </row>
    <row r="3195" spans="1:12" x14ac:dyDescent="0.25">
      <c r="A3195" t="s">
        <v>1496</v>
      </c>
      <c r="B3195">
        <v>2018</v>
      </c>
      <c r="C3195">
        <v>10090</v>
      </c>
      <c r="F3195" t="s">
        <v>2856</v>
      </c>
      <c r="K3195" s="40">
        <v>1.0416666666666666E-2</v>
      </c>
      <c r="L3195" s="15">
        <v>16.25</v>
      </c>
    </row>
    <row r="3196" spans="1:12" x14ac:dyDescent="0.25">
      <c r="A3196" t="s">
        <v>1496</v>
      </c>
      <c r="B3196">
        <v>2018</v>
      </c>
      <c r="C3196">
        <v>10090</v>
      </c>
      <c r="F3196" t="s">
        <v>2856</v>
      </c>
      <c r="G3196" s="40">
        <v>4.1666666666666664E-2</v>
      </c>
      <c r="H3196" s="15">
        <v>65</v>
      </c>
    </row>
    <row r="3197" spans="1:12" x14ac:dyDescent="0.25">
      <c r="A3197" t="s">
        <v>1496</v>
      </c>
      <c r="B3197">
        <v>2018</v>
      </c>
      <c r="C3197">
        <v>10090</v>
      </c>
      <c r="F3197" t="s">
        <v>2856</v>
      </c>
      <c r="G3197" s="40">
        <v>4.1666666666666664E-2</v>
      </c>
      <c r="H3197" s="15">
        <v>65</v>
      </c>
    </row>
    <row r="3198" spans="1:12" x14ac:dyDescent="0.25">
      <c r="A3198" t="s">
        <v>1496</v>
      </c>
      <c r="B3198">
        <v>2018</v>
      </c>
      <c r="C3198">
        <v>1</v>
      </c>
      <c r="F3198" t="s">
        <v>2856</v>
      </c>
      <c r="K3198" s="40">
        <v>2.0833333333333332E-2</v>
      </c>
      <c r="L3198" s="15">
        <v>32.5</v>
      </c>
    </row>
    <row r="3199" spans="1:12" x14ac:dyDescent="0.25">
      <c r="A3199" t="s">
        <v>1496</v>
      </c>
      <c r="B3199">
        <v>2018</v>
      </c>
      <c r="C3199">
        <v>1</v>
      </c>
      <c r="F3199" t="s">
        <v>2856</v>
      </c>
      <c r="K3199" s="40">
        <v>4.1666666666666664E-2</v>
      </c>
      <c r="L3199" s="15">
        <v>65</v>
      </c>
    </row>
    <row r="3200" spans="1:12" x14ac:dyDescent="0.25">
      <c r="A3200" t="s">
        <v>1496</v>
      </c>
      <c r="B3200">
        <v>2018</v>
      </c>
      <c r="C3200">
        <v>1</v>
      </c>
      <c r="F3200" t="s">
        <v>2858</v>
      </c>
      <c r="K3200" s="40">
        <v>1.0416666666666666E-2</v>
      </c>
      <c r="L3200" s="15">
        <v>16.25</v>
      </c>
    </row>
    <row r="3201" spans="1:12" x14ac:dyDescent="0.25">
      <c r="A3201" t="s">
        <v>1496</v>
      </c>
      <c r="B3201">
        <v>2018</v>
      </c>
      <c r="C3201">
        <v>1</v>
      </c>
      <c r="F3201" t="s">
        <v>1499</v>
      </c>
      <c r="K3201" s="40">
        <v>5.2083333333333336E-2</v>
      </c>
      <c r="L3201" s="15">
        <v>81.25</v>
      </c>
    </row>
    <row r="3202" spans="1:12" x14ac:dyDescent="0.25">
      <c r="A3202" t="s">
        <v>1496</v>
      </c>
      <c r="B3202">
        <v>2018</v>
      </c>
      <c r="C3202">
        <v>10144</v>
      </c>
      <c r="F3202" t="s">
        <v>2856</v>
      </c>
      <c r="K3202" s="40">
        <v>4.1666666666666664E-2</v>
      </c>
      <c r="L3202" s="15">
        <v>65</v>
      </c>
    </row>
    <row r="3203" spans="1:12" x14ac:dyDescent="0.25">
      <c r="A3203" t="s">
        <v>1496</v>
      </c>
      <c r="B3203">
        <v>2018</v>
      </c>
      <c r="C3203">
        <v>1</v>
      </c>
      <c r="F3203" t="s">
        <v>2858</v>
      </c>
      <c r="K3203" s="40">
        <v>2.0833333333333332E-2</v>
      </c>
      <c r="L3203" s="15">
        <v>32.5</v>
      </c>
    </row>
    <row r="3204" spans="1:12" x14ac:dyDescent="0.25">
      <c r="A3204" t="s">
        <v>1496</v>
      </c>
      <c r="B3204">
        <v>2018</v>
      </c>
      <c r="C3204">
        <v>1</v>
      </c>
      <c r="F3204" t="s">
        <v>2856</v>
      </c>
      <c r="K3204" s="40">
        <v>4.1666666666666664E-2</v>
      </c>
      <c r="L3204" s="15">
        <v>65</v>
      </c>
    </row>
    <row r="3205" spans="1:12" x14ac:dyDescent="0.25">
      <c r="A3205" t="s">
        <v>1496</v>
      </c>
      <c r="B3205">
        <v>2018</v>
      </c>
      <c r="C3205">
        <v>10144</v>
      </c>
      <c r="F3205" t="s">
        <v>1499</v>
      </c>
      <c r="K3205" s="40">
        <v>8.3333333333333329E-2</v>
      </c>
      <c r="L3205" s="15">
        <v>130</v>
      </c>
    </row>
    <row r="3206" spans="1:12" x14ac:dyDescent="0.25">
      <c r="A3206" t="s">
        <v>1496</v>
      </c>
      <c r="B3206">
        <v>2018</v>
      </c>
      <c r="C3206">
        <v>10167</v>
      </c>
      <c r="F3206" t="s">
        <v>2856</v>
      </c>
      <c r="K3206" s="40">
        <v>6.25E-2</v>
      </c>
      <c r="L3206" s="15">
        <v>97.5</v>
      </c>
    </row>
    <row r="3207" spans="1:12" x14ac:dyDescent="0.25">
      <c r="A3207" t="s">
        <v>1548</v>
      </c>
      <c r="B3207">
        <v>2018</v>
      </c>
      <c r="C3207">
        <v>515285</v>
      </c>
      <c r="F3207" t="s">
        <v>1465</v>
      </c>
      <c r="K3207" s="40">
        <v>0.19791666666666666</v>
      </c>
      <c r="L3207" s="15">
        <v>213.75</v>
      </c>
    </row>
    <row r="3208" spans="1:12" x14ac:dyDescent="0.25">
      <c r="A3208" t="s">
        <v>1483</v>
      </c>
      <c r="B3208">
        <v>2018</v>
      </c>
      <c r="C3208">
        <v>305716</v>
      </c>
      <c r="D3208">
        <v>802016</v>
      </c>
      <c r="E3208">
        <v>8020</v>
      </c>
      <c r="F3208" t="s">
        <v>1465</v>
      </c>
      <c r="K3208" s="40">
        <v>1.0416666666666666E-2</v>
      </c>
      <c r="L3208" s="15">
        <v>11.25</v>
      </c>
    </row>
    <row r="3209" spans="1:12" x14ac:dyDescent="0.25">
      <c r="A3209" t="s">
        <v>1483</v>
      </c>
      <c r="B3209">
        <v>2018</v>
      </c>
      <c r="C3209">
        <v>1</v>
      </c>
      <c r="K3209" s="40">
        <v>7.2916666666666671E-2</v>
      </c>
      <c r="L3209" s="15">
        <v>78.75</v>
      </c>
    </row>
    <row r="3210" spans="1:12" x14ac:dyDescent="0.25">
      <c r="A3210" t="s">
        <v>1483</v>
      </c>
      <c r="B3210">
        <v>2018</v>
      </c>
      <c r="C3210">
        <v>305716</v>
      </c>
      <c r="D3210">
        <v>802016</v>
      </c>
      <c r="E3210">
        <v>8020</v>
      </c>
      <c r="F3210" t="s">
        <v>1465</v>
      </c>
      <c r="K3210" s="40">
        <v>2.7777777777777776E-2</v>
      </c>
      <c r="L3210" s="15">
        <v>30</v>
      </c>
    </row>
    <row r="3211" spans="1:12" x14ac:dyDescent="0.25">
      <c r="A3211" t="s">
        <v>1483</v>
      </c>
      <c r="B3211">
        <v>2018</v>
      </c>
      <c r="C3211">
        <v>108600</v>
      </c>
      <c r="F3211" t="s">
        <v>1465</v>
      </c>
      <c r="K3211" s="40">
        <v>0.125</v>
      </c>
      <c r="L3211" s="15">
        <v>135</v>
      </c>
    </row>
    <row r="3212" spans="1:12" x14ac:dyDescent="0.25">
      <c r="A3212" t="s">
        <v>1483</v>
      </c>
      <c r="B3212">
        <v>2018</v>
      </c>
      <c r="C3212">
        <v>310700</v>
      </c>
      <c r="D3212">
        <v>802400</v>
      </c>
      <c r="E3212">
        <v>8024</v>
      </c>
      <c r="F3212" t="s">
        <v>1465</v>
      </c>
      <c r="K3212" s="40">
        <v>2.361111111111111E-2</v>
      </c>
      <c r="L3212" s="15">
        <v>25.5</v>
      </c>
    </row>
    <row r="3213" spans="1:12" x14ac:dyDescent="0.25">
      <c r="A3213" t="s">
        <v>1483</v>
      </c>
      <c r="B3213">
        <v>2018</v>
      </c>
      <c r="C3213">
        <v>305716</v>
      </c>
      <c r="D3213">
        <v>802016</v>
      </c>
      <c r="E3213">
        <v>8020</v>
      </c>
      <c r="F3213" t="s">
        <v>1465</v>
      </c>
      <c r="K3213" s="40">
        <v>1.0416666666666666E-2</v>
      </c>
      <c r="L3213" s="15">
        <v>11.25</v>
      </c>
    </row>
    <row r="3214" spans="1:12" x14ac:dyDescent="0.25">
      <c r="A3214" t="s">
        <v>1483</v>
      </c>
      <c r="B3214">
        <v>2018</v>
      </c>
      <c r="C3214">
        <v>400200</v>
      </c>
      <c r="F3214" t="s">
        <v>1465</v>
      </c>
      <c r="K3214" s="40">
        <v>1.0416666666666666E-2</v>
      </c>
      <c r="L3214" s="15">
        <v>11.25</v>
      </c>
    </row>
    <row r="3215" spans="1:12" x14ac:dyDescent="0.25">
      <c r="A3215" t="s">
        <v>1483</v>
      </c>
      <c r="B3215">
        <v>2018</v>
      </c>
      <c r="C3215">
        <v>305710</v>
      </c>
      <c r="D3215">
        <v>802010</v>
      </c>
      <c r="E3215">
        <v>8020</v>
      </c>
      <c r="F3215" t="s">
        <v>1465</v>
      </c>
      <c r="K3215" s="40">
        <v>5.2083333333333336E-2</v>
      </c>
      <c r="L3215" s="15">
        <v>56.25</v>
      </c>
    </row>
    <row r="3216" spans="1:12" x14ac:dyDescent="0.25">
      <c r="A3216" t="s">
        <v>1483</v>
      </c>
      <c r="B3216">
        <v>2018</v>
      </c>
      <c r="C3216">
        <v>305716</v>
      </c>
      <c r="D3216">
        <v>802016</v>
      </c>
      <c r="E3216">
        <v>8020</v>
      </c>
      <c r="F3216" t="s">
        <v>1465</v>
      </c>
      <c r="K3216" s="40">
        <v>6.25E-2</v>
      </c>
      <c r="L3216" s="15">
        <v>67.5</v>
      </c>
    </row>
    <row r="3217" spans="1:12" x14ac:dyDescent="0.25">
      <c r="A3217" t="s">
        <v>1483</v>
      </c>
      <c r="B3217">
        <v>2018</v>
      </c>
      <c r="C3217">
        <v>310700</v>
      </c>
      <c r="D3217">
        <v>802400</v>
      </c>
      <c r="E3217">
        <v>8024</v>
      </c>
      <c r="F3217" t="s">
        <v>1465</v>
      </c>
      <c r="K3217" s="40">
        <v>2.0833333333333332E-2</v>
      </c>
      <c r="L3217" s="15">
        <v>22.5</v>
      </c>
    </row>
    <row r="3218" spans="1:12" x14ac:dyDescent="0.25">
      <c r="A3218" t="s">
        <v>1483</v>
      </c>
      <c r="B3218">
        <v>2018</v>
      </c>
      <c r="C3218">
        <v>100600</v>
      </c>
      <c r="F3218" t="s">
        <v>1465</v>
      </c>
      <c r="K3218" s="40">
        <v>4.8611111111111112E-2</v>
      </c>
      <c r="L3218" s="15">
        <v>52.5</v>
      </c>
    </row>
    <row r="3219" spans="1:12" x14ac:dyDescent="0.25">
      <c r="A3219" t="s">
        <v>1483</v>
      </c>
      <c r="B3219">
        <v>2018</v>
      </c>
      <c r="C3219">
        <v>300100</v>
      </c>
      <c r="D3219">
        <v>800100</v>
      </c>
      <c r="E3219">
        <v>8001</v>
      </c>
      <c r="F3219" t="s">
        <v>1465</v>
      </c>
      <c r="K3219" s="40">
        <v>1.3194444444444444E-2</v>
      </c>
      <c r="L3219" s="15">
        <v>14.25</v>
      </c>
    </row>
    <row r="3220" spans="1:12" x14ac:dyDescent="0.25">
      <c r="A3220" t="s">
        <v>1483</v>
      </c>
      <c r="B3220">
        <v>2018</v>
      </c>
      <c r="C3220">
        <v>1</v>
      </c>
      <c r="F3220" t="s">
        <v>1465</v>
      </c>
      <c r="K3220" s="40">
        <v>8.3333333333333329E-2</v>
      </c>
      <c r="L3220" s="15">
        <v>90</v>
      </c>
    </row>
    <row r="3221" spans="1:12" x14ac:dyDescent="0.25">
      <c r="A3221" t="s">
        <v>1483</v>
      </c>
      <c r="B3221">
        <v>2018</v>
      </c>
      <c r="C3221">
        <v>519401</v>
      </c>
      <c r="F3221" t="s">
        <v>1465</v>
      </c>
      <c r="K3221" s="40">
        <v>2.0833333333333332E-2</v>
      </c>
      <c r="L3221" s="15">
        <v>22.5</v>
      </c>
    </row>
    <row r="3222" spans="1:12" x14ac:dyDescent="0.25">
      <c r="A3222" t="s">
        <v>1483</v>
      </c>
      <c r="B3222">
        <v>2018</v>
      </c>
      <c r="C3222">
        <v>517588</v>
      </c>
      <c r="F3222" t="s">
        <v>1465</v>
      </c>
      <c r="G3222" s="40">
        <v>2.0833333333333332E-2</v>
      </c>
      <c r="H3222" s="15">
        <v>22.5</v>
      </c>
    </row>
    <row r="3223" spans="1:12" x14ac:dyDescent="0.25">
      <c r="A3223" t="s">
        <v>1483</v>
      </c>
      <c r="B3223">
        <v>2018</v>
      </c>
      <c r="C3223">
        <v>10075</v>
      </c>
      <c r="F3223" t="s">
        <v>1465</v>
      </c>
      <c r="K3223" s="40">
        <v>2.0833333333333332E-2</v>
      </c>
      <c r="L3223" s="15">
        <v>22.5</v>
      </c>
    </row>
    <row r="3224" spans="1:12" x14ac:dyDescent="0.25">
      <c r="A3224" t="s">
        <v>1483</v>
      </c>
      <c r="B3224">
        <v>2018</v>
      </c>
      <c r="C3224">
        <v>105200</v>
      </c>
      <c r="F3224" t="s">
        <v>1465</v>
      </c>
      <c r="K3224" s="40">
        <v>4.1666666666666664E-2</v>
      </c>
      <c r="L3224" s="15">
        <v>45</v>
      </c>
    </row>
    <row r="3225" spans="1:12" x14ac:dyDescent="0.25">
      <c r="A3225" t="s">
        <v>1486</v>
      </c>
      <c r="B3225">
        <v>2018</v>
      </c>
      <c r="C3225">
        <v>305711</v>
      </c>
      <c r="D3225">
        <v>802011</v>
      </c>
      <c r="E3225">
        <v>8020</v>
      </c>
      <c r="F3225" t="s">
        <v>1499</v>
      </c>
      <c r="G3225" s="40">
        <v>4.1666666666666664E-2</v>
      </c>
      <c r="H3225" s="15">
        <v>65</v>
      </c>
    </row>
    <row r="3226" spans="1:12" x14ac:dyDescent="0.25">
      <c r="A3226" t="s">
        <v>1486</v>
      </c>
      <c r="B3226">
        <v>2018</v>
      </c>
      <c r="C3226">
        <v>305711</v>
      </c>
      <c r="D3226">
        <v>802011</v>
      </c>
      <c r="E3226">
        <v>8020</v>
      </c>
      <c r="F3226" t="s">
        <v>1465</v>
      </c>
      <c r="G3226" s="40">
        <v>4.1666666666666664E-2</v>
      </c>
      <c r="H3226" s="15">
        <v>65</v>
      </c>
    </row>
    <row r="3227" spans="1:12" x14ac:dyDescent="0.25">
      <c r="A3227" t="s">
        <v>1486</v>
      </c>
      <c r="B3227">
        <v>2018</v>
      </c>
      <c r="C3227">
        <v>305714</v>
      </c>
      <c r="D3227">
        <v>802014</v>
      </c>
      <c r="E3227">
        <v>8020</v>
      </c>
      <c r="F3227" t="s">
        <v>2856</v>
      </c>
      <c r="G3227" s="40">
        <v>6.25E-2</v>
      </c>
      <c r="H3227" s="15">
        <v>97.5</v>
      </c>
    </row>
    <row r="3228" spans="1:12" x14ac:dyDescent="0.25">
      <c r="A3228" t="s">
        <v>1486</v>
      </c>
      <c r="B3228">
        <v>2018</v>
      </c>
      <c r="C3228">
        <v>305716</v>
      </c>
      <c r="D3228">
        <v>802016</v>
      </c>
      <c r="E3228">
        <v>8020</v>
      </c>
      <c r="F3228" t="s">
        <v>1499</v>
      </c>
      <c r="G3228" s="40">
        <v>6.25E-2</v>
      </c>
      <c r="H3228" s="15">
        <v>97.5</v>
      </c>
    </row>
    <row r="3229" spans="1:12" x14ac:dyDescent="0.25">
      <c r="A3229" t="s">
        <v>1488</v>
      </c>
      <c r="B3229">
        <v>2018</v>
      </c>
      <c r="C3229">
        <v>305800</v>
      </c>
      <c r="F3229" t="s">
        <v>1465</v>
      </c>
      <c r="G3229" s="40">
        <v>1.0416666666666666E-2</v>
      </c>
      <c r="H3229" s="15">
        <v>12.5</v>
      </c>
    </row>
    <row r="3230" spans="1:12" x14ac:dyDescent="0.25">
      <c r="A3230" t="s">
        <v>1488</v>
      </c>
      <c r="B3230">
        <v>2018</v>
      </c>
      <c r="C3230">
        <v>305800</v>
      </c>
      <c r="F3230" t="s">
        <v>1465</v>
      </c>
      <c r="G3230" s="40">
        <v>4.1666666666666664E-2</v>
      </c>
      <c r="H3230" s="15">
        <v>50</v>
      </c>
    </row>
    <row r="3231" spans="1:12" x14ac:dyDescent="0.25">
      <c r="A3231" t="s">
        <v>1488</v>
      </c>
      <c r="B3231">
        <v>2018</v>
      </c>
      <c r="C3231">
        <v>305800</v>
      </c>
      <c r="F3231" t="s">
        <v>1465</v>
      </c>
      <c r="G3231" s="40">
        <v>4.1666666666666664E-2</v>
      </c>
      <c r="H3231" s="15">
        <v>50</v>
      </c>
    </row>
    <row r="3232" spans="1:12" x14ac:dyDescent="0.25">
      <c r="A3232" t="s">
        <v>1488</v>
      </c>
      <c r="B3232">
        <v>2018</v>
      </c>
      <c r="C3232">
        <v>305800</v>
      </c>
      <c r="F3232" t="s">
        <v>1465</v>
      </c>
      <c r="G3232" s="40">
        <v>5.2083333333333336E-2</v>
      </c>
      <c r="H3232" s="15">
        <v>62.5</v>
      </c>
    </row>
    <row r="3233" spans="1:12" x14ac:dyDescent="0.25">
      <c r="A3233" t="s">
        <v>1488</v>
      </c>
      <c r="B3233">
        <v>2018</v>
      </c>
      <c r="C3233">
        <v>305800</v>
      </c>
      <c r="F3233" t="s">
        <v>1465</v>
      </c>
      <c r="G3233" s="40">
        <v>0.26041666666666669</v>
      </c>
      <c r="H3233" s="15">
        <v>312.5</v>
      </c>
    </row>
    <row r="3234" spans="1:12" x14ac:dyDescent="0.25">
      <c r="A3234" t="s">
        <v>1488</v>
      </c>
      <c r="B3234">
        <v>2018</v>
      </c>
      <c r="C3234">
        <v>305800</v>
      </c>
      <c r="F3234" t="s">
        <v>1465</v>
      </c>
      <c r="G3234" s="40">
        <v>6.25E-2</v>
      </c>
      <c r="H3234" s="15">
        <v>75</v>
      </c>
    </row>
    <row r="3235" spans="1:12" x14ac:dyDescent="0.25">
      <c r="A3235" t="s">
        <v>1488</v>
      </c>
      <c r="B3235">
        <v>2018</v>
      </c>
      <c r="C3235">
        <v>305800</v>
      </c>
      <c r="F3235" t="s">
        <v>1465</v>
      </c>
      <c r="G3235" s="40">
        <v>1.0416666666666666E-2</v>
      </c>
      <c r="H3235" s="15">
        <v>12.5</v>
      </c>
    </row>
    <row r="3236" spans="1:12" x14ac:dyDescent="0.25">
      <c r="A3236" t="s">
        <v>1490</v>
      </c>
      <c r="B3236">
        <v>2018</v>
      </c>
      <c r="C3236">
        <v>100900</v>
      </c>
      <c r="F3236" t="s">
        <v>2864</v>
      </c>
      <c r="K3236" s="40">
        <v>2.0833333333333332E-2</v>
      </c>
      <c r="L3236" s="15">
        <v>32.5</v>
      </c>
    </row>
    <row r="3237" spans="1:12" x14ac:dyDescent="0.25">
      <c r="A3237" t="s">
        <v>1490</v>
      </c>
      <c r="B3237">
        <v>2018</v>
      </c>
      <c r="C3237">
        <v>310700</v>
      </c>
      <c r="D3237">
        <v>802400</v>
      </c>
      <c r="E3237">
        <v>8024</v>
      </c>
      <c r="F3237" t="s">
        <v>1465</v>
      </c>
      <c r="K3237" s="40">
        <v>2.0833333333333332E-2</v>
      </c>
      <c r="L3237" s="15">
        <v>32.5</v>
      </c>
    </row>
    <row r="3238" spans="1:12" x14ac:dyDescent="0.25">
      <c r="A3238" t="s">
        <v>1490</v>
      </c>
      <c r="B3238">
        <v>2018</v>
      </c>
      <c r="C3238">
        <v>307510</v>
      </c>
      <c r="D3238">
        <v>800310</v>
      </c>
      <c r="E3238">
        <v>8003</v>
      </c>
      <c r="F3238" t="s">
        <v>1465</v>
      </c>
      <c r="K3238" s="40">
        <v>2.0833333333333332E-2</v>
      </c>
      <c r="L3238" s="15">
        <v>32.5</v>
      </c>
    </row>
    <row r="3239" spans="1:12" x14ac:dyDescent="0.25">
      <c r="A3239" t="s">
        <v>1490</v>
      </c>
      <c r="B3239">
        <v>2018</v>
      </c>
      <c r="C3239">
        <v>516223</v>
      </c>
      <c r="K3239" s="40">
        <v>0.27083333333333331</v>
      </c>
      <c r="L3239" s="15">
        <v>422.49999999999994</v>
      </c>
    </row>
    <row r="3240" spans="1:12" x14ac:dyDescent="0.25">
      <c r="A3240" t="s">
        <v>1490</v>
      </c>
      <c r="B3240">
        <v>2018</v>
      </c>
      <c r="C3240">
        <v>516223</v>
      </c>
      <c r="K3240" s="40">
        <v>0.25</v>
      </c>
      <c r="L3240" s="15">
        <v>390</v>
      </c>
    </row>
    <row r="3241" spans="1:12" x14ac:dyDescent="0.25">
      <c r="A3241" t="s">
        <v>1490</v>
      </c>
      <c r="B3241">
        <v>2018</v>
      </c>
      <c r="C3241">
        <v>513225</v>
      </c>
      <c r="K3241" s="40">
        <v>8.3333333333333329E-2</v>
      </c>
      <c r="L3241" s="15">
        <v>130</v>
      </c>
    </row>
    <row r="3242" spans="1:12" x14ac:dyDescent="0.25">
      <c r="A3242" t="s">
        <v>1490</v>
      </c>
      <c r="B3242">
        <v>2018</v>
      </c>
      <c r="C3242">
        <v>307510</v>
      </c>
      <c r="D3242">
        <v>800310</v>
      </c>
      <c r="E3242">
        <v>8003</v>
      </c>
      <c r="F3242" t="s">
        <v>1465</v>
      </c>
      <c r="K3242" s="40">
        <v>0.125</v>
      </c>
      <c r="L3242" s="15">
        <v>195</v>
      </c>
    </row>
    <row r="3243" spans="1:12" x14ac:dyDescent="0.25">
      <c r="A3243" t="s">
        <v>1490</v>
      </c>
      <c r="B3243">
        <v>2018</v>
      </c>
      <c r="C3243">
        <v>513225</v>
      </c>
      <c r="K3243" s="40">
        <v>0.20833333333333334</v>
      </c>
      <c r="L3243" s="15">
        <v>325</v>
      </c>
    </row>
    <row r="3244" spans="1:12" x14ac:dyDescent="0.25">
      <c r="A3244" t="s">
        <v>1503</v>
      </c>
      <c r="B3244">
        <v>2018</v>
      </c>
      <c r="C3244">
        <v>1</v>
      </c>
      <c r="K3244" s="40">
        <v>0.375</v>
      </c>
      <c r="L3244" s="15">
        <v>585</v>
      </c>
    </row>
    <row r="3245" spans="1:12" x14ac:dyDescent="0.25">
      <c r="A3245" t="s">
        <v>1503</v>
      </c>
      <c r="B3245">
        <v>2018</v>
      </c>
      <c r="C3245">
        <v>1</v>
      </c>
      <c r="K3245" s="40">
        <v>8.3333333333333329E-2</v>
      </c>
      <c r="L3245" s="15">
        <v>130</v>
      </c>
    </row>
    <row r="3246" spans="1:12" x14ac:dyDescent="0.25">
      <c r="A3246" t="s">
        <v>1503</v>
      </c>
      <c r="B3246">
        <v>2018</v>
      </c>
      <c r="C3246">
        <v>1</v>
      </c>
      <c r="K3246" s="40">
        <v>0.29166666666666669</v>
      </c>
      <c r="L3246" s="15">
        <v>455.00000000000006</v>
      </c>
    </row>
    <row r="3247" spans="1:12" x14ac:dyDescent="0.25">
      <c r="A3247" t="s">
        <v>1503</v>
      </c>
      <c r="B3247">
        <v>2018</v>
      </c>
      <c r="C3247">
        <v>1</v>
      </c>
      <c r="K3247" s="40">
        <v>0.14583333333333334</v>
      </c>
      <c r="L3247" s="15">
        <v>227.50000000000003</v>
      </c>
    </row>
    <row r="3248" spans="1:12" x14ac:dyDescent="0.25">
      <c r="A3248" t="s">
        <v>1503</v>
      </c>
      <c r="B3248">
        <v>2018</v>
      </c>
      <c r="C3248">
        <v>305710</v>
      </c>
      <c r="D3248">
        <v>802010</v>
      </c>
      <c r="E3248">
        <v>8020</v>
      </c>
      <c r="G3248" s="40">
        <v>0.20833333333333334</v>
      </c>
      <c r="H3248" s="15">
        <v>325</v>
      </c>
    </row>
    <row r="3249" spans="1:12" x14ac:dyDescent="0.25">
      <c r="A3249" t="s">
        <v>1659</v>
      </c>
      <c r="B3249">
        <v>2018</v>
      </c>
      <c r="C3249">
        <v>305712</v>
      </c>
      <c r="D3249">
        <v>802012</v>
      </c>
      <c r="E3249">
        <v>8020</v>
      </c>
      <c r="F3249" t="s">
        <v>1465</v>
      </c>
      <c r="G3249" s="40">
        <v>2.0833333333333332E-2</v>
      </c>
      <c r="H3249" s="15">
        <v>32.5</v>
      </c>
    </row>
    <row r="3250" spans="1:12" x14ac:dyDescent="0.25">
      <c r="A3250" t="s">
        <v>1659</v>
      </c>
      <c r="B3250">
        <v>2018</v>
      </c>
      <c r="C3250">
        <v>305711</v>
      </c>
      <c r="D3250">
        <v>802011</v>
      </c>
      <c r="E3250">
        <v>8020</v>
      </c>
      <c r="F3250" t="s">
        <v>1465</v>
      </c>
      <c r="G3250" s="40">
        <v>7.2916666666666671E-2</v>
      </c>
      <c r="H3250" s="15">
        <v>113.75000000000001</v>
      </c>
    </row>
    <row r="3251" spans="1:12" x14ac:dyDescent="0.25">
      <c r="A3251" t="s">
        <v>1463</v>
      </c>
      <c r="B3251">
        <v>2018</v>
      </c>
      <c r="C3251">
        <v>305710</v>
      </c>
      <c r="D3251">
        <v>802010</v>
      </c>
      <c r="E3251">
        <v>8020</v>
      </c>
      <c r="F3251" t="s">
        <v>1465</v>
      </c>
      <c r="G3251" s="40">
        <v>0.16666666666666666</v>
      </c>
      <c r="H3251" s="15">
        <v>180</v>
      </c>
    </row>
    <row r="3252" spans="1:12" x14ac:dyDescent="0.25">
      <c r="A3252" t="s">
        <v>1463</v>
      </c>
      <c r="B3252">
        <v>2018</v>
      </c>
      <c r="C3252">
        <v>1</v>
      </c>
      <c r="F3252" t="s">
        <v>2846</v>
      </c>
      <c r="K3252" s="40">
        <v>2.0833333333333332E-2</v>
      </c>
      <c r="L3252" s="15">
        <v>22.5</v>
      </c>
    </row>
    <row r="3253" spans="1:12" x14ac:dyDescent="0.25">
      <c r="A3253" t="s">
        <v>1463</v>
      </c>
      <c r="B3253">
        <v>2018</v>
      </c>
      <c r="C3253">
        <v>305710</v>
      </c>
      <c r="D3253">
        <v>802010</v>
      </c>
      <c r="E3253">
        <v>8020</v>
      </c>
      <c r="F3253" t="s">
        <v>1465</v>
      </c>
      <c r="G3253" s="40">
        <v>0.14583333333333334</v>
      </c>
      <c r="H3253" s="15">
        <v>157.5</v>
      </c>
    </row>
    <row r="3254" spans="1:12" x14ac:dyDescent="0.25">
      <c r="A3254" t="s">
        <v>1463</v>
      </c>
      <c r="B3254">
        <v>2018</v>
      </c>
      <c r="C3254">
        <v>305710</v>
      </c>
      <c r="D3254">
        <v>802010</v>
      </c>
      <c r="E3254">
        <v>8020</v>
      </c>
      <c r="F3254" t="s">
        <v>1465</v>
      </c>
      <c r="G3254" s="40">
        <v>4.1666666666666664E-2</v>
      </c>
      <c r="H3254" s="15">
        <v>45</v>
      </c>
    </row>
    <row r="3255" spans="1:12" x14ac:dyDescent="0.25">
      <c r="A3255" t="s">
        <v>1463</v>
      </c>
      <c r="B3255">
        <v>2018</v>
      </c>
      <c r="C3255">
        <v>305710</v>
      </c>
      <c r="D3255">
        <v>802010</v>
      </c>
      <c r="E3255">
        <v>8020</v>
      </c>
      <c r="F3255" t="s">
        <v>1465</v>
      </c>
      <c r="G3255" s="40">
        <v>2.361111111111111E-2</v>
      </c>
      <c r="H3255" s="15">
        <v>25.5</v>
      </c>
    </row>
    <row r="3256" spans="1:12" x14ac:dyDescent="0.25">
      <c r="A3256" t="s">
        <v>1463</v>
      </c>
      <c r="B3256">
        <v>2018</v>
      </c>
      <c r="C3256">
        <v>1</v>
      </c>
      <c r="F3256" t="s">
        <v>2866</v>
      </c>
      <c r="K3256" s="40">
        <v>1.3194444444444444E-2</v>
      </c>
      <c r="L3256" s="15">
        <v>14.25</v>
      </c>
    </row>
    <row r="3257" spans="1:12" x14ac:dyDescent="0.25">
      <c r="A3257" t="s">
        <v>1463</v>
      </c>
      <c r="B3257">
        <v>2018</v>
      </c>
      <c r="C3257">
        <v>305710</v>
      </c>
      <c r="D3257">
        <v>802010</v>
      </c>
      <c r="E3257">
        <v>8020</v>
      </c>
      <c r="F3257" t="s">
        <v>1465</v>
      </c>
      <c r="G3257" s="40">
        <v>1.3194444444444444E-2</v>
      </c>
      <c r="H3257" s="15">
        <v>14.25</v>
      </c>
    </row>
    <row r="3258" spans="1:12" x14ac:dyDescent="0.25">
      <c r="A3258" t="s">
        <v>1463</v>
      </c>
      <c r="B3258">
        <v>2018</v>
      </c>
      <c r="C3258">
        <v>7</v>
      </c>
      <c r="F3258" t="s">
        <v>1515</v>
      </c>
      <c r="K3258" s="40">
        <v>9.375E-2</v>
      </c>
      <c r="L3258" s="15">
        <v>101.25</v>
      </c>
    </row>
    <row r="3259" spans="1:12" x14ac:dyDescent="0.25">
      <c r="A3259" t="s">
        <v>1463</v>
      </c>
      <c r="B3259">
        <v>2018</v>
      </c>
      <c r="C3259">
        <v>1</v>
      </c>
      <c r="F3259" t="s">
        <v>2846</v>
      </c>
      <c r="K3259" s="40">
        <v>1.3194444444444444E-2</v>
      </c>
      <c r="L3259" s="15">
        <v>14.25</v>
      </c>
    </row>
    <row r="3260" spans="1:12" x14ac:dyDescent="0.25">
      <c r="A3260" t="s">
        <v>1463</v>
      </c>
      <c r="B3260">
        <v>2018</v>
      </c>
      <c r="C3260">
        <v>7</v>
      </c>
      <c r="F3260" t="s">
        <v>1515</v>
      </c>
      <c r="K3260" s="40">
        <v>7.9861111111111105E-2</v>
      </c>
      <c r="L3260" s="15">
        <v>86.25</v>
      </c>
    </row>
    <row r="3261" spans="1:12" x14ac:dyDescent="0.25">
      <c r="A3261" t="s">
        <v>1463</v>
      </c>
      <c r="B3261">
        <v>2018</v>
      </c>
      <c r="C3261">
        <v>305710</v>
      </c>
      <c r="D3261">
        <v>802010</v>
      </c>
      <c r="E3261">
        <v>8020</v>
      </c>
      <c r="F3261" t="s">
        <v>1465</v>
      </c>
      <c r="G3261" s="40">
        <v>2.361111111111111E-2</v>
      </c>
      <c r="H3261" s="15">
        <v>25.5</v>
      </c>
    </row>
    <row r="3262" spans="1:12" x14ac:dyDescent="0.25">
      <c r="A3262" t="s">
        <v>1463</v>
      </c>
      <c r="B3262">
        <v>2018</v>
      </c>
      <c r="C3262">
        <v>7</v>
      </c>
      <c r="F3262" t="s">
        <v>1515</v>
      </c>
      <c r="K3262" s="40">
        <v>7.9861111111111105E-2</v>
      </c>
      <c r="L3262" s="15">
        <v>86.25</v>
      </c>
    </row>
    <row r="3263" spans="1:12" x14ac:dyDescent="0.25">
      <c r="A3263" t="s">
        <v>1463</v>
      </c>
      <c r="B3263">
        <v>2018</v>
      </c>
      <c r="C3263">
        <v>305710</v>
      </c>
      <c r="D3263">
        <v>802010</v>
      </c>
      <c r="E3263">
        <v>8020</v>
      </c>
      <c r="F3263" t="s">
        <v>1465</v>
      </c>
      <c r="G3263" s="40">
        <v>8.3333333333333329E-2</v>
      </c>
      <c r="H3263" s="15">
        <v>90</v>
      </c>
    </row>
    <row r="3264" spans="1:12" x14ac:dyDescent="0.25">
      <c r="A3264" t="s">
        <v>1463</v>
      </c>
      <c r="B3264">
        <v>2018</v>
      </c>
      <c r="C3264">
        <v>305710</v>
      </c>
      <c r="D3264">
        <v>802010</v>
      </c>
      <c r="E3264">
        <v>8020</v>
      </c>
      <c r="F3264" t="s">
        <v>1465</v>
      </c>
      <c r="G3264" s="40">
        <v>3.125E-2</v>
      </c>
      <c r="H3264" s="15">
        <v>33.75</v>
      </c>
    </row>
    <row r="3265" spans="1:12" x14ac:dyDescent="0.25">
      <c r="A3265" t="s">
        <v>1463</v>
      </c>
      <c r="B3265">
        <v>2018</v>
      </c>
      <c r="C3265">
        <v>305710</v>
      </c>
      <c r="D3265">
        <v>802010</v>
      </c>
      <c r="E3265">
        <v>8020</v>
      </c>
      <c r="F3265" t="s">
        <v>1465</v>
      </c>
      <c r="G3265" s="40">
        <v>4.1666666666666664E-2</v>
      </c>
      <c r="H3265" s="15">
        <v>45</v>
      </c>
    </row>
    <row r="3266" spans="1:12" x14ac:dyDescent="0.25">
      <c r="A3266" t="s">
        <v>1463</v>
      </c>
      <c r="B3266">
        <v>2018</v>
      </c>
      <c r="C3266">
        <v>305710</v>
      </c>
      <c r="D3266">
        <v>802010</v>
      </c>
      <c r="E3266">
        <v>8020</v>
      </c>
      <c r="F3266" t="s">
        <v>1465</v>
      </c>
      <c r="G3266" s="40">
        <v>1.7361111111111112E-2</v>
      </c>
      <c r="H3266" s="15">
        <v>18.75</v>
      </c>
    </row>
    <row r="3267" spans="1:12" x14ac:dyDescent="0.25">
      <c r="A3267" t="s">
        <v>1463</v>
      </c>
      <c r="B3267">
        <v>2018</v>
      </c>
      <c r="C3267">
        <v>305710</v>
      </c>
      <c r="D3267">
        <v>802010</v>
      </c>
      <c r="E3267">
        <v>8020</v>
      </c>
      <c r="F3267" t="s">
        <v>1465</v>
      </c>
      <c r="G3267" s="40">
        <v>1.0416666666666666E-2</v>
      </c>
      <c r="H3267" s="15">
        <v>11.25</v>
      </c>
    </row>
    <row r="3268" spans="1:12" x14ac:dyDescent="0.25">
      <c r="A3268" t="s">
        <v>1463</v>
      </c>
      <c r="B3268">
        <v>2018</v>
      </c>
      <c r="C3268">
        <v>1</v>
      </c>
      <c r="F3268" t="s">
        <v>2846</v>
      </c>
      <c r="K3268" s="40">
        <v>1.0416666666666666E-2</v>
      </c>
      <c r="L3268" s="15">
        <v>11.25</v>
      </c>
    </row>
    <row r="3269" spans="1:12" x14ac:dyDescent="0.25">
      <c r="A3269" t="s">
        <v>1463</v>
      </c>
      <c r="B3269">
        <v>2018</v>
      </c>
      <c r="C3269">
        <v>305710</v>
      </c>
      <c r="D3269">
        <v>802010</v>
      </c>
      <c r="E3269">
        <v>8020</v>
      </c>
      <c r="F3269" t="s">
        <v>1465</v>
      </c>
      <c r="G3269" s="40">
        <v>3.4027777777777775E-2</v>
      </c>
      <c r="H3269" s="15">
        <v>36.75</v>
      </c>
    </row>
    <row r="3270" spans="1:12" x14ac:dyDescent="0.25">
      <c r="A3270" t="s">
        <v>1463</v>
      </c>
      <c r="B3270">
        <v>2018</v>
      </c>
      <c r="C3270">
        <v>305710</v>
      </c>
      <c r="D3270">
        <v>802010</v>
      </c>
      <c r="E3270">
        <v>8020</v>
      </c>
      <c r="F3270" t="s">
        <v>1465</v>
      </c>
      <c r="G3270" s="40">
        <v>2.0833333333333332E-2</v>
      </c>
      <c r="H3270" s="15">
        <v>22.5</v>
      </c>
    </row>
    <row r="3271" spans="1:12" x14ac:dyDescent="0.25">
      <c r="A3271" t="s">
        <v>1463</v>
      </c>
      <c r="B3271">
        <v>2018</v>
      </c>
      <c r="C3271">
        <v>305710</v>
      </c>
      <c r="D3271">
        <v>802010</v>
      </c>
      <c r="E3271">
        <v>8020</v>
      </c>
      <c r="F3271" t="s">
        <v>1465</v>
      </c>
      <c r="G3271" s="40">
        <v>6.5277777777777782E-2</v>
      </c>
      <c r="H3271" s="15">
        <v>70.5</v>
      </c>
    </row>
    <row r="3272" spans="1:12" x14ac:dyDescent="0.25">
      <c r="A3272" t="s">
        <v>1463</v>
      </c>
      <c r="B3272">
        <v>2018</v>
      </c>
      <c r="C3272">
        <v>1</v>
      </c>
      <c r="F3272" t="s">
        <v>2866</v>
      </c>
      <c r="K3272" s="40">
        <v>1.7361111111111112E-2</v>
      </c>
      <c r="L3272" s="15">
        <v>18.75</v>
      </c>
    </row>
    <row r="3273" spans="1:12" x14ac:dyDescent="0.25">
      <c r="A3273" t="s">
        <v>1463</v>
      </c>
      <c r="B3273">
        <v>2018</v>
      </c>
      <c r="C3273">
        <v>7</v>
      </c>
      <c r="F3273" t="s">
        <v>1657</v>
      </c>
      <c r="K3273" s="40">
        <v>5.9027777777777783E-2</v>
      </c>
      <c r="L3273" s="15">
        <v>63.750000000000007</v>
      </c>
    </row>
    <row r="3274" spans="1:12" x14ac:dyDescent="0.25">
      <c r="A3274" t="s">
        <v>1463</v>
      </c>
      <c r="B3274">
        <v>2018</v>
      </c>
      <c r="C3274">
        <v>305710</v>
      </c>
      <c r="D3274">
        <v>802010</v>
      </c>
      <c r="E3274">
        <v>8020</v>
      </c>
      <c r="F3274" t="s">
        <v>1465</v>
      </c>
      <c r="G3274" s="40">
        <v>3.125E-2</v>
      </c>
      <c r="H3274" s="15">
        <v>33.75</v>
      </c>
    </row>
    <row r="3275" spans="1:12" x14ac:dyDescent="0.25">
      <c r="A3275" t="s">
        <v>1463</v>
      </c>
      <c r="B3275">
        <v>2018</v>
      </c>
      <c r="C3275">
        <v>1</v>
      </c>
      <c r="F3275" t="s">
        <v>2846</v>
      </c>
      <c r="K3275" s="40">
        <v>2.0833333333333332E-2</v>
      </c>
      <c r="L3275" s="15">
        <v>22.5</v>
      </c>
    </row>
    <row r="3276" spans="1:12" x14ac:dyDescent="0.25">
      <c r="A3276" t="s">
        <v>1463</v>
      </c>
      <c r="B3276">
        <v>2018</v>
      </c>
      <c r="C3276">
        <v>305710</v>
      </c>
      <c r="D3276">
        <v>802010</v>
      </c>
      <c r="E3276">
        <v>8020</v>
      </c>
      <c r="F3276" t="s">
        <v>1465</v>
      </c>
      <c r="G3276" s="40">
        <v>4.1666666666666664E-2</v>
      </c>
      <c r="H3276" s="15">
        <v>45</v>
      </c>
    </row>
    <row r="3277" spans="1:12" x14ac:dyDescent="0.25">
      <c r="A3277" t="s">
        <v>1463</v>
      </c>
      <c r="B3277">
        <v>2018</v>
      </c>
      <c r="C3277">
        <v>7</v>
      </c>
      <c r="F3277" t="s">
        <v>1515</v>
      </c>
      <c r="K3277" s="40">
        <v>0.14861111111111111</v>
      </c>
      <c r="L3277" s="15">
        <v>160.5</v>
      </c>
    </row>
    <row r="3278" spans="1:12" x14ac:dyDescent="0.25">
      <c r="A3278" t="s">
        <v>1463</v>
      </c>
      <c r="B3278">
        <v>2018</v>
      </c>
      <c r="C3278">
        <v>305710</v>
      </c>
      <c r="D3278">
        <v>802010</v>
      </c>
      <c r="E3278">
        <v>8020</v>
      </c>
      <c r="F3278" t="s">
        <v>1465</v>
      </c>
      <c r="G3278" s="40">
        <v>0.17708333333333334</v>
      </c>
      <c r="H3278" s="15">
        <v>191.25</v>
      </c>
    </row>
    <row r="3279" spans="1:12" x14ac:dyDescent="0.25">
      <c r="A3279" t="s">
        <v>1463</v>
      </c>
      <c r="B3279">
        <v>2018</v>
      </c>
      <c r="C3279">
        <v>1</v>
      </c>
      <c r="F3279" t="s">
        <v>2846</v>
      </c>
      <c r="K3279" s="40">
        <v>2.0833333333333332E-2</v>
      </c>
      <c r="L3279" s="15">
        <v>22.5</v>
      </c>
    </row>
    <row r="3280" spans="1:12" x14ac:dyDescent="0.25">
      <c r="A3280" t="s">
        <v>1463</v>
      </c>
      <c r="B3280">
        <v>2018</v>
      </c>
      <c r="C3280">
        <v>305710</v>
      </c>
      <c r="D3280">
        <v>802010</v>
      </c>
      <c r="E3280">
        <v>8020</v>
      </c>
      <c r="F3280" t="s">
        <v>1465</v>
      </c>
      <c r="G3280" s="40">
        <v>0.10416666666666667</v>
      </c>
      <c r="H3280" s="15">
        <v>112.5</v>
      </c>
    </row>
    <row r="3281" spans="1:12" x14ac:dyDescent="0.25">
      <c r="A3281" t="s">
        <v>1463</v>
      </c>
      <c r="B3281">
        <v>2018</v>
      </c>
      <c r="C3281">
        <v>305710</v>
      </c>
      <c r="D3281">
        <v>802010</v>
      </c>
      <c r="E3281">
        <v>8020</v>
      </c>
      <c r="F3281" t="s">
        <v>1465</v>
      </c>
      <c r="G3281" s="40">
        <v>4.1666666666666664E-2</v>
      </c>
      <c r="H3281" s="15">
        <v>45</v>
      </c>
    </row>
    <row r="3282" spans="1:12" x14ac:dyDescent="0.25">
      <c r="A3282" t="s">
        <v>1466</v>
      </c>
      <c r="B3282">
        <v>2018</v>
      </c>
      <c r="C3282">
        <v>1</v>
      </c>
      <c r="F3282" t="s">
        <v>1467</v>
      </c>
      <c r="K3282" s="40">
        <v>2.0833333333333332E-2</v>
      </c>
      <c r="L3282" s="15">
        <v>32.5</v>
      </c>
    </row>
    <row r="3283" spans="1:12" x14ac:dyDescent="0.25">
      <c r="A3283" t="s">
        <v>1466</v>
      </c>
      <c r="B3283">
        <v>2018</v>
      </c>
      <c r="C3283">
        <v>307510</v>
      </c>
      <c r="D3283">
        <v>800310</v>
      </c>
      <c r="E3283">
        <v>8003</v>
      </c>
      <c r="F3283" t="s">
        <v>1499</v>
      </c>
      <c r="K3283" s="40">
        <v>2.7777777777777779E-3</v>
      </c>
      <c r="L3283" s="15">
        <v>4.3333333333333339</v>
      </c>
    </row>
    <row r="3284" spans="1:12" x14ac:dyDescent="0.25">
      <c r="A3284" t="s">
        <v>1466</v>
      </c>
      <c r="B3284">
        <v>2018</v>
      </c>
      <c r="C3284">
        <v>310700</v>
      </c>
      <c r="D3284">
        <v>802400</v>
      </c>
      <c r="E3284">
        <v>8024</v>
      </c>
      <c r="F3284" t="s">
        <v>1499</v>
      </c>
      <c r="K3284" s="40">
        <v>6.9444444444444441E-3</v>
      </c>
      <c r="L3284" s="15">
        <v>10.833333333333332</v>
      </c>
    </row>
    <row r="3285" spans="1:12" x14ac:dyDescent="0.25">
      <c r="A3285" t="s">
        <v>1466</v>
      </c>
      <c r="B3285">
        <v>2018</v>
      </c>
      <c r="C3285">
        <v>1</v>
      </c>
      <c r="F3285" t="s">
        <v>1467</v>
      </c>
      <c r="K3285" s="40">
        <v>2.7777777777777779E-3</v>
      </c>
      <c r="L3285" s="15">
        <v>4.3333333333333339</v>
      </c>
    </row>
    <row r="3286" spans="1:12" x14ac:dyDescent="0.25">
      <c r="A3286" t="s">
        <v>1466</v>
      </c>
      <c r="B3286">
        <v>2018</v>
      </c>
      <c r="C3286">
        <v>305710</v>
      </c>
      <c r="D3286">
        <v>802010</v>
      </c>
      <c r="E3286">
        <v>8020</v>
      </c>
      <c r="F3286" t="s">
        <v>1465</v>
      </c>
      <c r="K3286" s="40">
        <v>7.4999999999999997E-2</v>
      </c>
      <c r="L3286" s="15">
        <v>117</v>
      </c>
    </row>
    <row r="3287" spans="1:12" x14ac:dyDescent="0.25">
      <c r="A3287" t="s">
        <v>1466</v>
      </c>
      <c r="B3287">
        <v>2018</v>
      </c>
      <c r="C3287">
        <v>307510</v>
      </c>
      <c r="D3287">
        <v>800310</v>
      </c>
      <c r="E3287">
        <v>8003</v>
      </c>
      <c r="F3287" t="s">
        <v>1465</v>
      </c>
      <c r="K3287" s="40">
        <v>6.3194444444444442E-2</v>
      </c>
      <c r="L3287" s="15">
        <v>98.583333333333329</v>
      </c>
    </row>
    <row r="3288" spans="1:12" x14ac:dyDescent="0.25">
      <c r="A3288" t="s">
        <v>1466</v>
      </c>
      <c r="B3288">
        <v>2018</v>
      </c>
      <c r="C3288">
        <v>310700</v>
      </c>
      <c r="D3288">
        <v>802400</v>
      </c>
      <c r="E3288">
        <v>8024</v>
      </c>
      <c r="F3288" t="s">
        <v>1465</v>
      </c>
      <c r="K3288" s="40">
        <v>3.4027777777777775E-2</v>
      </c>
      <c r="L3288" s="15">
        <v>53.083333333333329</v>
      </c>
    </row>
    <row r="3289" spans="1:12" x14ac:dyDescent="0.25">
      <c r="A3289" t="s">
        <v>1466</v>
      </c>
      <c r="B3289">
        <v>2018</v>
      </c>
      <c r="C3289">
        <v>1</v>
      </c>
      <c r="F3289" t="s">
        <v>2846</v>
      </c>
      <c r="K3289" s="40">
        <v>2.0833333333333332E-2</v>
      </c>
      <c r="L3289" s="15">
        <v>32.5</v>
      </c>
    </row>
    <row r="3290" spans="1:12" x14ac:dyDescent="0.25">
      <c r="A3290" t="s">
        <v>1466</v>
      </c>
      <c r="B3290">
        <v>2018</v>
      </c>
      <c r="C3290">
        <v>310700</v>
      </c>
      <c r="D3290">
        <v>802400</v>
      </c>
      <c r="E3290">
        <v>8024</v>
      </c>
      <c r="F3290" t="s">
        <v>1465</v>
      </c>
      <c r="K3290" s="40">
        <v>6.9444444444444441E-3</v>
      </c>
      <c r="L3290" s="15">
        <v>10.833333333333332</v>
      </c>
    </row>
    <row r="3291" spans="1:12" x14ac:dyDescent="0.25">
      <c r="A3291" t="s">
        <v>1466</v>
      </c>
      <c r="B3291">
        <v>2018</v>
      </c>
      <c r="C3291">
        <v>305710</v>
      </c>
      <c r="D3291">
        <v>802010</v>
      </c>
      <c r="E3291">
        <v>8020</v>
      </c>
      <c r="F3291" t="s">
        <v>1465</v>
      </c>
      <c r="K3291" s="40">
        <v>2.7777777777777776E-2</v>
      </c>
      <c r="L3291" s="15">
        <v>43.333333333333329</v>
      </c>
    </row>
    <row r="3292" spans="1:12" x14ac:dyDescent="0.25">
      <c r="A3292" t="s">
        <v>1466</v>
      </c>
      <c r="B3292">
        <v>2018</v>
      </c>
      <c r="C3292">
        <v>1</v>
      </c>
      <c r="F3292" t="s">
        <v>1499</v>
      </c>
      <c r="K3292" s="40">
        <v>5.9027777777777783E-2</v>
      </c>
      <c r="L3292" s="15">
        <v>92.083333333333343</v>
      </c>
    </row>
    <row r="3293" spans="1:12" x14ac:dyDescent="0.25">
      <c r="A3293" t="s">
        <v>1466</v>
      </c>
      <c r="B3293">
        <v>2018</v>
      </c>
      <c r="C3293">
        <v>305710</v>
      </c>
      <c r="D3293">
        <v>802010</v>
      </c>
      <c r="E3293">
        <v>8020</v>
      </c>
      <c r="F3293" t="s">
        <v>1465</v>
      </c>
      <c r="K3293" s="40">
        <v>7.2916666666666671E-2</v>
      </c>
      <c r="L3293" s="15">
        <v>113.75000000000001</v>
      </c>
    </row>
    <row r="3294" spans="1:12" x14ac:dyDescent="0.25">
      <c r="A3294" t="s">
        <v>1466</v>
      </c>
      <c r="B3294">
        <v>2018</v>
      </c>
      <c r="C3294">
        <v>305716</v>
      </c>
      <c r="D3294">
        <v>802016</v>
      </c>
      <c r="E3294">
        <v>8020</v>
      </c>
      <c r="F3294" t="s">
        <v>1465</v>
      </c>
      <c r="K3294" s="40">
        <v>4.8611111111111112E-3</v>
      </c>
      <c r="L3294" s="15">
        <v>7.583333333333333</v>
      </c>
    </row>
    <row r="3295" spans="1:12" x14ac:dyDescent="0.25">
      <c r="A3295" t="s">
        <v>1466</v>
      </c>
      <c r="B3295">
        <v>2018</v>
      </c>
      <c r="C3295">
        <v>1</v>
      </c>
      <c r="F3295" t="s">
        <v>1467</v>
      </c>
      <c r="K3295" s="40">
        <v>4.8611111111111112E-3</v>
      </c>
      <c r="L3295" s="15">
        <v>7.583333333333333</v>
      </c>
    </row>
    <row r="3296" spans="1:12" x14ac:dyDescent="0.25">
      <c r="A3296" t="s">
        <v>1466</v>
      </c>
      <c r="B3296">
        <v>2018</v>
      </c>
      <c r="C3296">
        <v>307510</v>
      </c>
      <c r="D3296">
        <v>800310</v>
      </c>
      <c r="E3296">
        <v>8003</v>
      </c>
      <c r="F3296" t="s">
        <v>1465</v>
      </c>
      <c r="K3296" s="40">
        <v>3.6111111111111115E-2</v>
      </c>
      <c r="L3296" s="15">
        <v>56.333333333333336</v>
      </c>
    </row>
    <row r="3297" spans="1:12" x14ac:dyDescent="0.25">
      <c r="A3297" t="s">
        <v>1466</v>
      </c>
      <c r="B3297">
        <v>2018</v>
      </c>
      <c r="C3297">
        <v>1</v>
      </c>
      <c r="F3297" t="s">
        <v>1499</v>
      </c>
      <c r="K3297" s="40">
        <v>5.486111111111111E-2</v>
      </c>
      <c r="L3297" s="15">
        <v>85.583333333333329</v>
      </c>
    </row>
    <row r="3298" spans="1:12" x14ac:dyDescent="0.25">
      <c r="A3298" t="s">
        <v>1466</v>
      </c>
      <c r="B3298">
        <v>2018</v>
      </c>
      <c r="C3298">
        <v>310700</v>
      </c>
      <c r="D3298">
        <v>802400</v>
      </c>
      <c r="E3298">
        <v>8024</v>
      </c>
      <c r="F3298" t="s">
        <v>1465</v>
      </c>
      <c r="K3298" s="40">
        <v>1.3194444444444444E-2</v>
      </c>
      <c r="L3298" s="15">
        <v>20.583333333333332</v>
      </c>
    </row>
    <row r="3299" spans="1:12" x14ac:dyDescent="0.25">
      <c r="A3299" t="s">
        <v>1466</v>
      </c>
      <c r="B3299">
        <v>2018</v>
      </c>
      <c r="C3299">
        <v>305710</v>
      </c>
      <c r="D3299">
        <v>802010</v>
      </c>
      <c r="E3299">
        <v>8020</v>
      </c>
      <c r="F3299" t="s">
        <v>1465</v>
      </c>
      <c r="K3299" s="40">
        <v>8.6111111111111124E-2</v>
      </c>
      <c r="L3299" s="15">
        <v>134.33333333333334</v>
      </c>
    </row>
    <row r="3300" spans="1:12" x14ac:dyDescent="0.25">
      <c r="A3300" t="s">
        <v>1466</v>
      </c>
      <c r="B3300">
        <v>2018</v>
      </c>
      <c r="C3300">
        <v>305716</v>
      </c>
      <c r="D3300">
        <v>802016</v>
      </c>
      <c r="E3300">
        <v>8020</v>
      </c>
      <c r="F3300" t="s">
        <v>1465</v>
      </c>
      <c r="K3300" s="40">
        <v>2.7777777777777776E-2</v>
      </c>
      <c r="L3300" s="15">
        <v>43.333333333333329</v>
      </c>
    </row>
    <row r="3301" spans="1:12" x14ac:dyDescent="0.25">
      <c r="A3301" t="s">
        <v>1466</v>
      </c>
      <c r="B3301">
        <v>2018</v>
      </c>
      <c r="C3301">
        <v>1</v>
      </c>
      <c r="F3301" t="s">
        <v>2846</v>
      </c>
      <c r="K3301" s="40">
        <v>2.0833333333333332E-2</v>
      </c>
      <c r="L3301" s="15">
        <v>32.5</v>
      </c>
    </row>
    <row r="3302" spans="1:12" x14ac:dyDescent="0.25">
      <c r="A3302" t="s">
        <v>1466</v>
      </c>
      <c r="B3302">
        <v>2018</v>
      </c>
      <c r="C3302">
        <v>305716</v>
      </c>
      <c r="D3302">
        <v>802016</v>
      </c>
      <c r="E3302">
        <v>8020</v>
      </c>
      <c r="F3302" t="s">
        <v>1465</v>
      </c>
      <c r="K3302" s="40">
        <v>2.361111111111111E-2</v>
      </c>
      <c r="L3302" s="15">
        <v>36.833333333333336</v>
      </c>
    </row>
    <row r="3303" spans="1:12" x14ac:dyDescent="0.25">
      <c r="A3303" t="s">
        <v>1466</v>
      </c>
      <c r="B3303">
        <v>2018</v>
      </c>
      <c r="C3303">
        <v>305717</v>
      </c>
      <c r="D3303">
        <v>802017</v>
      </c>
      <c r="E3303">
        <v>8020</v>
      </c>
      <c r="F3303" t="s">
        <v>1465</v>
      </c>
      <c r="K3303" s="40">
        <v>3.4027777777777775E-2</v>
      </c>
      <c r="L3303" s="15">
        <v>53.083333333333329</v>
      </c>
    </row>
    <row r="3304" spans="1:12" x14ac:dyDescent="0.25">
      <c r="A3304" t="s">
        <v>1466</v>
      </c>
      <c r="B3304">
        <v>2018</v>
      </c>
      <c r="C3304">
        <v>305716</v>
      </c>
      <c r="D3304">
        <v>802016</v>
      </c>
      <c r="E3304">
        <v>8020</v>
      </c>
      <c r="F3304" t="s">
        <v>1465</v>
      </c>
      <c r="K3304" s="40">
        <v>1.3194444444444444E-2</v>
      </c>
      <c r="L3304" s="15">
        <v>20.583333333333332</v>
      </c>
    </row>
    <row r="3305" spans="1:12" x14ac:dyDescent="0.25">
      <c r="A3305" t="s">
        <v>1466</v>
      </c>
      <c r="B3305">
        <v>2018</v>
      </c>
      <c r="C3305">
        <v>305720</v>
      </c>
      <c r="D3305">
        <v>802020</v>
      </c>
      <c r="E3305">
        <v>8020</v>
      </c>
      <c r="F3305" t="s">
        <v>1465</v>
      </c>
      <c r="K3305" s="40">
        <v>3.125E-2</v>
      </c>
      <c r="L3305" s="15">
        <v>48.75</v>
      </c>
    </row>
    <row r="3306" spans="1:12" x14ac:dyDescent="0.25">
      <c r="A3306" t="s">
        <v>1466</v>
      </c>
      <c r="B3306">
        <v>2018</v>
      </c>
      <c r="C3306">
        <v>510834</v>
      </c>
      <c r="F3306" t="s">
        <v>1465</v>
      </c>
      <c r="K3306" s="40">
        <v>5.2083333333333336E-2</v>
      </c>
      <c r="L3306" s="15">
        <v>81.25</v>
      </c>
    </row>
    <row r="3307" spans="1:12" x14ac:dyDescent="0.25">
      <c r="A3307" t="s">
        <v>1466</v>
      </c>
      <c r="B3307">
        <v>2018</v>
      </c>
      <c r="C3307">
        <v>1</v>
      </c>
      <c r="F3307" t="s">
        <v>1467</v>
      </c>
      <c r="K3307" s="40">
        <v>6.9444444444444441E-3</v>
      </c>
      <c r="L3307" s="15">
        <v>10.833333333333332</v>
      </c>
    </row>
    <row r="3308" spans="1:12" x14ac:dyDescent="0.25">
      <c r="A3308" t="s">
        <v>1466</v>
      </c>
      <c r="B3308">
        <v>2018</v>
      </c>
      <c r="C3308">
        <v>307510</v>
      </c>
      <c r="D3308">
        <v>800310</v>
      </c>
      <c r="E3308">
        <v>8003</v>
      </c>
      <c r="F3308" t="s">
        <v>1465</v>
      </c>
      <c r="K3308" s="40">
        <v>6.9444444444444441E-3</v>
      </c>
      <c r="L3308" s="15">
        <v>10.833333333333332</v>
      </c>
    </row>
    <row r="3309" spans="1:12" x14ac:dyDescent="0.25">
      <c r="A3309" t="s">
        <v>1466</v>
      </c>
      <c r="B3309">
        <v>2018</v>
      </c>
      <c r="C3309">
        <v>310700</v>
      </c>
      <c r="D3309">
        <v>802400</v>
      </c>
      <c r="E3309">
        <v>8024</v>
      </c>
      <c r="F3309" t="s">
        <v>1465</v>
      </c>
      <c r="K3309" s="40">
        <v>2.0833333333333332E-2</v>
      </c>
      <c r="L3309" s="15">
        <v>32.5</v>
      </c>
    </row>
    <row r="3310" spans="1:12" x14ac:dyDescent="0.25">
      <c r="A3310" t="s">
        <v>1466</v>
      </c>
      <c r="B3310">
        <v>2018</v>
      </c>
      <c r="C3310">
        <v>305716</v>
      </c>
      <c r="D3310">
        <v>802016</v>
      </c>
      <c r="E3310">
        <v>8020</v>
      </c>
      <c r="F3310" t="s">
        <v>1465</v>
      </c>
      <c r="K3310" s="40">
        <v>2.7777777777777779E-3</v>
      </c>
      <c r="L3310" s="15">
        <v>4.3333333333333339</v>
      </c>
    </row>
    <row r="3311" spans="1:12" x14ac:dyDescent="0.25">
      <c r="A3311" t="s">
        <v>1466</v>
      </c>
      <c r="B3311">
        <v>2018</v>
      </c>
      <c r="C3311">
        <v>305710</v>
      </c>
      <c r="D3311">
        <v>802010</v>
      </c>
      <c r="E3311">
        <v>8020</v>
      </c>
      <c r="F3311" t="s">
        <v>1465</v>
      </c>
      <c r="K3311" s="40">
        <v>1.0416666666666666E-2</v>
      </c>
      <c r="L3311" s="15">
        <v>16.25</v>
      </c>
    </row>
    <row r="3312" spans="1:12" x14ac:dyDescent="0.25">
      <c r="A3312" t="s">
        <v>1466</v>
      </c>
      <c r="B3312">
        <v>2018</v>
      </c>
      <c r="C3312">
        <v>510834</v>
      </c>
      <c r="F3312" t="s">
        <v>1465</v>
      </c>
      <c r="K3312" s="40">
        <v>2.7777777777777776E-2</v>
      </c>
      <c r="L3312" s="15">
        <v>43.333333333333329</v>
      </c>
    </row>
    <row r="3313" spans="1:12" x14ac:dyDescent="0.25">
      <c r="A3313" t="s">
        <v>1466</v>
      </c>
      <c r="B3313">
        <v>2018</v>
      </c>
      <c r="C3313">
        <v>1</v>
      </c>
      <c r="F3313" t="s">
        <v>2867</v>
      </c>
      <c r="K3313" s="40">
        <v>2.0833333333333332E-2</v>
      </c>
      <c r="L3313" s="15">
        <v>32.5</v>
      </c>
    </row>
    <row r="3314" spans="1:12" x14ac:dyDescent="0.25">
      <c r="A3314" t="s">
        <v>1466</v>
      </c>
      <c r="B3314">
        <v>2018</v>
      </c>
      <c r="C3314">
        <v>1</v>
      </c>
      <c r="F3314" t="s">
        <v>2846</v>
      </c>
      <c r="K3314" s="40">
        <v>2.0833333333333332E-2</v>
      </c>
      <c r="L3314" s="15">
        <v>32.5</v>
      </c>
    </row>
    <row r="3315" spans="1:12" x14ac:dyDescent="0.25">
      <c r="A3315" t="s">
        <v>1466</v>
      </c>
      <c r="B3315">
        <v>2018</v>
      </c>
      <c r="C3315">
        <v>1</v>
      </c>
      <c r="F3315" t="s">
        <v>1467</v>
      </c>
      <c r="K3315" s="40">
        <v>2.7777777777777779E-3</v>
      </c>
      <c r="L3315" s="15">
        <v>4.3333333333333339</v>
      </c>
    </row>
    <row r="3316" spans="1:12" x14ac:dyDescent="0.25">
      <c r="A3316" t="s">
        <v>1466</v>
      </c>
      <c r="B3316">
        <v>2018</v>
      </c>
      <c r="C3316">
        <v>305710</v>
      </c>
      <c r="D3316">
        <v>802010</v>
      </c>
      <c r="E3316">
        <v>8020</v>
      </c>
      <c r="F3316" t="s">
        <v>1465</v>
      </c>
      <c r="K3316" s="40">
        <v>2.5694444444444447E-2</v>
      </c>
      <c r="L3316" s="15">
        <v>40.083333333333336</v>
      </c>
    </row>
    <row r="3317" spans="1:12" x14ac:dyDescent="0.25">
      <c r="A3317" t="s">
        <v>1466</v>
      </c>
      <c r="B3317">
        <v>2018</v>
      </c>
      <c r="C3317">
        <v>305716</v>
      </c>
      <c r="D3317">
        <v>802016</v>
      </c>
      <c r="E3317">
        <v>8020</v>
      </c>
      <c r="F3317" t="s">
        <v>1465</v>
      </c>
      <c r="K3317" s="40">
        <v>2.5694444444444447E-2</v>
      </c>
      <c r="L3317" s="15">
        <v>40.083333333333336</v>
      </c>
    </row>
    <row r="3318" spans="1:12" x14ac:dyDescent="0.25">
      <c r="A3318" t="s">
        <v>1466</v>
      </c>
      <c r="B3318">
        <v>2018</v>
      </c>
      <c r="C3318">
        <v>305710</v>
      </c>
      <c r="D3318">
        <v>802010</v>
      </c>
      <c r="E3318">
        <v>8020</v>
      </c>
      <c r="F3318" t="s">
        <v>1465</v>
      </c>
      <c r="K3318" s="40">
        <v>3.4027777777777775E-2</v>
      </c>
      <c r="L3318" s="15">
        <v>53.083333333333329</v>
      </c>
    </row>
    <row r="3319" spans="1:12" x14ac:dyDescent="0.25">
      <c r="A3319" t="s">
        <v>1466</v>
      </c>
      <c r="B3319">
        <v>2018</v>
      </c>
      <c r="C3319">
        <v>1</v>
      </c>
      <c r="F3319" t="s">
        <v>2867</v>
      </c>
      <c r="K3319" s="40">
        <v>1.3194444444444444E-2</v>
      </c>
      <c r="L3319" s="15">
        <v>20.583333333333332</v>
      </c>
    </row>
    <row r="3320" spans="1:12" x14ac:dyDescent="0.25">
      <c r="A3320" t="s">
        <v>1466</v>
      </c>
      <c r="B3320">
        <v>2018</v>
      </c>
      <c r="C3320">
        <v>305710</v>
      </c>
      <c r="D3320">
        <v>802010</v>
      </c>
      <c r="E3320">
        <v>8020</v>
      </c>
      <c r="F3320" t="s">
        <v>1465</v>
      </c>
      <c r="K3320" s="40">
        <v>0.1111111111111111</v>
      </c>
      <c r="L3320" s="15">
        <v>173.33333333333331</v>
      </c>
    </row>
    <row r="3321" spans="1:12" x14ac:dyDescent="0.25">
      <c r="A3321" t="s">
        <v>1466</v>
      </c>
      <c r="B3321">
        <v>2018</v>
      </c>
      <c r="C3321">
        <v>1</v>
      </c>
      <c r="F3321" t="s">
        <v>2846</v>
      </c>
      <c r="K3321" s="40">
        <v>2.0833333333333332E-2</v>
      </c>
      <c r="L3321" s="15">
        <v>32.5</v>
      </c>
    </row>
    <row r="3322" spans="1:12" x14ac:dyDescent="0.25">
      <c r="A3322" t="s">
        <v>1466</v>
      </c>
      <c r="B3322">
        <v>2018</v>
      </c>
      <c r="C3322">
        <v>305710</v>
      </c>
      <c r="D3322">
        <v>802010</v>
      </c>
      <c r="E3322">
        <v>8020</v>
      </c>
      <c r="F3322" t="s">
        <v>1465</v>
      </c>
      <c r="K3322" s="40">
        <v>5.6250000000000001E-2</v>
      </c>
      <c r="L3322" s="15">
        <v>87.75</v>
      </c>
    </row>
    <row r="3323" spans="1:12" x14ac:dyDescent="0.25">
      <c r="A3323" t="s">
        <v>1466</v>
      </c>
      <c r="B3323">
        <v>2018</v>
      </c>
      <c r="C3323">
        <v>305716</v>
      </c>
      <c r="D3323">
        <v>802016</v>
      </c>
      <c r="E3323">
        <v>8020</v>
      </c>
      <c r="F3323" t="s">
        <v>1465</v>
      </c>
      <c r="K3323" s="40">
        <v>1.0416666666666666E-2</v>
      </c>
      <c r="L3323" s="15">
        <v>16.25</v>
      </c>
    </row>
    <row r="3324" spans="1:12" x14ac:dyDescent="0.25">
      <c r="A3324" t="s">
        <v>1466</v>
      </c>
      <c r="B3324">
        <v>2018</v>
      </c>
      <c r="C3324">
        <v>305710</v>
      </c>
      <c r="D3324">
        <v>802010</v>
      </c>
      <c r="E3324">
        <v>8020</v>
      </c>
      <c r="F3324" t="s">
        <v>1465</v>
      </c>
      <c r="K3324" s="40">
        <v>0.10277777777777779</v>
      </c>
      <c r="L3324" s="15">
        <v>160.33333333333334</v>
      </c>
    </row>
    <row r="3325" spans="1:12" x14ac:dyDescent="0.25">
      <c r="A3325" t="s">
        <v>1466</v>
      </c>
      <c r="B3325">
        <v>2018</v>
      </c>
      <c r="C3325">
        <v>1</v>
      </c>
      <c r="F3325" t="s">
        <v>1467</v>
      </c>
      <c r="K3325" s="40">
        <v>2.7777777777777779E-3</v>
      </c>
      <c r="L3325" s="15">
        <v>4.3333333333333339</v>
      </c>
    </row>
    <row r="3326" spans="1:12" x14ac:dyDescent="0.25">
      <c r="A3326" t="s">
        <v>1466</v>
      </c>
      <c r="B3326">
        <v>2018</v>
      </c>
      <c r="C3326">
        <v>307510</v>
      </c>
      <c r="D3326">
        <v>800310</v>
      </c>
      <c r="E3326">
        <v>8003</v>
      </c>
      <c r="F3326" t="s">
        <v>1465</v>
      </c>
      <c r="K3326" s="40">
        <v>6.9444444444444441E-3</v>
      </c>
      <c r="L3326" s="15">
        <v>10.833333333333332</v>
      </c>
    </row>
    <row r="3327" spans="1:12" x14ac:dyDescent="0.25">
      <c r="A3327" t="s">
        <v>1466</v>
      </c>
      <c r="B3327">
        <v>2018</v>
      </c>
      <c r="C3327">
        <v>310700</v>
      </c>
      <c r="D3327">
        <v>802400</v>
      </c>
      <c r="E3327">
        <v>8024</v>
      </c>
      <c r="F3327" t="s">
        <v>1465</v>
      </c>
      <c r="K3327" s="40">
        <v>4.8611111111111112E-2</v>
      </c>
      <c r="L3327" s="15">
        <v>75.833333333333329</v>
      </c>
    </row>
    <row r="3328" spans="1:12" x14ac:dyDescent="0.25">
      <c r="A3328" t="s">
        <v>1466</v>
      </c>
      <c r="B3328">
        <v>2018</v>
      </c>
      <c r="C3328">
        <v>1</v>
      </c>
      <c r="F3328" t="s">
        <v>2867</v>
      </c>
      <c r="K3328" s="40">
        <v>1.3194444444444444E-2</v>
      </c>
      <c r="L3328" s="15">
        <v>20.583333333333332</v>
      </c>
    </row>
    <row r="3329" spans="1:12" x14ac:dyDescent="0.25">
      <c r="A3329" t="s">
        <v>1466</v>
      </c>
      <c r="B3329">
        <v>2018</v>
      </c>
      <c r="C3329">
        <v>310700</v>
      </c>
      <c r="D3329">
        <v>802400</v>
      </c>
      <c r="E3329">
        <v>8024</v>
      </c>
      <c r="F3329" t="s">
        <v>1465</v>
      </c>
      <c r="K3329" s="40">
        <v>5.486111111111111E-2</v>
      </c>
      <c r="L3329" s="15">
        <v>85.583333333333329</v>
      </c>
    </row>
    <row r="3330" spans="1:12" x14ac:dyDescent="0.25">
      <c r="A3330" t="s">
        <v>1466</v>
      </c>
      <c r="B3330">
        <v>2018</v>
      </c>
      <c r="C3330">
        <v>1</v>
      </c>
      <c r="F3330" t="s">
        <v>1467</v>
      </c>
      <c r="K3330" s="40">
        <v>2.7777777777777779E-3</v>
      </c>
      <c r="L3330" s="15">
        <v>4.3333333333333339</v>
      </c>
    </row>
    <row r="3331" spans="1:12" x14ac:dyDescent="0.25">
      <c r="A3331" t="s">
        <v>1466</v>
      </c>
      <c r="B3331">
        <v>2018</v>
      </c>
      <c r="C3331">
        <v>1</v>
      </c>
      <c r="F3331" t="s">
        <v>2846</v>
      </c>
      <c r="K3331" s="40">
        <v>3.125E-2</v>
      </c>
      <c r="L3331" s="15">
        <v>48.75</v>
      </c>
    </row>
    <row r="3332" spans="1:12" x14ac:dyDescent="0.25">
      <c r="A3332" t="s">
        <v>1466</v>
      </c>
      <c r="B3332">
        <v>2018</v>
      </c>
      <c r="C3332">
        <v>1</v>
      </c>
      <c r="F3332" t="s">
        <v>1467</v>
      </c>
      <c r="K3332" s="40">
        <v>1.0416666666666666E-2</v>
      </c>
      <c r="L3332" s="15">
        <v>16.25</v>
      </c>
    </row>
    <row r="3333" spans="1:12" x14ac:dyDescent="0.25">
      <c r="A3333" t="s">
        <v>1466</v>
      </c>
      <c r="B3333">
        <v>2018</v>
      </c>
      <c r="C3333">
        <v>305710</v>
      </c>
      <c r="D3333">
        <v>802010</v>
      </c>
      <c r="E3333">
        <v>8020</v>
      </c>
      <c r="F3333" t="s">
        <v>1465</v>
      </c>
      <c r="K3333" s="40">
        <v>1.9444444444444445E-2</v>
      </c>
      <c r="L3333" s="15">
        <v>30.333333333333332</v>
      </c>
    </row>
    <row r="3334" spans="1:12" x14ac:dyDescent="0.25">
      <c r="A3334" t="s">
        <v>1521</v>
      </c>
      <c r="B3334">
        <v>2018</v>
      </c>
      <c r="C3334">
        <v>510834</v>
      </c>
      <c r="F3334" t="s">
        <v>1465</v>
      </c>
      <c r="K3334" s="40">
        <v>2.0833333333333332E-2</v>
      </c>
      <c r="L3334" s="15">
        <v>32.5</v>
      </c>
    </row>
    <row r="3335" spans="1:12" x14ac:dyDescent="0.25">
      <c r="A3335" t="s">
        <v>1521</v>
      </c>
      <c r="B3335">
        <v>2018</v>
      </c>
      <c r="C3335">
        <v>513225</v>
      </c>
      <c r="F3335" t="s">
        <v>1465</v>
      </c>
      <c r="K3335" s="40">
        <v>2.0833333333333332E-2</v>
      </c>
      <c r="L3335" s="15">
        <v>32.5</v>
      </c>
    </row>
    <row r="3336" spans="1:12" x14ac:dyDescent="0.25">
      <c r="A3336" t="s">
        <v>1521</v>
      </c>
      <c r="B3336">
        <v>2018</v>
      </c>
      <c r="C3336">
        <v>1</v>
      </c>
      <c r="F3336" t="s">
        <v>2866</v>
      </c>
      <c r="K3336" s="40">
        <v>1.0416666666666666E-2</v>
      </c>
      <c r="L3336" s="15">
        <v>16.25</v>
      </c>
    </row>
    <row r="3337" spans="1:12" x14ac:dyDescent="0.25">
      <c r="A3337" t="s">
        <v>1521</v>
      </c>
      <c r="B3337">
        <v>2018</v>
      </c>
      <c r="C3337">
        <v>519840</v>
      </c>
      <c r="F3337" t="s">
        <v>1465</v>
      </c>
      <c r="K3337" s="40">
        <v>0.30208333333333331</v>
      </c>
      <c r="L3337" s="15">
        <v>471.24999999999994</v>
      </c>
    </row>
    <row r="3338" spans="1:12" x14ac:dyDescent="0.25">
      <c r="A3338" t="s">
        <v>1521</v>
      </c>
      <c r="B3338">
        <v>2018</v>
      </c>
      <c r="C3338">
        <v>519840</v>
      </c>
      <c r="F3338" t="s">
        <v>1465</v>
      </c>
      <c r="K3338" s="40">
        <v>4.1666666666666664E-2</v>
      </c>
      <c r="L3338" s="15">
        <v>65</v>
      </c>
    </row>
    <row r="3339" spans="1:12" x14ac:dyDescent="0.25">
      <c r="A3339" t="s">
        <v>1521</v>
      </c>
      <c r="B3339">
        <v>2018</v>
      </c>
      <c r="C3339">
        <v>1</v>
      </c>
      <c r="F3339" t="s">
        <v>2866</v>
      </c>
      <c r="K3339" s="40">
        <v>1.0416666666666666E-2</v>
      </c>
      <c r="L3339" s="15">
        <v>16.25</v>
      </c>
    </row>
    <row r="3340" spans="1:12" x14ac:dyDescent="0.25">
      <c r="A3340" t="s">
        <v>1521</v>
      </c>
      <c r="B3340">
        <v>2018</v>
      </c>
      <c r="C3340">
        <v>514359</v>
      </c>
      <c r="F3340" t="s">
        <v>1465</v>
      </c>
      <c r="K3340" s="40">
        <v>1.0416666666666666E-2</v>
      </c>
      <c r="L3340" s="15">
        <v>16.25</v>
      </c>
    </row>
    <row r="3341" spans="1:12" x14ac:dyDescent="0.25">
      <c r="A3341" t="s">
        <v>1521</v>
      </c>
      <c r="B3341">
        <v>2018</v>
      </c>
      <c r="C3341">
        <v>519840</v>
      </c>
      <c r="F3341" t="s">
        <v>1465</v>
      </c>
      <c r="K3341" s="40">
        <v>0.29166666666666669</v>
      </c>
      <c r="L3341" s="15">
        <v>455.00000000000006</v>
      </c>
    </row>
    <row r="3342" spans="1:12" x14ac:dyDescent="0.25">
      <c r="A3342" t="s">
        <v>1521</v>
      </c>
      <c r="B3342">
        <v>2018</v>
      </c>
      <c r="C3342">
        <v>519840</v>
      </c>
      <c r="F3342" t="s">
        <v>1465</v>
      </c>
      <c r="K3342" s="40">
        <v>4.1666666666666664E-2</v>
      </c>
      <c r="L3342" s="15">
        <v>65</v>
      </c>
    </row>
    <row r="3343" spans="1:12" x14ac:dyDescent="0.25">
      <c r="A3343" t="s">
        <v>1521</v>
      </c>
      <c r="B3343">
        <v>2018</v>
      </c>
      <c r="C3343">
        <v>1</v>
      </c>
      <c r="F3343" t="s">
        <v>2866</v>
      </c>
      <c r="K3343" s="40">
        <v>1.0416666666666666E-2</v>
      </c>
      <c r="L3343" s="15">
        <v>16.25</v>
      </c>
    </row>
    <row r="3344" spans="1:12" x14ac:dyDescent="0.25">
      <c r="A3344" t="s">
        <v>1521</v>
      </c>
      <c r="B3344">
        <v>2018</v>
      </c>
      <c r="C3344">
        <v>109400</v>
      </c>
      <c r="F3344" t="s">
        <v>1465</v>
      </c>
      <c r="K3344" s="40">
        <v>3.125E-2</v>
      </c>
      <c r="L3344" s="15">
        <v>48.75</v>
      </c>
    </row>
    <row r="3345" spans="1:12" x14ac:dyDescent="0.25">
      <c r="A3345" t="s">
        <v>1521</v>
      </c>
      <c r="B3345">
        <v>2018</v>
      </c>
      <c r="C3345">
        <v>518474</v>
      </c>
      <c r="F3345" t="s">
        <v>1465</v>
      </c>
      <c r="K3345" s="40">
        <v>6.25E-2</v>
      </c>
      <c r="L3345" s="15">
        <v>97.5</v>
      </c>
    </row>
    <row r="3346" spans="1:12" x14ac:dyDescent="0.25">
      <c r="A3346" t="s">
        <v>1521</v>
      </c>
      <c r="B3346">
        <v>2018</v>
      </c>
      <c r="C3346">
        <v>1</v>
      </c>
      <c r="F3346" t="s">
        <v>2846</v>
      </c>
      <c r="K3346" s="40">
        <v>2.0833333333333332E-2</v>
      </c>
      <c r="L3346" s="15">
        <v>32.5</v>
      </c>
    </row>
    <row r="3347" spans="1:12" x14ac:dyDescent="0.25">
      <c r="A3347" t="s">
        <v>1521</v>
      </c>
      <c r="B3347">
        <v>2018</v>
      </c>
      <c r="C3347">
        <v>518474</v>
      </c>
      <c r="F3347" t="s">
        <v>1465</v>
      </c>
      <c r="K3347" s="40">
        <v>7.2916666666666671E-2</v>
      </c>
      <c r="L3347" s="15">
        <v>113.75000000000001</v>
      </c>
    </row>
    <row r="3348" spans="1:12" x14ac:dyDescent="0.25">
      <c r="A3348" t="s">
        <v>1521</v>
      </c>
      <c r="B3348">
        <v>2018</v>
      </c>
      <c r="C3348">
        <v>518474</v>
      </c>
      <c r="F3348" t="s">
        <v>1465</v>
      </c>
      <c r="K3348" s="40">
        <v>5.2083333333333336E-2</v>
      </c>
      <c r="L3348" s="15">
        <v>81.25</v>
      </c>
    </row>
    <row r="3349" spans="1:12" x14ac:dyDescent="0.25">
      <c r="A3349" t="s">
        <v>1521</v>
      </c>
      <c r="B3349">
        <v>2018</v>
      </c>
      <c r="C3349">
        <v>510840</v>
      </c>
      <c r="F3349" t="s">
        <v>1465</v>
      </c>
      <c r="K3349" s="40">
        <v>4.1666666666666664E-2</v>
      </c>
      <c r="L3349" s="15">
        <v>65</v>
      </c>
    </row>
    <row r="3350" spans="1:12" x14ac:dyDescent="0.25">
      <c r="A3350" t="s">
        <v>1474</v>
      </c>
      <c r="B3350">
        <v>2018</v>
      </c>
      <c r="C3350">
        <v>519087</v>
      </c>
      <c r="F3350" t="s">
        <v>1465</v>
      </c>
      <c r="G3350" s="40">
        <v>2.0833333333333332E-2</v>
      </c>
      <c r="H3350" s="15">
        <v>32.5</v>
      </c>
    </row>
    <row r="3351" spans="1:12" x14ac:dyDescent="0.25">
      <c r="A3351" t="s">
        <v>1474</v>
      </c>
      <c r="B3351">
        <v>2018</v>
      </c>
      <c r="C3351">
        <v>511798</v>
      </c>
      <c r="F3351" t="s">
        <v>1514</v>
      </c>
      <c r="G3351" s="40">
        <v>4.1666666666666664E-2</v>
      </c>
      <c r="H3351" s="15">
        <v>65</v>
      </c>
    </row>
    <row r="3352" spans="1:12" x14ac:dyDescent="0.25">
      <c r="A3352" t="s">
        <v>1474</v>
      </c>
      <c r="B3352">
        <v>2018</v>
      </c>
      <c r="C3352">
        <v>516100</v>
      </c>
      <c r="F3352" t="s">
        <v>1514</v>
      </c>
      <c r="G3352" s="40">
        <v>1.0416666666666666E-2</v>
      </c>
      <c r="H3352" s="15">
        <v>16.25</v>
      </c>
    </row>
    <row r="3353" spans="1:12" x14ac:dyDescent="0.25">
      <c r="A3353" t="s">
        <v>1474</v>
      </c>
      <c r="B3353">
        <v>2018</v>
      </c>
      <c r="C3353">
        <v>511209</v>
      </c>
      <c r="F3353" t="s">
        <v>1467</v>
      </c>
      <c r="G3353" s="40">
        <v>5.2083333333333336E-2</v>
      </c>
      <c r="H3353" s="15">
        <v>81.25</v>
      </c>
    </row>
    <row r="3354" spans="1:12" x14ac:dyDescent="0.25">
      <c r="A3354" t="s">
        <v>1474</v>
      </c>
      <c r="B3354">
        <v>2018</v>
      </c>
      <c r="C3354">
        <v>512110</v>
      </c>
      <c r="F3354" t="s">
        <v>2853</v>
      </c>
      <c r="G3354" s="40">
        <v>4.1666666666666664E-2</v>
      </c>
      <c r="H3354" s="15">
        <v>65</v>
      </c>
    </row>
    <row r="3355" spans="1:12" x14ac:dyDescent="0.25">
      <c r="A3355" t="s">
        <v>1474</v>
      </c>
      <c r="B3355">
        <v>2018</v>
      </c>
      <c r="C3355">
        <v>511127</v>
      </c>
      <c r="F3355" t="s">
        <v>2853</v>
      </c>
      <c r="G3355" s="40">
        <v>0.125</v>
      </c>
      <c r="H3355" s="15">
        <v>195</v>
      </c>
    </row>
    <row r="3356" spans="1:12" x14ac:dyDescent="0.25">
      <c r="A3356" t="s">
        <v>1474</v>
      </c>
      <c r="B3356">
        <v>2018</v>
      </c>
      <c r="C3356">
        <v>511209</v>
      </c>
      <c r="F3356" t="s">
        <v>1467</v>
      </c>
      <c r="G3356" s="40">
        <v>3.125E-2</v>
      </c>
      <c r="H3356" s="15">
        <v>48.75</v>
      </c>
    </row>
    <row r="3357" spans="1:12" x14ac:dyDescent="0.25">
      <c r="A3357" t="s">
        <v>1474</v>
      </c>
      <c r="B3357">
        <v>2018</v>
      </c>
      <c r="C3357">
        <v>516105</v>
      </c>
      <c r="F3357" t="s">
        <v>1465</v>
      </c>
      <c r="G3357" s="40">
        <v>2.0833333333333332E-2</v>
      </c>
      <c r="H3357" s="15">
        <v>32.5</v>
      </c>
    </row>
    <row r="3358" spans="1:12" x14ac:dyDescent="0.25">
      <c r="A3358" t="s">
        <v>1474</v>
      </c>
      <c r="B3358">
        <v>2018</v>
      </c>
      <c r="C3358">
        <v>512110</v>
      </c>
      <c r="F3358" t="s">
        <v>2853</v>
      </c>
      <c r="G3358" s="40">
        <v>2.0833333333333332E-2</v>
      </c>
      <c r="H3358" s="15">
        <v>32.5</v>
      </c>
    </row>
    <row r="3359" spans="1:12" x14ac:dyDescent="0.25">
      <c r="A3359" t="s">
        <v>1474</v>
      </c>
      <c r="B3359">
        <v>2018</v>
      </c>
      <c r="C3359">
        <v>516105</v>
      </c>
      <c r="F3359" t="s">
        <v>1465</v>
      </c>
      <c r="G3359" s="40">
        <v>3.125E-2</v>
      </c>
      <c r="H3359" s="15">
        <v>48.75</v>
      </c>
    </row>
    <row r="3360" spans="1:12" x14ac:dyDescent="0.25">
      <c r="A3360" t="s">
        <v>1474</v>
      </c>
      <c r="B3360">
        <v>2018</v>
      </c>
      <c r="C3360">
        <v>516105</v>
      </c>
      <c r="F3360" t="s">
        <v>2853</v>
      </c>
      <c r="G3360" s="40">
        <v>0.13541666666666666</v>
      </c>
      <c r="H3360" s="15">
        <v>211.24999999999997</v>
      </c>
    </row>
    <row r="3361" spans="1:12" x14ac:dyDescent="0.25">
      <c r="A3361" t="s">
        <v>1474</v>
      </c>
      <c r="B3361">
        <v>2018</v>
      </c>
      <c r="C3361">
        <v>1</v>
      </c>
      <c r="F3361" t="s">
        <v>2866</v>
      </c>
      <c r="K3361" s="40">
        <v>1.0416666666666666E-2</v>
      </c>
      <c r="L3361" s="15">
        <v>16.25</v>
      </c>
    </row>
    <row r="3362" spans="1:12" x14ac:dyDescent="0.25">
      <c r="A3362" t="s">
        <v>1474</v>
      </c>
      <c r="B3362">
        <v>2018</v>
      </c>
      <c r="C3362">
        <v>510813</v>
      </c>
      <c r="F3362" t="s">
        <v>2853</v>
      </c>
      <c r="G3362" s="40">
        <v>6.25E-2</v>
      </c>
      <c r="H3362" s="15">
        <v>97.5</v>
      </c>
    </row>
    <row r="3363" spans="1:12" x14ac:dyDescent="0.25">
      <c r="A3363" t="s">
        <v>1474</v>
      </c>
      <c r="B3363">
        <v>2018</v>
      </c>
      <c r="C3363">
        <v>515720</v>
      </c>
      <c r="F3363" t="s">
        <v>1514</v>
      </c>
      <c r="G3363" s="40">
        <v>4.1666666666666664E-2</v>
      </c>
      <c r="H3363" s="15">
        <v>65</v>
      </c>
    </row>
    <row r="3364" spans="1:12" x14ac:dyDescent="0.25">
      <c r="A3364" t="s">
        <v>1474</v>
      </c>
      <c r="B3364">
        <v>2018</v>
      </c>
      <c r="C3364">
        <v>510813</v>
      </c>
      <c r="F3364" t="s">
        <v>2853</v>
      </c>
      <c r="G3364" s="40">
        <v>4.1666666666666664E-2</v>
      </c>
      <c r="H3364" s="15">
        <v>65</v>
      </c>
    </row>
    <row r="3365" spans="1:12" x14ac:dyDescent="0.25">
      <c r="A3365" t="s">
        <v>1474</v>
      </c>
      <c r="B3365">
        <v>2018</v>
      </c>
      <c r="C3365">
        <v>1</v>
      </c>
      <c r="F3365" t="s">
        <v>1499</v>
      </c>
      <c r="K3365" s="40">
        <v>5.2083333333333336E-2</v>
      </c>
      <c r="L3365" s="15">
        <v>81.25</v>
      </c>
    </row>
    <row r="3366" spans="1:12" x14ac:dyDescent="0.25">
      <c r="A3366" t="s">
        <v>1474</v>
      </c>
      <c r="B3366">
        <v>2018</v>
      </c>
      <c r="C3366">
        <v>510813</v>
      </c>
      <c r="F3366" t="s">
        <v>2853</v>
      </c>
      <c r="G3366" s="40">
        <v>7.2916666666666671E-2</v>
      </c>
      <c r="H3366" s="15">
        <v>113.75000000000001</v>
      </c>
    </row>
    <row r="3367" spans="1:12" x14ac:dyDescent="0.25">
      <c r="A3367" t="s">
        <v>1474</v>
      </c>
      <c r="B3367">
        <v>2018</v>
      </c>
      <c r="C3367">
        <v>510813</v>
      </c>
      <c r="F3367" t="s">
        <v>2853</v>
      </c>
      <c r="G3367" s="40">
        <v>4.1666666666666664E-2</v>
      </c>
      <c r="H3367" s="15">
        <v>65</v>
      </c>
    </row>
    <row r="3368" spans="1:12" x14ac:dyDescent="0.25">
      <c r="A3368" t="s">
        <v>1474</v>
      </c>
      <c r="B3368">
        <v>2018</v>
      </c>
      <c r="C3368">
        <v>1</v>
      </c>
      <c r="F3368" t="s">
        <v>1465</v>
      </c>
      <c r="K3368" s="40">
        <v>1.0416666666666666E-2</v>
      </c>
      <c r="L3368" s="15">
        <v>16.25</v>
      </c>
    </row>
    <row r="3369" spans="1:12" x14ac:dyDescent="0.25">
      <c r="A3369" t="s">
        <v>1474</v>
      </c>
      <c r="B3369">
        <v>2018</v>
      </c>
      <c r="C3369">
        <v>515689</v>
      </c>
      <c r="F3369" t="s">
        <v>1465</v>
      </c>
      <c r="G3369" s="40">
        <v>0.125</v>
      </c>
      <c r="H3369" s="15">
        <v>195</v>
      </c>
    </row>
    <row r="3370" spans="1:12" x14ac:dyDescent="0.25">
      <c r="A3370" t="s">
        <v>1474</v>
      </c>
      <c r="B3370">
        <v>2018</v>
      </c>
      <c r="C3370">
        <v>514310</v>
      </c>
      <c r="F3370" t="s">
        <v>1465</v>
      </c>
      <c r="G3370" s="40">
        <v>0.11458333333333333</v>
      </c>
      <c r="H3370" s="15">
        <v>178.75</v>
      </c>
    </row>
    <row r="3371" spans="1:12" x14ac:dyDescent="0.25">
      <c r="A3371" t="s">
        <v>1474</v>
      </c>
      <c r="B3371">
        <v>2018</v>
      </c>
      <c r="C3371">
        <v>519505</v>
      </c>
      <c r="F3371" t="s">
        <v>1465</v>
      </c>
      <c r="G3371" s="40">
        <v>9.375E-2</v>
      </c>
      <c r="H3371" s="15">
        <v>146.25</v>
      </c>
    </row>
    <row r="3372" spans="1:12" x14ac:dyDescent="0.25">
      <c r="A3372" t="s">
        <v>1474</v>
      </c>
      <c r="B3372">
        <v>2018</v>
      </c>
      <c r="C3372">
        <v>1</v>
      </c>
      <c r="F3372" t="s">
        <v>2866</v>
      </c>
      <c r="K3372" s="40">
        <v>1.0416666666666666E-2</v>
      </c>
      <c r="L3372" s="15">
        <v>16.25</v>
      </c>
    </row>
    <row r="3373" spans="1:12" x14ac:dyDescent="0.25">
      <c r="A3373" t="s">
        <v>1474</v>
      </c>
      <c r="B3373">
        <v>2018</v>
      </c>
      <c r="C3373">
        <v>519505</v>
      </c>
      <c r="F3373" t="s">
        <v>1465</v>
      </c>
      <c r="G3373" s="40">
        <v>0.20833333333333334</v>
      </c>
      <c r="H3373" s="15">
        <v>325</v>
      </c>
    </row>
    <row r="3374" spans="1:12" x14ac:dyDescent="0.25">
      <c r="A3374" t="s">
        <v>1474</v>
      </c>
      <c r="B3374">
        <v>2018</v>
      </c>
      <c r="C3374">
        <v>611370</v>
      </c>
      <c r="F3374" t="s">
        <v>1465</v>
      </c>
      <c r="G3374" s="40">
        <v>4.1666666666666664E-2</v>
      </c>
      <c r="H3374" s="15">
        <v>65</v>
      </c>
    </row>
    <row r="3375" spans="1:12" x14ac:dyDescent="0.25">
      <c r="A3375" t="s">
        <v>1474</v>
      </c>
      <c r="B3375">
        <v>2018</v>
      </c>
      <c r="C3375">
        <v>510090</v>
      </c>
      <c r="F3375" t="s">
        <v>1465</v>
      </c>
      <c r="G3375" s="40">
        <v>6.25E-2</v>
      </c>
      <c r="H3375" s="15">
        <v>97.5</v>
      </c>
    </row>
    <row r="3376" spans="1:12" x14ac:dyDescent="0.25">
      <c r="A3376" t="s">
        <v>1474</v>
      </c>
      <c r="B3376">
        <v>2018</v>
      </c>
      <c r="C3376">
        <v>519505</v>
      </c>
      <c r="F3376" t="s">
        <v>1465</v>
      </c>
      <c r="G3376" s="40">
        <v>0.22916666666666666</v>
      </c>
      <c r="H3376" s="15">
        <v>357.5</v>
      </c>
    </row>
    <row r="3377" spans="1:12" x14ac:dyDescent="0.25">
      <c r="A3377" t="s">
        <v>1548</v>
      </c>
      <c r="B3377">
        <v>2018</v>
      </c>
      <c r="C3377">
        <v>101000</v>
      </c>
      <c r="F3377" t="s">
        <v>1465</v>
      </c>
      <c r="K3377" s="40">
        <v>6.25E-2</v>
      </c>
      <c r="L3377" s="15">
        <v>67.5</v>
      </c>
    </row>
    <row r="3378" spans="1:12" x14ac:dyDescent="0.25">
      <c r="A3378" t="s">
        <v>1548</v>
      </c>
      <c r="B3378">
        <v>2018</v>
      </c>
      <c r="C3378">
        <v>1</v>
      </c>
      <c r="F3378" t="s">
        <v>2866</v>
      </c>
      <c r="K3378" s="40">
        <v>2.0833333333333332E-2</v>
      </c>
      <c r="L3378" s="15">
        <v>22.5</v>
      </c>
    </row>
    <row r="3379" spans="1:12" x14ac:dyDescent="0.25">
      <c r="A3379" t="s">
        <v>1548</v>
      </c>
      <c r="B3379">
        <v>2018</v>
      </c>
      <c r="C3379">
        <v>101000</v>
      </c>
      <c r="F3379" t="s">
        <v>1465</v>
      </c>
      <c r="K3379" s="40">
        <v>6.25E-2</v>
      </c>
      <c r="L3379" s="15">
        <v>67.5</v>
      </c>
    </row>
    <row r="3380" spans="1:12" x14ac:dyDescent="0.25">
      <c r="A3380" t="s">
        <v>1548</v>
      </c>
      <c r="B3380">
        <v>2018</v>
      </c>
      <c r="C3380">
        <v>100200</v>
      </c>
      <c r="E3380">
        <v>2035</v>
      </c>
      <c r="F3380" t="s">
        <v>1465</v>
      </c>
      <c r="K3380" s="40">
        <v>1.0416666666666666E-2</v>
      </c>
      <c r="L3380" s="15">
        <v>11.25</v>
      </c>
    </row>
    <row r="3381" spans="1:12" x14ac:dyDescent="0.25">
      <c r="A3381" t="s">
        <v>1548</v>
      </c>
      <c r="B3381">
        <v>2018</v>
      </c>
      <c r="C3381">
        <v>1</v>
      </c>
      <c r="F3381" t="s">
        <v>1467</v>
      </c>
      <c r="K3381" s="40">
        <v>1.0416666666666666E-2</v>
      </c>
      <c r="L3381" s="15">
        <v>11.25</v>
      </c>
    </row>
    <row r="3382" spans="1:12" x14ac:dyDescent="0.25">
      <c r="A3382" t="s">
        <v>1548</v>
      </c>
      <c r="B3382">
        <v>2018</v>
      </c>
      <c r="C3382">
        <v>110500</v>
      </c>
      <c r="F3382" t="s">
        <v>1465</v>
      </c>
      <c r="K3382" s="40">
        <v>7.2916666666666671E-2</v>
      </c>
      <c r="L3382" s="15">
        <v>78.75</v>
      </c>
    </row>
    <row r="3383" spans="1:12" x14ac:dyDescent="0.25">
      <c r="A3383" t="s">
        <v>1548</v>
      </c>
      <c r="B3383">
        <v>2018</v>
      </c>
      <c r="C3383">
        <v>515689</v>
      </c>
      <c r="F3383" t="s">
        <v>1465</v>
      </c>
      <c r="K3383" s="40">
        <v>3.125E-2</v>
      </c>
      <c r="L3383" s="15">
        <v>33.75</v>
      </c>
    </row>
    <row r="3384" spans="1:12" x14ac:dyDescent="0.25">
      <c r="A3384" t="s">
        <v>1548</v>
      </c>
      <c r="B3384">
        <v>2018</v>
      </c>
      <c r="C3384">
        <v>514310</v>
      </c>
      <c r="F3384" t="s">
        <v>1465</v>
      </c>
      <c r="K3384" s="40">
        <v>3.125E-2</v>
      </c>
      <c r="L3384" s="15">
        <v>33.75</v>
      </c>
    </row>
    <row r="3385" spans="1:12" x14ac:dyDescent="0.25">
      <c r="A3385" t="s">
        <v>1548</v>
      </c>
      <c r="B3385">
        <v>2018</v>
      </c>
      <c r="C3385">
        <v>1</v>
      </c>
      <c r="F3385" t="s">
        <v>1467</v>
      </c>
      <c r="K3385" s="40">
        <v>2.0833333333333332E-2</v>
      </c>
      <c r="L3385" s="15">
        <v>22.5</v>
      </c>
    </row>
    <row r="3386" spans="1:12" x14ac:dyDescent="0.25">
      <c r="A3386" t="s">
        <v>1548</v>
      </c>
      <c r="B3386">
        <v>2018</v>
      </c>
      <c r="C3386">
        <v>1</v>
      </c>
      <c r="F3386" t="s">
        <v>1467</v>
      </c>
      <c r="K3386" s="40">
        <v>1.0416666666666666E-2</v>
      </c>
      <c r="L3386" s="15">
        <v>11.25</v>
      </c>
    </row>
    <row r="3387" spans="1:12" x14ac:dyDescent="0.25">
      <c r="A3387" t="s">
        <v>1548</v>
      </c>
      <c r="B3387">
        <v>2018</v>
      </c>
      <c r="C3387">
        <v>100200</v>
      </c>
      <c r="E3387">
        <v>2035</v>
      </c>
      <c r="F3387" t="s">
        <v>1465</v>
      </c>
      <c r="K3387" s="40">
        <v>2.0833333333333332E-2</v>
      </c>
      <c r="L3387" s="15">
        <v>22.5</v>
      </c>
    </row>
    <row r="3388" spans="1:12" x14ac:dyDescent="0.25">
      <c r="A3388" t="s">
        <v>1548</v>
      </c>
      <c r="B3388">
        <v>2018</v>
      </c>
      <c r="C3388">
        <v>1</v>
      </c>
      <c r="F3388" t="s">
        <v>1467</v>
      </c>
      <c r="K3388" s="40">
        <v>1.0416666666666666E-2</v>
      </c>
      <c r="L3388" s="15">
        <v>11.25</v>
      </c>
    </row>
    <row r="3389" spans="1:12" x14ac:dyDescent="0.25">
      <c r="A3389" t="s">
        <v>1548</v>
      </c>
      <c r="B3389">
        <v>2018</v>
      </c>
      <c r="C3389">
        <v>1</v>
      </c>
      <c r="F3389" t="s">
        <v>1467</v>
      </c>
      <c r="K3389" s="40">
        <v>5.2083333333333336E-2</v>
      </c>
      <c r="L3389" s="15">
        <v>56.25</v>
      </c>
    </row>
    <row r="3390" spans="1:12" x14ac:dyDescent="0.25">
      <c r="A3390" t="s">
        <v>1548</v>
      </c>
      <c r="B3390">
        <v>2018</v>
      </c>
      <c r="C3390">
        <v>1</v>
      </c>
      <c r="F3390" t="s">
        <v>2866</v>
      </c>
      <c r="K3390" s="40">
        <v>1.0416666666666666E-2</v>
      </c>
      <c r="L3390" s="15">
        <v>11.25</v>
      </c>
    </row>
    <row r="3391" spans="1:12" x14ac:dyDescent="0.25">
      <c r="A3391" t="s">
        <v>1548</v>
      </c>
      <c r="B3391">
        <v>2018</v>
      </c>
      <c r="C3391">
        <v>515689</v>
      </c>
      <c r="F3391" t="s">
        <v>1465</v>
      </c>
      <c r="K3391" s="40">
        <v>8.3333333333333329E-2</v>
      </c>
      <c r="L3391" s="15">
        <v>90</v>
      </c>
    </row>
    <row r="3392" spans="1:12" x14ac:dyDescent="0.25">
      <c r="A3392" t="s">
        <v>1548</v>
      </c>
      <c r="B3392">
        <v>2018</v>
      </c>
      <c r="C3392">
        <v>515689</v>
      </c>
      <c r="F3392" t="s">
        <v>1465</v>
      </c>
      <c r="K3392" s="40">
        <v>4.1666666666666664E-2</v>
      </c>
      <c r="L3392" s="15">
        <v>45</v>
      </c>
    </row>
    <row r="3393" spans="1:12" x14ac:dyDescent="0.25">
      <c r="A3393" t="s">
        <v>1548</v>
      </c>
      <c r="B3393">
        <v>2018</v>
      </c>
      <c r="C3393">
        <v>518474</v>
      </c>
      <c r="F3393" t="s">
        <v>1465</v>
      </c>
      <c r="K3393" s="40">
        <v>1.0416666666666666E-2</v>
      </c>
      <c r="L3393" s="15">
        <v>11.25</v>
      </c>
    </row>
    <row r="3394" spans="1:12" x14ac:dyDescent="0.25">
      <c r="A3394" t="s">
        <v>1548</v>
      </c>
      <c r="B3394">
        <v>2018</v>
      </c>
      <c r="C3394">
        <v>515720</v>
      </c>
      <c r="F3394" t="s">
        <v>1465</v>
      </c>
      <c r="K3394" s="40">
        <v>2.0833333333333332E-2</v>
      </c>
      <c r="L3394" s="15">
        <v>22.5</v>
      </c>
    </row>
    <row r="3395" spans="1:12" x14ac:dyDescent="0.25">
      <c r="A3395" t="s">
        <v>1548</v>
      </c>
      <c r="B3395">
        <v>2018</v>
      </c>
      <c r="C3395">
        <v>1</v>
      </c>
      <c r="F3395" t="s">
        <v>1467</v>
      </c>
      <c r="K3395" s="40">
        <v>1.0416666666666666E-2</v>
      </c>
      <c r="L3395" s="15">
        <v>11.25</v>
      </c>
    </row>
    <row r="3396" spans="1:12" x14ac:dyDescent="0.25">
      <c r="A3396" t="s">
        <v>1548</v>
      </c>
      <c r="B3396">
        <v>2018</v>
      </c>
      <c r="C3396">
        <v>1</v>
      </c>
      <c r="F3396" t="s">
        <v>1467</v>
      </c>
      <c r="K3396" s="40">
        <v>1.0416666666666666E-2</v>
      </c>
      <c r="L3396" s="15">
        <v>11.25</v>
      </c>
    </row>
    <row r="3397" spans="1:12" x14ac:dyDescent="0.25">
      <c r="A3397" t="s">
        <v>1548</v>
      </c>
      <c r="B3397">
        <v>2018</v>
      </c>
      <c r="C3397">
        <v>1</v>
      </c>
      <c r="F3397" t="s">
        <v>1467</v>
      </c>
      <c r="K3397" s="40">
        <v>1.0416666666666666E-2</v>
      </c>
      <c r="L3397" s="15">
        <v>11.25</v>
      </c>
    </row>
    <row r="3398" spans="1:12" x14ac:dyDescent="0.25">
      <c r="A3398" t="s">
        <v>1548</v>
      </c>
      <c r="B3398">
        <v>2018</v>
      </c>
      <c r="C3398">
        <v>1</v>
      </c>
      <c r="F3398" t="s">
        <v>1467</v>
      </c>
      <c r="K3398" s="40">
        <v>3.125E-2</v>
      </c>
      <c r="L3398" s="15">
        <v>33.75</v>
      </c>
    </row>
    <row r="3399" spans="1:12" x14ac:dyDescent="0.25">
      <c r="A3399" t="s">
        <v>1548</v>
      </c>
      <c r="B3399">
        <v>2018</v>
      </c>
      <c r="C3399">
        <v>518383</v>
      </c>
      <c r="F3399" t="s">
        <v>1465</v>
      </c>
      <c r="K3399" s="40">
        <v>2.0833333333333332E-2</v>
      </c>
      <c r="L3399" s="15">
        <v>22.5</v>
      </c>
    </row>
    <row r="3400" spans="1:12" x14ac:dyDescent="0.25">
      <c r="A3400" t="s">
        <v>1548</v>
      </c>
      <c r="B3400">
        <v>2018</v>
      </c>
      <c r="C3400">
        <v>1</v>
      </c>
      <c r="F3400" t="s">
        <v>1467</v>
      </c>
      <c r="K3400" s="40">
        <v>4.1666666666666664E-2</v>
      </c>
      <c r="L3400" s="15">
        <v>45</v>
      </c>
    </row>
    <row r="3401" spans="1:12" x14ac:dyDescent="0.25">
      <c r="A3401" t="s">
        <v>1548</v>
      </c>
      <c r="B3401">
        <v>2018</v>
      </c>
      <c r="C3401">
        <v>511029</v>
      </c>
      <c r="D3401">
        <v>806700</v>
      </c>
      <c r="E3401">
        <v>8067</v>
      </c>
      <c r="F3401" t="s">
        <v>1465</v>
      </c>
      <c r="K3401" s="40">
        <v>1.0416666666666666E-2</v>
      </c>
      <c r="L3401" s="15">
        <v>11.25</v>
      </c>
    </row>
    <row r="3402" spans="1:12" x14ac:dyDescent="0.25">
      <c r="A3402" t="s">
        <v>1548</v>
      </c>
      <c r="B3402">
        <v>2018</v>
      </c>
      <c r="C3402">
        <v>519491</v>
      </c>
      <c r="F3402" t="s">
        <v>1465</v>
      </c>
      <c r="K3402" s="40">
        <v>1.0416666666666666E-2</v>
      </c>
      <c r="L3402" s="15">
        <v>11.25</v>
      </c>
    </row>
    <row r="3403" spans="1:12" x14ac:dyDescent="0.25">
      <c r="A3403" t="s">
        <v>1548</v>
      </c>
      <c r="B3403">
        <v>2018</v>
      </c>
      <c r="C3403">
        <v>519491</v>
      </c>
      <c r="F3403" t="s">
        <v>1465</v>
      </c>
      <c r="K3403" s="40">
        <v>1.0416666666666666E-2</v>
      </c>
      <c r="L3403" s="15">
        <v>11.25</v>
      </c>
    </row>
    <row r="3404" spans="1:12" x14ac:dyDescent="0.25">
      <c r="A3404" t="s">
        <v>1548</v>
      </c>
      <c r="B3404">
        <v>2018</v>
      </c>
      <c r="C3404">
        <v>511798</v>
      </c>
      <c r="F3404" t="s">
        <v>1465</v>
      </c>
      <c r="K3404" s="40">
        <v>3.125E-2</v>
      </c>
      <c r="L3404" s="15">
        <v>33.75</v>
      </c>
    </row>
    <row r="3405" spans="1:12" x14ac:dyDescent="0.25">
      <c r="A3405" t="s">
        <v>1548</v>
      </c>
      <c r="B3405">
        <v>2018</v>
      </c>
      <c r="C3405">
        <v>1</v>
      </c>
      <c r="F3405" t="s">
        <v>2866</v>
      </c>
      <c r="K3405" s="40">
        <v>1.0416666666666666E-2</v>
      </c>
      <c r="L3405" s="15">
        <v>11.25</v>
      </c>
    </row>
    <row r="3406" spans="1:12" x14ac:dyDescent="0.25">
      <c r="A3406" t="s">
        <v>1548</v>
      </c>
      <c r="B3406">
        <v>2018</v>
      </c>
      <c r="C3406">
        <v>106800</v>
      </c>
      <c r="F3406" t="s">
        <v>1465</v>
      </c>
      <c r="K3406" s="40">
        <v>2.0833333333333332E-2</v>
      </c>
      <c r="L3406" s="15">
        <v>22.5</v>
      </c>
    </row>
    <row r="3407" spans="1:12" x14ac:dyDescent="0.25">
      <c r="A3407" t="s">
        <v>1548</v>
      </c>
      <c r="B3407">
        <v>2018</v>
      </c>
      <c r="C3407">
        <v>516100</v>
      </c>
      <c r="F3407" t="s">
        <v>1465</v>
      </c>
      <c r="K3407" s="40">
        <v>1.0416666666666666E-2</v>
      </c>
      <c r="L3407" s="15">
        <v>11.25</v>
      </c>
    </row>
    <row r="3408" spans="1:12" x14ac:dyDescent="0.25">
      <c r="A3408" t="s">
        <v>1548</v>
      </c>
      <c r="B3408">
        <v>2018</v>
      </c>
      <c r="C3408">
        <v>510840</v>
      </c>
      <c r="F3408" t="s">
        <v>1465</v>
      </c>
      <c r="K3408" s="40">
        <v>2.0833333333333332E-2</v>
      </c>
      <c r="L3408" s="15">
        <v>22.5</v>
      </c>
    </row>
    <row r="3409" spans="1:12" x14ac:dyDescent="0.25">
      <c r="A3409" t="s">
        <v>1548</v>
      </c>
      <c r="B3409">
        <v>2018</v>
      </c>
      <c r="C3409">
        <v>510840</v>
      </c>
      <c r="F3409" t="s">
        <v>1465</v>
      </c>
      <c r="K3409" s="40">
        <v>5.2083333333333336E-2</v>
      </c>
      <c r="L3409" s="15">
        <v>56.25</v>
      </c>
    </row>
    <row r="3410" spans="1:12" x14ac:dyDescent="0.25">
      <c r="A3410" t="s">
        <v>1548</v>
      </c>
      <c r="B3410">
        <v>2018</v>
      </c>
      <c r="C3410">
        <v>1</v>
      </c>
      <c r="F3410" t="s">
        <v>1467</v>
      </c>
      <c r="K3410" s="40">
        <v>3.125E-2</v>
      </c>
      <c r="L3410" s="15">
        <v>33.75</v>
      </c>
    </row>
    <row r="3411" spans="1:12" x14ac:dyDescent="0.25">
      <c r="A3411" t="s">
        <v>1548</v>
      </c>
      <c r="B3411">
        <v>2018</v>
      </c>
      <c r="C3411">
        <v>514310</v>
      </c>
      <c r="F3411" t="s">
        <v>1465</v>
      </c>
      <c r="K3411" s="40">
        <v>1.0416666666666666E-2</v>
      </c>
      <c r="L3411" s="15">
        <v>11.25</v>
      </c>
    </row>
    <row r="3412" spans="1:12" x14ac:dyDescent="0.25">
      <c r="A3412" t="s">
        <v>1548</v>
      </c>
      <c r="B3412">
        <v>2018</v>
      </c>
      <c r="C3412">
        <v>514040</v>
      </c>
      <c r="F3412" t="s">
        <v>1465</v>
      </c>
      <c r="K3412" s="40">
        <v>1.0416666666666666E-2</v>
      </c>
      <c r="L3412" s="15">
        <v>11.25</v>
      </c>
    </row>
    <row r="3413" spans="1:12" x14ac:dyDescent="0.25">
      <c r="A3413" t="s">
        <v>1548</v>
      </c>
      <c r="B3413">
        <v>2018</v>
      </c>
      <c r="C3413">
        <v>514040</v>
      </c>
      <c r="F3413" t="s">
        <v>1465</v>
      </c>
      <c r="K3413" s="40">
        <v>1.0416666666666666E-2</v>
      </c>
      <c r="L3413" s="15">
        <v>11.25</v>
      </c>
    </row>
    <row r="3414" spans="1:12" x14ac:dyDescent="0.25">
      <c r="A3414" t="s">
        <v>1548</v>
      </c>
      <c r="B3414">
        <v>2018</v>
      </c>
      <c r="C3414">
        <v>1</v>
      </c>
      <c r="F3414" t="s">
        <v>1467</v>
      </c>
      <c r="K3414" s="40">
        <v>1.0416666666666666E-2</v>
      </c>
      <c r="L3414" s="15">
        <v>11.25</v>
      </c>
    </row>
    <row r="3415" spans="1:12" x14ac:dyDescent="0.25">
      <c r="A3415" t="s">
        <v>1548</v>
      </c>
      <c r="B3415">
        <v>2018</v>
      </c>
      <c r="C3415">
        <v>518454</v>
      </c>
      <c r="F3415" t="s">
        <v>1465</v>
      </c>
      <c r="K3415" s="40">
        <v>1.0416666666666666E-2</v>
      </c>
      <c r="L3415" s="15">
        <v>11.25</v>
      </c>
    </row>
    <row r="3416" spans="1:12" x14ac:dyDescent="0.25">
      <c r="A3416" t="s">
        <v>1548</v>
      </c>
      <c r="B3416">
        <v>2018</v>
      </c>
      <c r="C3416">
        <v>510840</v>
      </c>
      <c r="F3416" t="s">
        <v>1465</v>
      </c>
      <c r="K3416" s="40">
        <v>3.125E-2</v>
      </c>
      <c r="L3416" s="15">
        <v>33.75</v>
      </c>
    </row>
    <row r="3417" spans="1:12" x14ac:dyDescent="0.25">
      <c r="A3417" t="s">
        <v>1548</v>
      </c>
      <c r="B3417">
        <v>2018</v>
      </c>
      <c r="C3417">
        <v>1</v>
      </c>
      <c r="F3417" t="s">
        <v>1467</v>
      </c>
      <c r="K3417" s="40">
        <v>4.1666666666666664E-2</v>
      </c>
      <c r="L3417" s="15">
        <v>45</v>
      </c>
    </row>
    <row r="3418" spans="1:12" x14ac:dyDescent="0.25">
      <c r="A3418" t="s">
        <v>1548</v>
      </c>
      <c r="B3418">
        <v>2018</v>
      </c>
      <c r="C3418">
        <v>511029</v>
      </c>
      <c r="D3418">
        <v>806700</v>
      </c>
      <c r="E3418">
        <v>8067</v>
      </c>
      <c r="F3418" t="s">
        <v>1465</v>
      </c>
      <c r="K3418" s="40">
        <v>7.2916666666666671E-2</v>
      </c>
      <c r="L3418" s="15">
        <v>78.75</v>
      </c>
    </row>
    <row r="3419" spans="1:12" x14ac:dyDescent="0.25">
      <c r="A3419" t="s">
        <v>1548</v>
      </c>
      <c r="B3419">
        <v>2018</v>
      </c>
      <c r="C3419">
        <v>1</v>
      </c>
      <c r="F3419" t="s">
        <v>2866</v>
      </c>
      <c r="K3419" s="40">
        <v>2.0833333333333332E-2</v>
      </c>
      <c r="L3419" s="15">
        <v>22.5</v>
      </c>
    </row>
    <row r="3420" spans="1:12" x14ac:dyDescent="0.25">
      <c r="A3420" t="s">
        <v>1548</v>
      </c>
      <c r="B3420">
        <v>2018</v>
      </c>
      <c r="C3420">
        <v>518454</v>
      </c>
      <c r="F3420" t="s">
        <v>1465</v>
      </c>
      <c r="K3420" s="40">
        <v>1.0416666666666666E-2</v>
      </c>
      <c r="L3420" s="15">
        <v>11.25</v>
      </c>
    </row>
    <row r="3421" spans="1:12" x14ac:dyDescent="0.25">
      <c r="A3421" t="s">
        <v>1548</v>
      </c>
      <c r="B3421">
        <v>2018</v>
      </c>
      <c r="C3421">
        <v>1</v>
      </c>
      <c r="F3421" t="s">
        <v>1467</v>
      </c>
      <c r="K3421" s="40">
        <v>2.0833333333333332E-2</v>
      </c>
      <c r="L3421" s="15">
        <v>22.5</v>
      </c>
    </row>
    <row r="3422" spans="1:12" x14ac:dyDescent="0.25">
      <c r="A3422" t="s">
        <v>1548</v>
      </c>
      <c r="B3422">
        <v>2018</v>
      </c>
      <c r="C3422">
        <v>1</v>
      </c>
      <c r="F3422" t="s">
        <v>1467</v>
      </c>
      <c r="K3422" s="40">
        <v>4.1666666666666664E-2</v>
      </c>
      <c r="L3422" s="15">
        <v>45</v>
      </c>
    </row>
    <row r="3423" spans="1:12" x14ac:dyDescent="0.25">
      <c r="A3423" t="s">
        <v>1548</v>
      </c>
      <c r="B3423">
        <v>2018</v>
      </c>
      <c r="C3423">
        <v>513803</v>
      </c>
      <c r="F3423" t="s">
        <v>1465</v>
      </c>
      <c r="K3423" s="40">
        <v>1.0416666666666666E-2</v>
      </c>
      <c r="L3423" s="15">
        <v>11.25</v>
      </c>
    </row>
    <row r="3424" spans="1:12" x14ac:dyDescent="0.25">
      <c r="A3424" t="s">
        <v>1548</v>
      </c>
      <c r="B3424">
        <v>2018</v>
      </c>
      <c r="C3424">
        <v>106800</v>
      </c>
      <c r="F3424" t="s">
        <v>1465</v>
      </c>
      <c r="K3424" s="40">
        <v>0.10416666666666667</v>
      </c>
      <c r="L3424" s="15">
        <v>112.5</v>
      </c>
    </row>
    <row r="3425" spans="1:12" x14ac:dyDescent="0.25">
      <c r="A3425" t="s">
        <v>1548</v>
      </c>
      <c r="B3425">
        <v>2018</v>
      </c>
      <c r="C3425">
        <v>1</v>
      </c>
      <c r="F3425" t="s">
        <v>1467</v>
      </c>
      <c r="K3425" s="40">
        <v>1.0416666666666666E-2</v>
      </c>
      <c r="L3425" s="15">
        <v>11.25</v>
      </c>
    </row>
    <row r="3426" spans="1:12" x14ac:dyDescent="0.25">
      <c r="A3426" t="s">
        <v>1483</v>
      </c>
      <c r="B3426">
        <v>2018</v>
      </c>
      <c r="C3426">
        <v>1</v>
      </c>
      <c r="F3426" t="s">
        <v>1467</v>
      </c>
      <c r="K3426" s="40">
        <v>6.25E-2</v>
      </c>
      <c r="L3426" s="15">
        <v>67.5</v>
      </c>
    </row>
    <row r="3427" spans="1:12" x14ac:dyDescent="0.25">
      <c r="A3427" t="s">
        <v>1483</v>
      </c>
      <c r="B3427">
        <v>2018</v>
      </c>
      <c r="C3427">
        <v>518474</v>
      </c>
      <c r="F3427" t="s">
        <v>1465</v>
      </c>
      <c r="K3427" s="40">
        <v>6.25E-2</v>
      </c>
      <c r="L3427" s="15">
        <v>67.5</v>
      </c>
    </row>
    <row r="3428" spans="1:12" x14ac:dyDescent="0.25">
      <c r="A3428" t="s">
        <v>1483</v>
      </c>
      <c r="B3428">
        <v>2018</v>
      </c>
      <c r="C3428">
        <v>305710</v>
      </c>
      <c r="D3428">
        <v>802010</v>
      </c>
      <c r="E3428">
        <v>8020</v>
      </c>
      <c r="F3428" t="s">
        <v>1465</v>
      </c>
      <c r="K3428" s="40">
        <v>0.16666666666666666</v>
      </c>
      <c r="L3428" s="15">
        <v>180</v>
      </c>
    </row>
    <row r="3429" spans="1:12" x14ac:dyDescent="0.25">
      <c r="A3429" t="s">
        <v>1483</v>
      </c>
      <c r="B3429">
        <v>2018</v>
      </c>
      <c r="C3429">
        <v>305720</v>
      </c>
      <c r="D3429">
        <v>802020</v>
      </c>
      <c r="E3429">
        <v>8020</v>
      </c>
      <c r="F3429" t="s">
        <v>1465</v>
      </c>
      <c r="K3429" s="40">
        <v>1.3194444444444444E-2</v>
      </c>
      <c r="L3429" s="15">
        <v>14.25</v>
      </c>
    </row>
    <row r="3430" spans="1:12" x14ac:dyDescent="0.25">
      <c r="A3430" t="s">
        <v>1483</v>
      </c>
      <c r="B3430">
        <v>2018</v>
      </c>
      <c r="C3430">
        <v>305716</v>
      </c>
      <c r="D3430">
        <v>802016</v>
      </c>
      <c r="E3430">
        <v>8020</v>
      </c>
      <c r="F3430" t="s">
        <v>1465</v>
      </c>
      <c r="K3430" s="40">
        <v>2.7777777777777776E-2</v>
      </c>
      <c r="L3430" s="15">
        <v>30</v>
      </c>
    </row>
    <row r="3431" spans="1:12" x14ac:dyDescent="0.25">
      <c r="A3431" t="s">
        <v>1483</v>
      </c>
      <c r="B3431">
        <v>2018</v>
      </c>
      <c r="C3431">
        <v>310700</v>
      </c>
      <c r="D3431">
        <v>802400</v>
      </c>
      <c r="E3431">
        <v>8024</v>
      </c>
      <c r="F3431" t="s">
        <v>1465</v>
      </c>
      <c r="K3431" s="40">
        <v>3.125E-2</v>
      </c>
      <c r="L3431" s="15">
        <v>33.75</v>
      </c>
    </row>
    <row r="3432" spans="1:12" x14ac:dyDescent="0.25">
      <c r="A3432" t="s">
        <v>1483</v>
      </c>
      <c r="B3432">
        <v>2018</v>
      </c>
      <c r="C3432">
        <v>517830</v>
      </c>
      <c r="F3432" t="s">
        <v>1465</v>
      </c>
      <c r="K3432" s="40">
        <v>1.3194444444444444E-2</v>
      </c>
      <c r="L3432" s="15">
        <v>14.25</v>
      </c>
    </row>
    <row r="3433" spans="1:12" x14ac:dyDescent="0.25">
      <c r="A3433" t="s">
        <v>1483</v>
      </c>
      <c r="B3433">
        <v>2018</v>
      </c>
      <c r="C3433">
        <v>400200</v>
      </c>
      <c r="F3433" t="s">
        <v>1465</v>
      </c>
      <c r="K3433" s="40">
        <v>2.7777777777777776E-2</v>
      </c>
      <c r="L3433" s="15">
        <v>30</v>
      </c>
    </row>
    <row r="3434" spans="1:12" x14ac:dyDescent="0.25">
      <c r="A3434" t="s">
        <v>1483</v>
      </c>
      <c r="B3434">
        <v>2018</v>
      </c>
      <c r="C3434">
        <v>305717</v>
      </c>
      <c r="D3434">
        <v>802017</v>
      </c>
      <c r="E3434">
        <v>8020</v>
      </c>
      <c r="F3434" t="s">
        <v>1465</v>
      </c>
      <c r="K3434" s="40">
        <v>1.0416666666666666E-2</v>
      </c>
      <c r="L3434" s="15">
        <v>11.25</v>
      </c>
    </row>
    <row r="3435" spans="1:12" x14ac:dyDescent="0.25">
      <c r="A3435" t="s">
        <v>1483</v>
      </c>
      <c r="B3435">
        <v>2018</v>
      </c>
      <c r="C3435">
        <v>105200</v>
      </c>
      <c r="F3435" t="s">
        <v>1465</v>
      </c>
      <c r="K3435" s="40">
        <v>1.0416666666666666E-2</v>
      </c>
      <c r="L3435" s="15">
        <v>11.25</v>
      </c>
    </row>
    <row r="3436" spans="1:12" x14ac:dyDescent="0.25">
      <c r="A3436" t="s">
        <v>1483</v>
      </c>
      <c r="B3436">
        <v>2018</v>
      </c>
      <c r="C3436">
        <v>305716</v>
      </c>
      <c r="D3436">
        <v>802016</v>
      </c>
      <c r="E3436">
        <v>8020</v>
      </c>
      <c r="F3436" t="s">
        <v>1465</v>
      </c>
      <c r="K3436" s="40">
        <v>1.3194444444444444E-2</v>
      </c>
      <c r="L3436" s="15">
        <v>14.25</v>
      </c>
    </row>
    <row r="3437" spans="1:12" x14ac:dyDescent="0.25">
      <c r="A3437" t="s">
        <v>1483</v>
      </c>
      <c r="B3437">
        <v>2018</v>
      </c>
      <c r="C3437">
        <v>517588</v>
      </c>
      <c r="F3437" t="s">
        <v>1465</v>
      </c>
      <c r="G3437" s="40">
        <v>1.0416666666666666E-2</v>
      </c>
      <c r="H3437" s="15">
        <v>11.25</v>
      </c>
    </row>
    <row r="3438" spans="1:12" x14ac:dyDescent="0.25">
      <c r="A3438" t="s">
        <v>1483</v>
      </c>
      <c r="B3438">
        <v>2018</v>
      </c>
      <c r="C3438">
        <v>512010</v>
      </c>
      <c r="F3438" t="s">
        <v>1465</v>
      </c>
      <c r="K3438" s="40">
        <v>2.7777777777777779E-3</v>
      </c>
      <c r="L3438" s="15">
        <v>3</v>
      </c>
    </row>
    <row r="3439" spans="1:12" x14ac:dyDescent="0.25">
      <c r="A3439" t="s">
        <v>1483</v>
      </c>
      <c r="B3439">
        <v>2018</v>
      </c>
      <c r="C3439">
        <v>513236</v>
      </c>
      <c r="F3439" t="s">
        <v>1465</v>
      </c>
      <c r="K3439" s="40">
        <v>5.486111111111111E-2</v>
      </c>
      <c r="L3439" s="15">
        <v>59.25</v>
      </c>
    </row>
    <row r="3440" spans="1:12" x14ac:dyDescent="0.25">
      <c r="A3440" t="s">
        <v>1483</v>
      </c>
      <c r="B3440">
        <v>2018</v>
      </c>
      <c r="C3440">
        <v>515720</v>
      </c>
      <c r="F3440" t="s">
        <v>1465</v>
      </c>
      <c r="K3440" s="40">
        <v>0.13541666666666666</v>
      </c>
      <c r="L3440" s="15">
        <v>146.25</v>
      </c>
    </row>
    <row r="3441" spans="1:12" x14ac:dyDescent="0.25">
      <c r="A3441" t="s">
        <v>1483</v>
      </c>
      <c r="B3441">
        <v>2018</v>
      </c>
      <c r="C3441">
        <v>305710</v>
      </c>
      <c r="D3441">
        <v>802010</v>
      </c>
      <c r="E3441">
        <v>8020</v>
      </c>
      <c r="F3441" t="s">
        <v>1465</v>
      </c>
      <c r="K3441" s="40">
        <v>2.0833333333333332E-2</v>
      </c>
      <c r="L3441" s="15">
        <v>22.5</v>
      </c>
    </row>
    <row r="3442" spans="1:12" x14ac:dyDescent="0.25">
      <c r="A3442" t="s">
        <v>1486</v>
      </c>
      <c r="B3442">
        <v>2018</v>
      </c>
      <c r="C3442">
        <v>305710</v>
      </c>
      <c r="D3442">
        <v>802010</v>
      </c>
      <c r="E3442">
        <v>8020</v>
      </c>
      <c r="F3442" t="s">
        <v>1499</v>
      </c>
      <c r="G3442" s="40">
        <v>8.3333333333333329E-2</v>
      </c>
      <c r="H3442" s="15">
        <v>130</v>
      </c>
    </row>
    <row r="3443" spans="1:12" x14ac:dyDescent="0.25">
      <c r="A3443" t="s">
        <v>1486</v>
      </c>
      <c r="B3443">
        <v>2018</v>
      </c>
      <c r="C3443">
        <v>305710</v>
      </c>
      <c r="D3443">
        <v>802010</v>
      </c>
      <c r="E3443">
        <v>8020</v>
      </c>
      <c r="F3443" t="s">
        <v>1465</v>
      </c>
      <c r="G3443" s="40">
        <v>6.25E-2</v>
      </c>
      <c r="H3443" s="15">
        <v>97.5</v>
      </c>
    </row>
    <row r="3444" spans="1:12" x14ac:dyDescent="0.25">
      <c r="A3444" t="s">
        <v>1486</v>
      </c>
      <c r="B3444">
        <v>2018</v>
      </c>
      <c r="C3444">
        <v>305710</v>
      </c>
      <c r="D3444">
        <v>802010</v>
      </c>
      <c r="E3444">
        <v>8020</v>
      </c>
      <c r="F3444" t="s">
        <v>1499</v>
      </c>
      <c r="G3444" s="40">
        <v>8.3333333333333329E-2</v>
      </c>
      <c r="H3444" s="15">
        <v>130</v>
      </c>
    </row>
    <row r="3445" spans="1:12" x14ac:dyDescent="0.25">
      <c r="A3445" t="s">
        <v>1486</v>
      </c>
      <c r="B3445">
        <v>2018</v>
      </c>
      <c r="C3445">
        <v>300100</v>
      </c>
      <c r="D3445">
        <v>800100</v>
      </c>
      <c r="E3445">
        <v>8001</v>
      </c>
      <c r="F3445" t="s">
        <v>1499</v>
      </c>
      <c r="G3445" s="40">
        <v>8.3333333333333329E-2</v>
      </c>
      <c r="H3445" s="15">
        <v>130</v>
      </c>
    </row>
    <row r="3446" spans="1:12" x14ac:dyDescent="0.25">
      <c r="A3446" t="s">
        <v>1488</v>
      </c>
      <c r="B3446">
        <v>2018</v>
      </c>
      <c r="C3446">
        <v>305800</v>
      </c>
      <c r="F3446" t="s">
        <v>1465</v>
      </c>
      <c r="G3446" s="40">
        <v>0.10416666666666667</v>
      </c>
      <c r="H3446" s="15">
        <v>125</v>
      </c>
    </row>
    <row r="3447" spans="1:12" x14ac:dyDescent="0.25">
      <c r="A3447" t="s">
        <v>1488</v>
      </c>
      <c r="B3447">
        <v>2018</v>
      </c>
      <c r="C3447">
        <v>305800</v>
      </c>
      <c r="F3447" t="s">
        <v>1465</v>
      </c>
      <c r="G3447" s="40">
        <v>3.4027777777777775E-2</v>
      </c>
      <c r="H3447" s="15">
        <v>40.833333333333329</v>
      </c>
    </row>
    <row r="3448" spans="1:12" x14ac:dyDescent="0.25">
      <c r="A3448" t="s">
        <v>1488</v>
      </c>
      <c r="B3448">
        <v>2018</v>
      </c>
      <c r="C3448">
        <v>302610</v>
      </c>
      <c r="D3448">
        <v>802510</v>
      </c>
      <c r="E3448">
        <v>8025</v>
      </c>
      <c r="F3448" t="s">
        <v>1465</v>
      </c>
      <c r="G3448" s="40">
        <v>4.1666666666666664E-2</v>
      </c>
      <c r="H3448" s="15">
        <v>50</v>
      </c>
    </row>
    <row r="3449" spans="1:12" x14ac:dyDescent="0.25">
      <c r="A3449" t="s">
        <v>1488</v>
      </c>
      <c r="B3449">
        <v>2018</v>
      </c>
      <c r="C3449">
        <v>302610</v>
      </c>
      <c r="D3449">
        <v>802510</v>
      </c>
      <c r="E3449">
        <v>8025</v>
      </c>
      <c r="F3449" t="s">
        <v>1465</v>
      </c>
      <c r="G3449" s="40">
        <v>2.0833333333333332E-2</v>
      </c>
      <c r="H3449" s="15">
        <v>25</v>
      </c>
    </row>
    <row r="3450" spans="1:12" x14ac:dyDescent="0.25">
      <c r="A3450" t="s">
        <v>1488</v>
      </c>
      <c r="B3450">
        <v>2018</v>
      </c>
      <c r="C3450">
        <v>202600</v>
      </c>
      <c r="D3450">
        <v>802580</v>
      </c>
      <c r="E3450">
        <v>8025</v>
      </c>
      <c r="F3450" t="s">
        <v>1465</v>
      </c>
      <c r="G3450" s="40">
        <v>2.0833333333333332E-2</v>
      </c>
      <c r="H3450" s="15">
        <v>25</v>
      </c>
    </row>
    <row r="3451" spans="1:12" x14ac:dyDescent="0.25">
      <c r="A3451" t="s">
        <v>1488</v>
      </c>
      <c r="B3451">
        <v>2018</v>
      </c>
      <c r="C3451">
        <v>305800</v>
      </c>
      <c r="F3451" t="s">
        <v>1465</v>
      </c>
      <c r="G3451" s="40">
        <v>3.125E-2</v>
      </c>
      <c r="H3451" s="15">
        <v>37.5</v>
      </c>
    </row>
    <row r="3452" spans="1:12" x14ac:dyDescent="0.25">
      <c r="A3452" t="s">
        <v>1488</v>
      </c>
      <c r="B3452">
        <v>2018</v>
      </c>
      <c r="C3452">
        <v>305800</v>
      </c>
      <c r="F3452" t="s">
        <v>1465</v>
      </c>
      <c r="G3452" s="40">
        <v>8.3333333333333329E-2</v>
      </c>
      <c r="H3452" s="15">
        <v>100</v>
      </c>
    </row>
    <row r="3453" spans="1:12" x14ac:dyDescent="0.25">
      <c r="A3453" t="s">
        <v>1488</v>
      </c>
      <c r="B3453">
        <v>2018</v>
      </c>
      <c r="C3453">
        <v>305800</v>
      </c>
      <c r="F3453" t="s">
        <v>1465</v>
      </c>
      <c r="G3453" s="40">
        <v>8.3333333333333329E-2</v>
      </c>
      <c r="H3453" s="15">
        <v>100</v>
      </c>
    </row>
    <row r="3454" spans="1:12" x14ac:dyDescent="0.25">
      <c r="A3454" t="s">
        <v>1488</v>
      </c>
      <c r="B3454">
        <v>2018</v>
      </c>
      <c r="C3454">
        <v>305800</v>
      </c>
      <c r="F3454" t="s">
        <v>1465</v>
      </c>
      <c r="G3454" s="40">
        <v>9.375E-2</v>
      </c>
      <c r="H3454" s="15">
        <v>112.5</v>
      </c>
    </row>
    <row r="3455" spans="1:12" x14ac:dyDescent="0.25">
      <c r="A3455" t="s">
        <v>1488</v>
      </c>
      <c r="B3455">
        <v>2018</v>
      </c>
      <c r="C3455">
        <v>305800</v>
      </c>
      <c r="F3455" t="s">
        <v>1465</v>
      </c>
      <c r="G3455" s="40">
        <v>4.1666666666666664E-2</v>
      </c>
      <c r="H3455" s="15">
        <v>50</v>
      </c>
    </row>
    <row r="3456" spans="1:12" x14ac:dyDescent="0.25">
      <c r="A3456" t="s">
        <v>1488</v>
      </c>
      <c r="B3456">
        <v>2018</v>
      </c>
      <c r="C3456">
        <v>305800</v>
      </c>
      <c r="F3456" t="s">
        <v>1465</v>
      </c>
      <c r="G3456" s="40">
        <v>0.1875</v>
      </c>
      <c r="H3456" s="15">
        <v>225</v>
      </c>
    </row>
    <row r="3457" spans="1:12" x14ac:dyDescent="0.25">
      <c r="A3457" t="s">
        <v>1488</v>
      </c>
      <c r="B3457">
        <v>2018</v>
      </c>
      <c r="C3457">
        <v>305800</v>
      </c>
      <c r="F3457" t="s">
        <v>1465</v>
      </c>
      <c r="G3457" s="40">
        <v>5.9027777777777783E-2</v>
      </c>
      <c r="H3457" s="15">
        <v>70.833333333333343</v>
      </c>
    </row>
    <row r="3458" spans="1:12" x14ac:dyDescent="0.25">
      <c r="A3458" t="s">
        <v>1488</v>
      </c>
      <c r="B3458">
        <v>2018</v>
      </c>
      <c r="C3458">
        <v>305800</v>
      </c>
      <c r="F3458" t="s">
        <v>1465</v>
      </c>
      <c r="G3458" s="40">
        <v>9.375E-2</v>
      </c>
      <c r="H3458" s="15">
        <v>112.5</v>
      </c>
    </row>
    <row r="3459" spans="1:12" x14ac:dyDescent="0.25">
      <c r="A3459" t="s">
        <v>1488</v>
      </c>
      <c r="B3459">
        <v>2018</v>
      </c>
      <c r="C3459">
        <v>302610</v>
      </c>
      <c r="D3459">
        <v>802510</v>
      </c>
      <c r="E3459">
        <v>8025</v>
      </c>
      <c r="F3459" t="s">
        <v>1465</v>
      </c>
      <c r="G3459" s="40">
        <v>4.1666666666666664E-2</v>
      </c>
      <c r="H3459" s="15">
        <v>50</v>
      </c>
    </row>
    <row r="3460" spans="1:12" x14ac:dyDescent="0.25">
      <c r="A3460" t="s">
        <v>1488</v>
      </c>
      <c r="B3460">
        <v>2018</v>
      </c>
      <c r="C3460">
        <v>202600</v>
      </c>
      <c r="D3460">
        <v>802580</v>
      </c>
      <c r="E3460">
        <v>8025</v>
      </c>
      <c r="F3460" t="s">
        <v>1465</v>
      </c>
      <c r="G3460" s="40">
        <v>1.0416666666666666E-2</v>
      </c>
      <c r="H3460" s="15">
        <v>12.5</v>
      </c>
    </row>
    <row r="3461" spans="1:12" x14ac:dyDescent="0.25">
      <c r="A3461" t="s">
        <v>1488</v>
      </c>
      <c r="B3461">
        <v>2018</v>
      </c>
      <c r="C3461">
        <v>305800</v>
      </c>
      <c r="F3461" t="s">
        <v>1465</v>
      </c>
      <c r="G3461" s="40">
        <v>6.25E-2</v>
      </c>
      <c r="H3461" s="15">
        <v>75</v>
      </c>
    </row>
    <row r="3462" spans="1:12" x14ac:dyDescent="0.25">
      <c r="A3462" t="s">
        <v>1488</v>
      </c>
      <c r="B3462">
        <v>2018</v>
      </c>
      <c r="C3462">
        <v>305800</v>
      </c>
      <c r="F3462" t="s">
        <v>1465</v>
      </c>
      <c r="G3462" s="40">
        <v>1.0416666666666666E-2</v>
      </c>
      <c r="H3462" s="15">
        <v>12.5</v>
      </c>
    </row>
    <row r="3463" spans="1:12" x14ac:dyDescent="0.25">
      <c r="A3463" t="s">
        <v>1490</v>
      </c>
      <c r="B3463">
        <v>2018</v>
      </c>
      <c r="C3463">
        <v>307510</v>
      </c>
      <c r="D3463">
        <v>800310</v>
      </c>
      <c r="E3463">
        <v>8003</v>
      </c>
      <c r="F3463" t="s">
        <v>1657</v>
      </c>
      <c r="K3463" s="40">
        <v>2.7777777777777779E-3</v>
      </c>
      <c r="L3463" s="15">
        <v>4.3333333333333339</v>
      </c>
    </row>
    <row r="3464" spans="1:12" x14ac:dyDescent="0.25">
      <c r="A3464" t="s">
        <v>1490</v>
      </c>
      <c r="B3464">
        <v>2018</v>
      </c>
      <c r="C3464">
        <v>310700</v>
      </c>
      <c r="D3464">
        <v>802400</v>
      </c>
      <c r="E3464">
        <v>8024</v>
      </c>
      <c r="F3464" t="s">
        <v>1657</v>
      </c>
      <c r="K3464" s="40">
        <v>2.7777777777777779E-3</v>
      </c>
      <c r="L3464" s="15">
        <v>4.3333333333333339</v>
      </c>
    </row>
    <row r="3465" spans="1:12" x14ac:dyDescent="0.25">
      <c r="A3465" t="s">
        <v>1490</v>
      </c>
      <c r="B3465">
        <v>2018</v>
      </c>
      <c r="C3465">
        <v>107100</v>
      </c>
      <c r="D3465">
        <v>804081</v>
      </c>
      <c r="E3465">
        <v>8040</v>
      </c>
      <c r="F3465" t="s">
        <v>1465</v>
      </c>
      <c r="K3465" s="40">
        <v>5.9027777777777783E-2</v>
      </c>
      <c r="L3465" s="15">
        <v>92.083333333333343</v>
      </c>
    </row>
    <row r="3466" spans="1:12" x14ac:dyDescent="0.25">
      <c r="A3466" t="s">
        <v>1490</v>
      </c>
      <c r="B3466">
        <v>2018</v>
      </c>
      <c r="C3466">
        <v>202300</v>
      </c>
      <c r="D3466">
        <v>804080</v>
      </c>
      <c r="E3466">
        <v>8040</v>
      </c>
      <c r="F3466" t="s">
        <v>1465</v>
      </c>
      <c r="K3466" s="40">
        <v>5.9027777777777783E-2</v>
      </c>
      <c r="L3466" s="15">
        <v>92.083333333333343</v>
      </c>
    </row>
    <row r="3467" spans="1:12" x14ac:dyDescent="0.25">
      <c r="A3467" t="s">
        <v>1490</v>
      </c>
      <c r="B3467">
        <v>2018</v>
      </c>
      <c r="C3467">
        <v>304700</v>
      </c>
      <c r="F3467" t="s">
        <v>1465</v>
      </c>
      <c r="K3467" s="40">
        <v>6.25E-2</v>
      </c>
      <c r="L3467" s="15">
        <v>97.5</v>
      </c>
    </row>
    <row r="3468" spans="1:12" x14ac:dyDescent="0.25">
      <c r="A3468" t="s">
        <v>1490</v>
      </c>
      <c r="B3468">
        <v>2018</v>
      </c>
      <c r="C3468">
        <v>1</v>
      </c>
      <c r="F3468" t="s">
        <v>1467</v>
      </c>
      <c r="K3468" s="40">
        <v>1.0416666666666666E-2</v>
      </c>
      <c r="L3468" s="15">
        <v>16.25</v>
      </c>
    </row>
    <row r="3469" spans="1:12" x14ac:dyDescent="0.25">
      <c r="A3469" t="s">
        <v>1490</v>
      </c>
      <c r="B3469">
        <v>2018</v>
      </c>
      <c r="C3469">
        <v>511029</v>
      </c>
      <c r="D3469">
        <v>806700</v>
      </c>
      <c r="E3469">
        <v>8067</v>
      </c>
      <c r="F3469" t="s">
        <v>1465</v>
      </c>
      <c r="K3469" s="40">
        <v>4.1666666666666664E-2</v>
      </c>
      <c r="L3469" s="15">
        <v>65</v>
      </c>
    </row>
    <row r="3470" spans="1:12" x14ac:dyDescent="0.25">
      <c r="A3470" t="s">
        <v>1490</v>
      </c>
      <c r="B3470">
        <v>2018</v>
      </c>
      <c r="C3470">
        <v>1</v>
      </c>
      <c r="F3470" t="s">
        <v>2866</v>
      </c>
      <c r="K3470" s="40">
        <v>2.0833333333333332E-2</v>
      </c>
      <c r="L3470" s="15">
        <v>32.5</v>
      </c>
    </row>
    <row r="3471" spans="1:12" x14ac:dyDescent="0.25">
      <c r="A3471" t="s">
        <v>1490</v>
      </c>
      <c r="B3471">
        <v>2018</v>
      </c>
      <c r="C3471">
        <v>1</v>
      </c>
      <c r="F3471" t="s">
        <v>1467</v>
      </c>
      <c r="K3471" s="40">
        <v>6.9444444444444441E-3</v>
      </c>
      <c r="L3471" s="15">
        <v>10.833333333333332</v>
      </c>
    </row>
    <row r="3472" spans="1:12" x14ac:dyDescent="0.25">
      <c r="A3472" t="s">
        <v>1490</v>
      </c>
      <c r="B3472">
        <v>2018</v>
      </c>
      <c r="C3472">
        <v>1</v>
      </c>
      <c r="F3472" t="s">
        <v>2866</v>
      </c>
      <c r="K3472" s="40">
        <v>2.0833333333333332E-2</v>
      </c>
      <c r="L3472" s="15">
        <v>32.5</v>
      </c>
    </row>
    <row r="3473" spans="1:12" x14ac:dyDescent="0.25">
      <c r="A3473" t="s">
        <v>1490</v>
      </c>
      <c r="B3473">
        <v>2018</v>
      </c>
      <c r="C3473">
        <v>302802</v>
      </c>
      <c r="D3473">
        <v>801320</v>
      </c>
      <c r="E3473">
        <v>8013</v>
      </c>
      <c r="F3473" t="s">
        <v>1465</v>
      </c>
      <c r="K3473" s="40">
        <v>8.3333333333333329E-2</v>
      </c>
      <c r="L3473" s="15">
        <v>130</v>
      </c>
    </row>
    <row r="3474" spans="1:12" x14ac:dyDescent="0.25">
      <c r="A3474" t="s">
        <v>1490</v>
      </c>
      <c r="B3474">
        <v>2018</v>
      </c>
      <c r="C3474">
        <v>511029</v>
      </c>
      <c r="D3474">
        <v>806700</v>
      </c>
      <c r="E3474">
        <v>8067</v>
      </c>
      <c r="F3474" t="s">
        <v>1465</v>
      </c>
      <c r="K3474" s="40">
        <v>0.22152777777777777</v>
      </c>
      <c r="L3474" s="15">
        <v>345.58333333333331</v>
      </c>
    </row>
    <row r="3475" spans="1:12" x14ac:dyDescent="0.25">
      <c r="A3475" t="s">
        <v>1490</v>
      </c>
      <c r="B3475">
        <v>2018</v>
      </c>
      <c r="C3475">
        <v>511029</v>
      </c>
      <c r="D3475">
        <v>806700</v>
      </c>
      <c r="E3475">
        <v>8067</v>
      </c>
      <c r="F3475" t="s">
        <v>1465</v>
      </c>
      <c r="K3475" s="40">
        <v>7.2916666666666671E-2</v>
      </c>
      <c r="L3475" s="15">
        <v>113.75000000000001</v>
      </c>
    </row>
    <row r="3476" spans="1:12" x14ac:dyDescent="0.25">
      <c r="A3476" t="s">
        <v>1490</v>
      </c>
      <c r="B3476">
        <v>2018</v>
      </c>
      <c r="C3476">
        <v>511029</v>
      </c>
      <c r="D3476">
        <v>806700</v>
      </c>
      <c r="E3476">
        <v>8067</v>
      </c>
      <c r="F3476" t="s">
        <v>1465</v>
      </c>
      <c r="K3476" s="40">
        <v>0.16666666666666666</v>
      </c>
      <c r="L3476" s="15">
        <v>260</v>
      </c>
    </row>
    <row r="3477" spans="1:12" x14ac:dyDescent="0.25">
      <c r="A3477" t="s">
        <v>1490</v>
      </c>
      <c r="B3477">
        <v>2018</v>
      </c>
      <c r="C3477">
        <v>1</v>
      </c>
      <c r="F3477" t="s">
        <v>2866</v>
      </c>
      <c r="K3477" s="40">
        <v>2.0833333333333332E-2</v>
      </c>
      <c r="L3477" s="15">
        <v>32.5</v>
      </c>
    </row>
    <row r="3478" spans="1:12" x14ac:dyDescent="0.25">
      <c r="A3478" t="s">
        <v>1490</v>
      </c>
      <c r="B3478">
        <v>2018</v>
      </c>
      <c r="C3478">
        <v>1</v>
      </c>
      <c r="F3478" t="s">
        <v>1499</v>
      </c>
      <c r="K3478" s="40">
        <v>4.1666666666666664E-2</v>
      </c>
      <c r="L3478" s="15">
        <v>65</v>
      </c>
    </row>
    <row r="3479" spans="1:12" x14ac:dyDescent="0.25">
      <c r="A3479" t="s">
        <v>1490</v>
      </c>
      <c r="B3479">
        <v>2018</v>
      </c>
      <c r="C3479">
        <v>104200</v>
      </c>
      <c r="F3479" t="s">
        <v>1465</v>
      </c>
      <c r="K3479" s="40">
        <v>2.0833333333333332E-2</v>
      </c>
      <c r="L3479" s="15">
        <v>32.5</v>
      </c>
    </row>
    <row r="3480" spans="1:12" x14ac:dyDescent="0.25">
      <c r="A3480" t="s">
        <v>1490</v>
      </c>
      <c r="B3480">
        <v>2018</v>
      </c>
      <c r="C3480">
        <v>513803</v>
      </c>
      <c r="F3480" t="s">
        <v>1465</v>
      </c>
      <c r="K3480" s="40">
        <v>8.3333333333333329E-2</v>
      </c>
      <c r="L3480" s="15">
        <v>130</v>
      </c>
    </row>
    <row r="3481" spans="1:12" x14ac:dyDescent="0.25">
      <c r="A3481" t="s">
        <v>1628</v>
      </c>
      <c r="B3481">
        <v>2018</v>
      </c>
      <c r="C3481">
        <v>1</v>
      </c>
      <c r="F3481" t="s">
        <v>1467</v>
      </c>
      <c r="K3481" s="40">
        <v>7.2916666666666671E-2</v>
      </c>
      <c r="L3481" s="15">
        <v>78.75</v>
      </c>
    </row>
    <row r="3482" spans="1:12" x14ac:dyDescent="0.25">
      <c r="A3482" t="s">
        <v>1628</v>
      </c>
      <c r="B3482">
        <v>2018</v>
      </c>
      <c r="C3482">
        <v>1</v>
      </c>
      <c r="F3482" t="s">
        <v>1467</v>
      </c>
      <c r="K3482" s="40">
        <v>1.0416666666666666E-2</v>
      </c>
      <c r="L3482" s="15">
        <v>11.25</v>
      </c>
    </row>
    <row r="3483" spans="1:12" x14ac:dyDescent="0.25">
      <c r="A3483" t="s">
        <v>1628</v>
      </c>
      <c r="B3483">
        <v>2018</v>
      </c>
      <c r="C3483">
        <v>1</v>
      </c>
      <c r="F3483" t="s">
        <v>1465</v>
      </c>
      <c r="G3483" s="40">
        <v>1.0416666666666666E-2</v>
      </c>
      <c r="H3483" s="15">
        <v>11.25</v>
      </c>
    </row>
    <row r="3484" spans="1:12" x14ac:dyDescent="0.25">
      <c r="A3484" t="s">
        <v>1628</v>
      </c>
      <c r="B3484">
        <v>2018</v>
      </c>
      <c r="C3484">
        <v>514075</v>
      </c>
      <c r="D3484">
        <v>804500</v>
      </c>
      <c r="E3484">
        <v>8045</v>
      </c>
      <c r="F3484" t="s">
        <v>1465</v>
      </c>
      <c r="G3484" s="40">
        <v>7.2916666666666671E-2</v>
      </c>
      <c r="H3484" s="15">
        <v>78.75</v>
      </c>
    </row>
    <row r="3485" spans="1:12" x14ac:dyDescent="0.25">
      <c r="A3485" t="s">
        <v>1628</v>
      </c>
      <c r="B3485">
        <v>2018</v>
      </c>
      <c r="C3485">
        <v>1</v>
      </c>
      <c r="F3485" t="s">
        <v>2846</v>
      </c>
      <c r="K3485" s="40">
        <v>2.0833333333333332E-2</v>
      </c>
      <c r="L3485" s="15">
        <v>22.5</v>
      </c>
    </row>
    <row r="3486" spans="1:12" x14ac:dyDescent="0.25">
      <c r="A3486" t="s">
        <v>1628</v>
      </c>
      <c r="B3486">
        <v>2018</v>
      </c>
      <c r="C3486">
        <v>514075</v>
      </c>
      <c r="D3486">
        <v>804500</v>
      </c>
      <c r="E3486">
        <v>8045</v>
      </c>
      <c r="F3486" t="s">
        <v>1465</v>
      </c>
      <c r="G3486" s="40">
        <v>0.17708333333333334</v>
      </c>
      <c r="H3486" s="15">
        <v>191.25</v>
      </c>
    </row>
    <row r="3487" spans="1:12" x14ac:dyDescent="0.25">
      <c r="A3487" t="s">
        <v>1628</v>
      </c>
      <c r="B3487">
        <v>2018</v>
      </c>
      <c r="C3487">
        <v>1</v>
      </c>
      <c r="F3487" t="s">
        <v>1467</v>
      </c>
      <c r="K3487" s="40">
        <v>6.25E-2</v>
      </c>
      <c r="L3487" s="15">
        <v>67.5</v>
      </c>
    </row>
    <row r="3488" spans="1:12" x14ac:dyDescent="0.25">
      <c r="A3488" t="s">
        <v>1628</v>
      </c>
      <c r="B3488">
        <v>2018</v>
      </c>
      <c r="C3488">
        <v>1</v>
      </c>
      <c r="F3488" t="s">
        <v>2866</v>
      </c>
      <c r="K3488" s="40">
        <v>1.0416666666666666E-2</v>
      </c>
      <c r="L3488" s="15">
        <v>11.25</v>
      </c>
    </row>
    <row r="3489" spans="1:12" x14ac:dyDescent="0.25">
      <c r="A3489" t="s">
        <v>1628</v>
      </c>
      <c r="B3489">
        <v>2018</v>
      </c>
      <c r="C3489">
        <v>514075</v>
      </c>
      <c r="D3489">
        <v>804500</v>
      </c>
      <c r="E3489">
        <v>8045</v>
      </c>
      <c r="F3489" t="s">
        <v>1465</v>
      </c>
      <c r="G3489" s="40">
        <v>0.11458333333333333</v>
      </c>
      <c r="H3489" s="15">
        <v>123.75</v>
      </c>
    </row>
    <row r="3490" spans="1:12" x14ac:dyDescent="0.25">
      <c r="A3490" t="s">
        <v>1628</v>
      </c>
      <c r="B3490">
        <v>2018</v>
      </c>
      <c r="C3490">
        <v>1</v>
      </c>
      <c r="F3490" t="s">
        <v>2846</v>
      </c>
      <c r="K3490" s="40">
        <v>3.125E-2</v>
      </c>
      <c r="L3490" s="15">
        <v>33.75</v>
      </c>
    </row>
    <row r="3491" spans="1:12" x14ac:dyDescent="0.25">
      <c r="A3491" t="s">
        <v>1628</v>
      </c>
      <c r="B3491">
        <v>2018</v>
      </c>
      <c r="C3491">
        <v>514075</v>
      </c>
      <c r="D3491">
        <v>804500</v>
      </c>
      <c r="E3491">
        <v>8045</v>
      </c>
      <c r="F3491" t="s">
        <v>1465</v>
      </c>
      <c r="G3491" s="40">
        <v>0.13541666666666666</v>
      </c>
      <c r="H3491" s="15">
        <v>146.25</v>
      </c>
    </row>
    <row r="3492" spans="1:12" x14ac:dyDescent="0.25">
      <c r="A3492" t="s">
        <v>1628</v>
      </c>
      <c r="B3492">
        <v>2018</v>
      </c>
      <c r="C3492">
        <v>203400</v>
      </c>
      <c r="F3492" t="s">
        <v>1465</v>
      </c>
      <c r="K3492" s="40">
        <v>1.0416666666666666E-2</v>
      </c>
      <c r="L3492" s="15">
        <v>11.25</v>
      </c>
    </row>
    <row r="3493" spans="1:12" x14ac:dyDescent="0.25">
      <c r="A3493" t="s">
        <v>1628</v>
      </c>
      <c r="B3493">
        <v>2018</v>
      </c>
      <c r="C3493">
        <v>514075</v>
      </c>
      <c r="D3493">
        <v>804500</v>
      </c>
      <c r="E3493">
        <v>8045</v>
      </c>
      <c r="F3493" t="s">
        <v>1465</v>
      </c>
      <c r="G3493" s="40">
        <v>5.2083333333333336E-2</v>
      </c>
      <c r="H3493" s="15">
        <v>56.25</v>
      </c>
    </row>
    <row r="3494" spans="1:12" x14ac:dyDescent="0.25">
      <c r="A3494" t="s">
        <v>1628</v>
      </c>
      <c r="B3494">
        <v>2018</v>
      </c>
      <c r="C3494">
        <v>1</v>
      </c>
      <c r="F3494" t="s">
        <v>2866</v>
      </c>
      <c r="K3494" s="40">
        <v>2.0833333333333332E-2</v>
      </c>
      <c r="L3494" s="15">
        <v>22.5</v>
      </c>
    </row>
    <row r="3495" spans="1:12" x14ac:dyDescent="0.25">
      <c r="A3495" t="s">
        <v>1628</v>
      </c>
      <c r="B3495">
        <v>2018</v>
      </c>
      <c r="C3495">
        <v>514075</v>
      </c>
      <c r="D3495">
        <v>804500</v>
      </c>
      <c r="E3495">
        <v>8045</v>
      </c>
      <c r="F3495" t="s">
        <v>1465</v>
      </c>
      <c r="G3495" s="40">
        <v>0.10416666666666667</v>
      </c>
      <c r="H3495" s="15">
        <v>112.5</v>
      </c>
    </row>
    <row r="3496" spans="1:12" x14ac:dyDescent="0.25">
      <c r="A3496" t="s">
        <v>1628</v>
      </c>
      <c r="B3496">
        <v>2018</v>
      </c>
      <c r="C3496">
        <v>1</v>
      </c>
      <c r="F3496" t="s">
        <v>2846</v>
      </c>
      <c r="K3496" s="40">
        <v>2.0833333333333332E-2</v>
      </c>
      <c r="L3496" s="15">
        <v>22.5</v>
      </c>
    </row>
    <row r="3497" spans="1:12" x14ac:dyDescent="0.25">
      <c r="A3497" t="s">
        <v>1628</v>
      </c>
      <c r="B3497">
        <v>2018</v>
      </c>
      <c r="C3497">
        <v>514075</v>
      </c>
      <c r="D3497">
        <v>804500</v>
      </c>
      <c r="E3497">
        <v>8045</v>
      </c>
      <c r="F3497" t="s">
        <v>1465</v>
      </c>
      <c r="G3497" s="40">
        <v>0.14583333333333334</v>
      </c>
      <c r="H3497" s="15">
        <v>157.5</v>
      </c>
    </row>
    <row r="3498" spans="1:12" x14ac:dyDescent="0.25">
      <c r="A3498" t="s">
        <v>1628</v>
      </c>
      <c r="B3498">
        <v>2018</v>
      </c>
      <c r="C3498">
        <v>514075</v>
      </c>
      <c r="D3498">
        <v>804500</v>
      </c>
      <c r="E3498">
        <v>8045</v>
      </c>
      <c r="F3498" t="s">
        <v>1465</v>
      </c>
      <c r="G3498" s="40">
        <v>3.125E-2</v>
      </c>
      <c r="H3498" s="15">
        <v>33.75</v>
      </c>
    </row>
    <row r="3499" spans="1:12" x14ac:dyDescent="0.25">
      <c r="A3499" t="s">
        <v>1628</v>
      </c>
      <c r="B3499">
        <v>2018</v>
      </c>
      <c r="C3499">
        <v>1</v>
      </c>
      <c r="F3499" t="s">
        <v>1499</v>
      </c>
      <c r="K3499" s="40">
        <v>3.125E-2</v>
      </c>
      <c r="L3499" s="15">
        <v>33.75</v>
      </c>
    </row>
    <row r="3500" spans="1:12" x14ac:dyDescent="0.25">
      <c r="A3500" t="s">
        <v>1628</v>
      </c>
      <c r="B3500">
        <v>2018</v>
      </c>
      <c r="C3500">
        <v>1</v>
      </c>
      <c r="F3500" t="s">
        <v>2866</v>
      </c>
      <c r="K3500" s="40">
        <v>1.0416666666666666E-2</v>
      </c>
      <c r="L3500" s="15">
        <v>11.25</v>
      </c>
    </row>
    <row r="3501" spans="1:12" x14ac:dyDescent="0.25">
      <c r="A3501" t="s">
        <v>1628</v>
      </c>
      <c r="B3501">
        <v>2018</v>
      </c>
      <c r="C3501">
        <v>514075</v>
      </c>
      <c r="D3501">
        <v>804500</v>
      </c>
      <c r="E3501">
        <v>8045</v>
      </c>
      <c r="F3501" t="s">
        <v>1465</v>
      </c>
      <c r="G3501" s="40">
        <v>9.375E-2</v>
      </c>
      <c r="H3501" s="15">
        <v>101.25</v>
      </c>
    </row>
    <row r="3502" spans="1:12" x14ac:dyDescent="0.25">
      <c r="A3502" t="s">
        <v>1628</v>
      </c>
      <c r="B3502">
        <v>2018</v>
      </c>
      <c r="C3502">
        <v>1</v>
      </c>
      <c r="F3502" t="s">
        <v>2846</v>
      </c>
      <c r="K3502" s="40">
        <v>2.0833333333333332E-2</v>
      </c>
      <c r="L3502" s="15">
        <v>22.5</v>
      </c>
    </row>
    <row r="3503" spans="1:12" x14ac:dyDescent="0.25">
      <c r="A3503" t="s">
        <v>1628</v>
      </c>
      <c r="B3503">
        <v>2018</v>
      </c>
      <c r="C3503">
        <v>514075</v>
      </c>
      <c r="D3503">
        <v>804500</v>
      </c>
      <c r="E3503">
        <v>8045</v>
      </c>
      <c r="F3503" t="s">
        <v>1465</v>
      </c>
      <c r="G3503" s="40">
        <v>0.16666666666666666</v>
      </c>
      <c r="H3503" s="15">
        <v>180</v>
      </c>
    </row>
    <row r="3504" spans="1:12" x14ac:dyDescent="0.25">
      <c r="A3504" t="s">
        <v>1628</v>
      </c>
      <c r="B3504">
        <v>2018</v>
      </c>
      <c r="C3504">
        <v>203400</v>
      </c>
      <c r="F3504" t="s">
        <v>1465</v>
      </c>
      <c r="K3504" s="40">
        <v>2.0833333333333332E-2</v>
      </c>
      <c r="L3504" s="15">
        <v>22.5</v>
      </c>
    </row>
    <row r="3505" spans="1:12" x14ac:dyDescent="0.25">
      <c r="A3505" t="s">
        <v>1628</v>
      </c>
      <c r="B3505">
        <v>2018</v>
      </c>
      <c r="C3505">
        <v>514075</v>
      </c>
      <c r="D3505">
        <v>804500</v>
      </c>
      <c r="E3505">
        <v>8045</v>
      </c>
      <c r="F3505" t="s">
        <v>1465</v>
      </c>
      <c r="G3505" s="40">
        <v>2.0833333333333332E-2</v>
      </c>
      <c r="H3505" s="15">
        <v>22.5</v>
      </c>
    </row>
    <row r="3506" spans="1:12" x14ac:dyDescent="0.25">
      <c r="A3506" t="s">
        <v>1628</v>
      </c>
      <c r="B3506">
        <v>2018</v>
      </c>
      <c r="C3506">
        <v>1</v>
      </c>
      <c r="F3506" t="s">
        <v>2866</v>
      </c>
      <c r="K3506" s="40">
        <v>2.0833333333333332E-2</v>
      </c>
      <c r="L3506" s="15">
        <v>22.5</v>
      </c>
    </row>
    <row r="3507" spans="1:12" x14ac:dyDescent="0.25">
      <c r="A3507" t="s">
        <v>1628</v>
      </c>
      <c r="B3507">
        <v>2018</v>
      </c>
      <c r="C3507">
        <v>514075</v>
      </c>
      <c r="D3507">
        <v>804500</v>
      </c>
      <c r="E3507">
        <v>8045</v>
      </c>
      <c r="F3507" t="s">
        <v>1465</v>
      </c>
      <c r="G3507" s="40">
        <v>4.1666666666666664E-2</v>
      </c>
      <c r="H3507" s="15">
        <v>45</v>
      </c>
    </row>
    <row r="3508" spans="1:12" x14ac:dyDescent="0.25">
      <c r="A3508" t="s">
        <v>1628</v>
      </c>
      <c r="B3508">
        <v>2018</v>
      </c>
      <c r="C3508">
        <v>514075</v>
      </c>
      <c r="D3508">
        <v>804500</v>
      </c>
      <c r="E3508">
        <v>8045</v>
      </c>
      <c r="F3508" t="s">
        <v>1465</v>
      </c>
      <c r="K3508" s="40">
        <v>6.25E-2</v>
      </c>
      <c r="L3508" s="15">
        <v>67.5</v>
      </c>
    </row>
    <row r="3509" spans="1:12" x14ac:dyDescent="0.25">
      <c r="A3509" t="s">
        <v>1628</v>
      </c>
      <c r="B3509">
        <v>2018</v>
      </c>
      <c r="C3509">
        <v>1</v>
      </c>
      <c r="F3509" t="s">
        <v>2846</v>
      </c>
      <c r="K3509" s="40">
        <v>2.0833333333333332E-2</v>
      </c>
      <c r="L3509" s="15">
        <v>22.5</v>
      </c>
    </row>
    <row r="3510" spans="1:12" x14ac:dyDescent="0.25">
      <c r="A3510" t="s">
        <v>1628</v>
      </c>
      <c r="B3510">
        <v>2018</v>
      </c>
      <c r="C3510">
        <v>514075</v>
      </c>
      <c r="D3510">
        <v>804500</v>
      </c>
      <c r="E3510">
        <v>8045</v>
      </c>
      <c r="F3510" t="s">
        <v>1465</v>
      </c>
      <c r="K3510" s="40">
        <v>0.16666666666666666</v>
      </c>
      <c r="L3510" s="15">
        <v>180</v>
      </c>
    </row>
    <row r="3511" spans="1:12" x14ac:dyDescent="0.25">
      <c r="A3511" t="s">
        <v>1500</v>
      </c>
      <c r="B3511">
        <v>2018</v>
      </c>
      <c r="C3511">
        <v>1</v>
      </c>
      <c r="F3511" t="s">
        <v>2856</v>
      </c>
      <c r="K3511" s="40">
        <v>7.2916666666666671E-2</v>
      </c>
      <c r="L3511" s="15">
        <v>78.75</v>
      </c>
    </row>
    <row r="3512" spans="1:12" x14ac:dyDescent="0.25">
      <c r="A3512" t="s">
        <v>1500</v>
      </c>
      <c r="B3512">
        <v>2018</v>
      </c>
      <c r="C3512">
        <v>1</v>
      </c>
      <c r="F3512" t="s">
        <v>2866</v>
      </c>
      <c r="K3512" s="40">
        <v>1.0416666666666666E-2</v>
      </c>
      <c r="L3512" s="15">
        <v>11.25</v>
      </c>
    </row>
    <row r="3513" spans="1:12" x14ac:dyDescent="0.25">
      <c r="A3513" t="s">
        <v>1500</v>
      </c>
      <c r="B3513">
        <v>2018</v>
      </c>
      <c r="C3513">
        <v>1</v>
      </c>
      <c r="F3513" t="s">
        <v>2856</v>
      </c>
      <c r="K3513" s="40">
        <v>0.10416666666666667</v>
      </c>
      <c r="L3513" s="15">
        <v>112.5</v>
      </c>
    </row>
    <row r="3514" spans="1:12" x14ac:dyDescent="0.25">
      <c r="A3514" t="s">
        <v>1500</v>
      </c>
      <c r="B3514">
        <v>2018</v>
      </c>
      <c r="C3514">
        <v>1</v>
      </c>
      <c r="F3514" t="s">
        <v>2846</v>
      </c>
      <c r="K3514" s="40">
        <v>3.125E-2</v>
      </c>
      <c r="L3514" s="15">
        <v>33.75</v>
      </c>
    </row>
    <row r="3515" spans="1:12" x14ac:dyDescent="0.25">
      <c r="A3515" t="s">
        <v>1500</v>
      </c>
      <c r="B3515">
        <v>2018</v>
      </c>
      <c r="C3515">
        <v>1</v>
      </c>
      <c r="F3515" t="s">
        <v>2856</v>
      </c>
      <c r="K3515" s="40">
        <v>0.10416666666666667</v>
      </c>
      <c r="L3515" s="15">
        <v>112.5</v>
      </c>
    </row>
    <row r="3516" spans="1:12" x14ac:dyDescent="0.25">
      <c r="A3516" t="s">
        <v>1500</v>
      </c>
      <c r="B3516">
        <v>2018</v>
      </c>
      <c r="C3516">
        <v>1</v>
      </c>
      <c r="F3516" t="s">
        <v>2856</v>
      </c>
      <c r="K3516" s="40">
        <v>6.9444444444444434E-2</v>
      </c>
      <c r="L3516" s="15">
        <v>74.999999999999986</v>
      </c>
    </row>
    <row r="3517" spans="1:12" x14ac:dyDescent="0.25">
      <c r="A3517" t="s">
        <v>1500</v>
      </c>
      <c r="B3517">
        <v>2018</v>
      </c>
      <c r="C3517">
        <v>1</v>
      </c>
      <c r="F3517" t="s">
        <v>2866</v>
      </c>
      <c r="K3517" s="40">
        <v>1.3194444444444444E-2</v>
      </c>
      <c r="L3517" s="15">
        <v>14.25</v>
      </c>
    </row>
    <row r="3518" spans="1:12" x14ac:dyDescent="0.25">
      <c r="A3518" t="s">
        <v>1500</v>
      </c>
      <c r="B3518">
        <v>2018</v>
      </c>
      <c r="C3518">
        <v>1</v>
      </c>
      <c r="F3518" t="s">
        <v>2856</v>
      </c>
      <c r="K3518" s="40">
        <v>0.10416666666666667</v>
      </c>
      <c r="L3518" s="15">
        <v>112.5</v>
      </c>
    </row>
    <row r="3519" spans="1:12" x14ac:dyDescent="0.25">
      <c r="A3519" t="s">
        <v>1500</v>
      </c>
      <c r="B3519">
        <v>2018</v>
      </c>
      <c r="C3519">
        <v>1</v>
      </c>
      <c r="F3519" t="s">
        <v>2846</v>
      </c>
      <c r="K3519" s="40">
        <v>4.1666666666666664E-2</v>
      </c>
      <c r="L3519" s="15">
        <v>45</v>
      </c>
    </row>
    <row r="3520" spans="1:12" x14ac:dyDescent="0.25">
      <c r="A3520" t="s">
        <v>1500</v>
      </c>
      <c r="B3520">
        <v>2018</v>
      </c>
      <c r="C3520">
        <v>1</v>
      </c>
      <c r="F3520" t="s">
        <v>2856</v>
      </c>
      <c r="K3520" s="40">
        <v>0.16666666666666666</v>
      </c>
      <c r="L3520" s="15">
        <v>180</v>
      </c>
    </row>
    <row r="3521" spans="1:12" x14ac:dyDescent="0.25">
      <c r="A3521" t="s">
        <v>1500</v>
      </c>
      <c r="B3521">
        <v>2018</v>
      </c>
      <c r="C3521">
        <v>1</v>
      </c>
      <c r="F3521" t="s">
        <v>2868</v>
      </c>
      <c r="K3521" s="40">
        <v>7.2916666666666671E-2</v>
      </c>
      <c r="L3521" s="15">
        <v>78.75</v>
      </c>
    </row>
    <row r="3522" spans="1:12" x14ac:dyDescent="0.25">
      <c r="A3522" t="s">
        <v>1500</v>
      </c>
      <c r="B3522">
        <v>2018</v>
      </c>
      <c r="C3522">
        <v>1</v>
      </c>
      <c r="F3522" t="s">
        <v>2866</v>
      </c>
      <c r="K3522" s="40">
        <v>1.0416666666666666E-2</v>
      </c>
      <c r="L3522" s="15">
        <v>11.25</v>
      </c>
    </row>
    <row r="3523" spans="1:12" x14ac:dyDescent="0.25">
      <c r="A3523" t="s">
        <v>1500</v>
      </c>
      <c r="B3523">
        <v>2018</v>
      </c>
      <c r="C3523">
        <v>1</v>
      </c>
      <c r="F3523" t="s">
        <v>2869</v>
      </c>
      <c r="K3523" s="40">
        <v>4.1666666666666664E-2</v>
      </c>
      <c r="L3523" s="15">
        <v>45</v>
      </c>
    </row>
    <row r="3524" spans="1:12" x14ac:dyDescent="0.25">
      <c r="A3524" t="s">
        <v>1500</v>
      </c>
      <c r="B3524">
        <v>2018</v>
      </c>
      <c r="C3524">
        <v>1</v>
      </c>
      <c r="F3524" t="s">
        <v>2870</v>
      </c>
      <c r="K3524" s="40">
        <v>4.1666666666666664E-2</v>
      </c>
      <c r="L3524" s="15">
        <v>45</v>
      </c>
    </row>
    <row r="3525" spans="1:12" x14ac:dyDescent="0.25">
      <c r="A3525" t="s">
        <v>1500</v>
      </c>
      <c r="B3525">
        <v>2018</v>
      </c>
      <c r="C3525">
        <v>1</v>
      </c>
      <c r="F3525" t="s">
        <v>2846</v>
      </c>
      <c r="K3525" s="40">
        <v>4.1666666666666664E-2</v>
      </c>
      <c r="L3525" s="15">
        <v>45</v>
      </c>
    </row>
    <row r="3526" spans="1:12" x14ac:dyDescent="0.25">
      <c r="A3526" t="s">
        <v>1500</v>
      </c>
      <c r="B3526">
        <v>2018</v>
      </c>
      <c r="C3526">
        <v>1</v>
      </c>
      <c r="F3526" t="s">
        <v>1499</v>
      </c>
      <c r="K3526" s="40">
        <v>6.25E-2</v>
      </c>
      <c r="L3526" s="15">
        <v>67.5</v>
      </c>
    </row>
    <row r="3527" spans="1:12" x14ac:dyDescent="0.25">
      <c r="A3527" t="s">
        <v>1500</v>
      </c>
      <c r="B3527">
        <v>2018</v>
      </c>
      <c r="C3527">
        <v>1</v>
      </c>
      <c r="F3527" t="s">
        <v>2868</v>
      </c>
      <c r="K3527" s="40">
        <v>4.1666666666666664E-2</v>
      </c>
      <c r="L3527" s="15">
        <v>45</v>
      </c>
    </row>
    <row r="3528" spans="1:12" x14ac:dyDescent="0.25">
      <c r="A3528" t="s">
        <v>1500</v>
      </c>
      <c r="B3528">
        <v>2018</v>
      </c>
      <c r="C3528">
        <v>1</v>
      </c>
      <c r="F3528" t="s">
        <v>2871</v>
      </c>
      <c r="K3528" s="40">
        <v>7.2916666666666671E-2</v>
      </c>
      <c r="L3528" s="15">
        <v>78.75</v>
      </c>
    </row>
    <row r="3529" spans="1:12" x14ac:dyDescent="0.25">
      <c r="A3529" t="s">
        <v>1503</v>
      </c>
      <c r="B3529">
        <v>2018</v>
      </c>
      <c r="C3529">
        <v>1</v>
      </c>
      <c r="F3529" t="s">
        <v>1467</v>
      </c>
      <c r="K3529" s="40">
        <v>6.25E-2</v>
      </c>
      <c r="L3529" s="15">
        <v>97.5</v>
      </c>
    </row>
    <row r="3530" spans="1:12" x14ac:dyDescent="0.25">
      <c r="A3530" t="s">
        <v>1503</v>
      </c>
      <c r="B3530">
        <v>2018</v>
      </c>
      <c r="C3530">
        <v>1</v>
      </c>
      <c r="F3530" t="s">
        <v>2866</v>
      </c>
      <c r="K3530" s="40">
        <v>2.0833333333333332E-2</v>
      </c>
      <c r="L3530" s="15">
        <v>32.5</v>
      </c>
    </row>
    <row r="3531" spans="1:12" x14ac:dyDescent="0.25">
      <c r="A3531" t="s">
        <v>1503</v>
      </c>
      <c r="B3531">
        <v>2018</v>
      </c>
      <c r="C3531">
        <v>305710</v>
      </c>
      <c r="D3531">
        <v>802010</v>
      </c>
      <c r="E3531">
        <v>8020</v>
      </c>
      <c r="F3531" t="s">
        <v>1465</v>
      </c>
      <c r="G3531" s="40">
        <v>0.125</v>
      </c>
      <c r="H3531" s="15">
        <v>195</v>
      </c>
    </row>
    <row r="3532" spans="1:12" x14ac:dyDescent="0.25">
      <c r="A3532" t="s">
        <v>1503</v>
      </c>
      <c r="B3532">
        <v>2018</v>
      </c>
      <c r="C3532">
        <v>1</v>
      </c>
      <c r="F3532" t="s">
        <v>2846</v>
      </c>
      <c r="K3532" s="40">
        <v>2.0833333333333332E-2</v>
      </c>
      <c r="L3532" s="15">
        <v>32.5</v>
      </c>
    </row>
    <row r="3533" spans="1:12" x14ac:dyDescent="0.25">
      <c r="A3533" t="s">
        <v>1503</v>
      </c>
      <c r="B3533">
        <v>2018</v>
      </c>
      <c r="C3533">
        <v>305710</v>
      </c>
      <c r="D3533">
        <v>802010</v>
      </c>
      <c r="E3533">
        <v>8020</v>
      </c>
      <c r="F3533" t="s">
        <v>1465</v>
      </c>
      <c r="G3533" s="40">
        <v>0.14583333333333334</v>
      </c>
      <c r="H3533" s="15">
        <v>227.50000000000003</v>
      </c>
    </row>
    <row r="3534" spans="1:12" x14ac:dyDescent="0.25">
      <c r="A3534" t="s">
        <v>1503</v>
      </c>
      <c r="B3534">
        <v>2018</v>
      </c>
      <c r="C3534">
        <v>1</v>
      </c>
      <c r="K3534" s="40">
        <v>6.25E-2</v>
      </c>
      <c r="L3534" s="15">
        <v>97.5</v>
      </c>
    </row>
    <row r="3535" spans="1:12" x14ac:dyDescent="0.25">
      <c r="A3535" t="s">
        <v>1503</v>
      </c>
      <c r="B3535">
        <v>2018</v>
      </c>
      <c r="C3535">
        <v>305710</v>
      </c>
      <c r="D3535">
        <v>802010</v>
      </c>
      <c r="E3535">
        <v>8020</v>
      </c>
      <c r="F3535" t="s">
        <v>1465</v>
      </c>
      <c r="G3535" s="40">
        <v>1.0416666666666666E-2</v>
      </c>
      <c r="H3535" s="15">
        <v>16.25</v>
      </c>
    </row>
    <row r="3536" spans="1:12" x14ac:dyDescent="0.25">
      <c r="A3536" t="s">
        <v>1503</v>
      </c>
      <c r="B3536">
        <v>2018</v>
      </c>
      <c r="C3536">
        <v>1</v>
      </c>
      <c r="F3536" t="s">
        <v>1467</v>
      </c>
      <c r="K3536" s="40">
        <v>8.3333333333333329E-2</v>
      </c>
      <c r="L3536" s="15">
        <v>130</v>
      </c>
    </row>
    <row r="3537" spans="1:12" x14ac:dyDescent="0.25">
      <c r="A3537" t="s">
        <v>1503</v>
      </c>
      <c r="B3537">
        <v>2018</v>
      </c>
      <c r="C3537">
        <v>1</v>
      </c>
      <c r="F3537" t="s">
        <v>2846</v>
      </c>
      <c r="K3537" s="40">
        <v>2.0833333333333332E-2</v>
      </c>
      <c r="L3537" s="15">
        <v>32.5</v>
      </c>
    </row>
    <row r="3538" spans="1:12" x14ac:dyDescent="0.25">
      <c r="A3538" t="s">
        <v>1503</v>
      </c>
      <c r="B3538">
        <v>2018</v>
      </c>
      <c r="C3538">
        <v>305710</v>
      </c>
      <c r="D3538">
        <v>802010</v>
      </c>
      <c r="E3538">
        <v>8020</v>
      </c>
      <c r="F3538" t="s">
        <v>1465</v>
      </c>
      <c r="G3538" s="40">
        <v>0.17708333333333334</v>
      </c>
      <c r="H3538" s="15">
        <v>276.25</v>
      </c>
    </row>
    <row r="3539" spans="1:12" x14ac:dyDescent="0.25">
      <c r="A3539" t="s">
        <v>1503</v>
      </c>
      <c r="B3539">
        <v>2018</v>
      </c>
      <c r="C3539">
        <v>305710</v>
      </c>
      <c r="D3539">
        <v>802010</v>
      </c>
      <c r="E3539">
        <v>8020</v>
      </c>
      <c r="F3539" t="s">
        <v>1465</v>
      </c>
      <c r="G3539" s="40">
        <v>6.25E-2</v>
      </c>
      <c r="H3539" s="15">
        <v>97.5</v>
      </c>
    </row>
    <row r="3540" spans="1:12" x14ac:dyDescent="0.25">
      <c r="A3540" t="s">
        <v>1503</v>
      </c>
      <c r="B3540">
        <v>2018</v>
      </c>
      <c r="C3540">
        <v>1</v>
      </c>
      <c r="F3540" t="s">
        <v>2866</v>
      </c>
      <c r="K3540" s="40">
        <v>2.0833333333333332E-2</v>
      </c>
      <c r="L3540" s="15">
        <v>32.5</v>
      </c>
    </row>
    <row r="3541" spans="1:12" x14ac:dyDescent="0.25">
      <c r="A3541" t="s">
        <v>1503</v>
      </c>
      <c r="B3541">
        <v>2018</v>
      </c>
      <c r="C3541">
        <v>1</v>
      </c>
      <c r="F3541" t="s">
        <v>1515</v>
      </c>
      <c r="K3541" s="40">
        <v>0.25</v>
      </c>
      <c r="L3541" s="15">
        <v>390</v>
      </c>
    </row>
    <row r="3542" spans="1:12" x14ac:dyDescent="0.25">
      <c r="A3542" t="s">
        <v>1503</v>
      </c>
      <c r="B3542">
        <v>2018</v>
      </c>
      <c r="C3542">
        <v>1</v>
      </c>
      <c r="F3542" t="s">
        <v>2846</v>
      </c>
      <c r="K3542" s="40">
        <v>2.0833333333333332E-2</v>
      </c>
      <c r="L3542" s="15">
        <v>32.5</v>
      </c>
    </row>
    <row r="3543" spans="1:12" x14ac:dyDescent="0.25">
      <c r="A3543" t="s">
        <v>1659</v>
      </c>
      <c r="B3543">
        <v>2018</v>
      </c>
      <c r="C3543">
        <v>513075</v>
      </c>
      <c r="D3543">
        <v>800213</v>
      </c>
      <c r="E3543">
        <v>8002</v>
      </c>
      <c r="F3543" t="s">
        <v>1465</v>
      </c>
      <c r="K3543" s="40">
        <v>4.1666666666666664E-2</v>
      </c>
      <c r="L3543" s="15">
        <v>65</v>
      </c>
    </row>
    <row r="3544" spans="1:12" x14ac:dyDescent="0.25">
      <c r="A3544" t="s">
        <v>1659</v>
      </c>
      <c r="B3544">
        <v>2018</v>
      </c>
      <c r="C3544">
        <v>305711</v>
      </c>
      <c r="D3544">
        <v>802011</v>
      </c>
      <c r="E3544">
        <v>8020</v>
      </c>
      <c r="F3544" t="s">
        <v>1465</v>
      </c>
      <c r="G3544" s="40">
        <v>4.1666666666666664E-2</v>
      </c>
      <c r="H3544" s="15">
        <v>65</v>
      </c>
    </row>
    <row r="3545" spans="1:12" x14ac:dyDescent="0.25">
      <c r="A3545" t="s">
        <v>1659</v>
      </c>
      <c r="B3545">
        <v>2018</v>
      </c>
      <c r="C3545">
        <v>305711</v>
      </c>
      <c r="D3545">
        <v>802011</v>
      </c>
      <c r="E3545">
        <v>8020</v>
      </c>
      <c r="F3545" t="s">
        <v>1465</v>
      </c>
      <c r="G3545" s="40">
        <v>2.0833333333333332E-2</v>
      </c>
      <c r="H3545" s="15">
        <v>32.5</v>
      </c>
    </row>
    <row r="3546" spans="1:12" x14ac:dyDescent="0.25">
      <c r="A3546" t="s">
        <v>1659</v>
      </c>
      <c r="B3546">
        <v>2018</v>
      </c>
      <c r="C3546">
        <v>305711</v>
      </c>
      <c r="D3546">
        <v>802011</v>
      </c>
      <c r="E3546">
        <v>8020</v>
      </c>
      <c r="F3546" t="s">
        <v>1465</v>
      </c>
      <c r="G3546" s="40">
        <v>3.125E-2</v>
      </c>
      <c r="H3546" s="15">
        <v>48.75</v>
      </c>
    </row>
    <row r="3547" spans="1:12" x14ac:dyDescent="0.25">
      <c r="A3547" t="s">
        <v>1659</v>
      </c>
      <c r="B3547">
        <v>2018</v>
      </c>
      <c r="C3547">
        <v>305711</v>
      </c>
      <c r="D3547">
        <v>802011</v>
      </c>
      <c r="E3547">
        <v>8020</v>
      </c>
      <c r="F3547" t="s">
        <v>1465</v>
      </c>
      <c r="G3547" s="40">
        <v>4.1666666666666664E-2</v>
      </c>
      <c r="H3547" s="15">
        <v>65</v>
      </c>
    </row>
    <row r="3548" spans="1:12" x14ac:dyDescent="0.25">
      <c r="A3548" t="s">
        <v>1659</v>
      </c>
      <c r="B3548">
        <v>2018</v>
      </c>
      <c r="C3548">
        <v>305711</v>
      </c>
      <c r="D3548">
        <v>802011</v>
      </c>
      <c r="E3548">
        <v>8020</v>
      </c>
      <c r="F3548" t="s">
        <v>1465</v>
      </c>
      <c r="G3548" s="40">
        <v>4.1666666666666664E-2</v>
      </c>
      <c r="H3548" s="15">
        <v>65</v>
      </c>
    </row>
    <row r="3549" spans="1:12" x14ac:dyDescent="0.25">
      <c r="A3549" t="s">
        <v>2860</v>
      </c>
      <c r="B3549">
        <v>2018</v>
      </c>
      <c r="C3549">
        <v>1</v>
      </c>
    </row>
    <row r="3550" spans="1:12" x14ac:dyDescent="0.25">
      <c r="A3550" t="s">
        <v>2860</v>
      </c>
      <c r="B3550">
        <v>2018</v>
      </c>
      <c r="C3550">
        <v>1</v>
      </c>
    </row>
    <row r="3551" spans="1:12" x14ac:dyDescent="0.25">
      <c r="A3551" t="s">
        <v>2860</v>
      </c>
      <c r="B3551">
        <v>2018</v>
      </c>
      <c r="C3551">
        <v>1</v>
      </c>
    </row>
    <row r="3552" spans="1:12" x14ac:dyDescent="0.25">
      <c r="A3552" t="s">
        <v>2860</v>
      </c>
      <c r="B3552">
        <v>2018</v>
      </c>
      <c r="C3552">
        <v>10088</v>
      </c>
    </row>
    <row r="3553" spans="1:6" x14ac:dyDescent="0.25">
      <c r="A3553" t="s">
        <v>2860</v>
      </c>
      <c r="B3553">
        <v>2018</v>
      </c>
      <c r="C3553">
        <v>1</v>
      </c>
    </row>
    <row r="3554" spans="1:6" x14ac:dyDescent="0.25">
      <c r="A3554" t="s">
        <v>2860</v>
      </c>
      <c r="B3554">
        <v>2018</v>
      </c>
      <c r="C3554">
        <v>1</v>
      </c>
      <c r="F3554" t="s">
        <v>2846</v>
      </c>
    </row>
    <row r="3555" spans="1:6" x14ac:dyDescent="0.25">
      <c r="A3555" t="s">
        <v>2860</v>
      </c>
      <c r="B3555">
        <v>2018</v>
      </c>
      <c r="C3555">
        <v>1</v>
      </c>
      <c r="F3555" t="s">
        <v>1467</v>
      </c>
    </row>
    <row r="3556" spans="1:6" x14ac:dyDescent="0.25">
      <c r="A3556" t="s">
        <v>2860</v>
      </c>
      <c r="B3556">
        <v>2018</v>
      </c>
      <c r="C3556">
        <v>10082</v>
      </c>
    </row>
    <row r="3557" spans="1:6" x14ac:dyDescent="0.25">
      <c r="A3557" t="s">
        <v>2860</v>
      </c>
      <c r="B3557">
        <v>2018</v>
      </c>
      <c r="C3557">
        <v>10045</v>
      </c>
      <c r="F3557" t="s">
        <v>2856</v>
      </c>
    </row>
    <row r="3558" spans="1:6" x14ac:dyDescent="0.25">
      <c r="A3558" t="s">
        <v>2860</v>
      </c>
      <c r="B3558">
        <v>2018</v>
      </c>
      <c r="C3558">
        <v>10045</v>
      </c>
      <c r="F3558" t="s">
        <v>2856</v>
      </c>
    </row>
    <row r="3559" spans="1:6" x14ac:dyDescent="0.25">
      <c r="A3559" t="s">
        <v>2860</v>
      </c>
      <c r="B3559">
        <v>2018</v>
      </c>
      <c r="C3559">
        <v>1</v>
      </c>
      <c r="F3559" t="s">
        <v>2859</v>
      </c>
    </row>
    <row r="3560" spans="1:6" x14ac:dyDescent="0.25">
      <c r="A3560" t="s">
        <v>2860</v>
      </c>
      <c r="B3560">
        <v>2018</v>
      </c>
      <c r="C3560">
        <v>10215</v>
      </c>
    </row>
    <row r="3561" spans="1:6" x14ac:dyDescent="0.25">
      <c r="A3561" t="s">
        <v>2860</v>
      </c>
      <c r="B3561">
        <v>2018</v>
      </c>
      <c r="C3561">
        <v>10094</v>
      </c>
      <c r="F3561" t="s">
        <v>2856</v>
      </c>
    </row>
    <row r="3562" spans="1:6" x14ac:dyDescent="0.25">
      <c r="A3562" t="s">
        <v>2860</v>
      </c>
      <c r="B3562">
        <v>2018</v>
      </c>
      <c r="C3562">
        <v>10178</v>
      </c>
      <c r="F3562" t="s">
        <v>2859</v>
      </c>
    </row>
    <row r="3563" spans="1:6" x14ac:dyDescent="0.25">
      <c r="A3563" t="s">
        <v>2860</v>
      </c>
      <c r="B3563">
        <v>2018</v>
      </c>
      <c r="C3563">
        <v>1</v>
      </c>
    </row>
    <row r="3564" spans="1:6" x14ac:dyDescent="0.25">
      <c r="A3564" t="s">
        <v>2860</v>
      </c>
      <c r="B3564">
        <v>2018</v>
      </c>
      <c r="C3564">
        <v>1</v>
      </c>
      <c r="F3564" t="s">
        <v>2862</v>
      </c>
    </row>
    <row r="3565" spans="1:6" x14ac:dyDescent="0.25">
      <c r="A3565" t="s">
        <v>2860</v>
      </c>
      <c r="B3565">
        <v>2018</v>
      </c>
      <c r="C3565">
        <v>1</v>
      </c>
      <c r="F3565" t="s">
        <v>2859</v>
      </c>
    </row>
    <row r="3566" spans="1:6" x14ac:dyDescent="0.25">
      <c r="A3566" t="s">
        <v>2860</v>
      </c>
      <c r="B3566">
        <v>2018</v>
      </c>
      <c r="C3566">
        <v>1</v>
      </c>
      <c r="F3566" t="s">
        <v>2862</v>
      </c>
    </row>
    <row r="3567" spans="1:6" x14ac:dyDescent="0.25">
      <c r="A3567" t="s">
        <v>2860</v>
      </c>
      <c r="B3567">
        <v>2018</v>
      </c>
      <c r="C3567">
        <v>1</v>
      </c>
      <c r="F3567" t="s">
        <v>2862</v>
      </c>
    </row>
    <row r="3568" spans="1:6" x14ac:dyDescent="0.25">
      <c r="A3568" t="s">
        <v>2860</v>
      </c>
      <c r="B3568">
        <v>2018</v>
      </c>
      <c r="C3568">
        <v>1</v>
      </c>
      <c r="F3568" t="s">
        <v>2862</v>
      </c>
    </row>
    <row r="3569" spans="1:12" x14ac:dyDescent="0.25">
      <c r="A3569" t="s">
        <v>2860</v>
      </c>
      <c r="B3569">
        <v>2018</v>
      </c>
      <c r="C3569">
        <v>1</v>
      </c>
      <c r="F3569" t="s">
        <v>2846</v>
      </c>
    </row>
    <row r="3570" spans="1:12" x14ac:dyDescent="0.25">
      <c r="A3570" t="s">
        <v>2860</v>
      </c>
      <c r="B3570">
        <v>2018</v>
      </c>
      <c r="C3570">
        <v>1</v>
      </c>
      <c r="F3570" t="s">
        <v>2862</v>
      </c>
    </row>
    <row r="3571" spans="1:12" x14ac:dyDescent="0.25">
      <c r="A3571" t="s">
        <v>2860</v>
      </c>
      <c r="B3571">
        <v>2018</v>
      </c>
      <c r="C3571">
        <v>1</v>
      </c>
      <c r="F3571" t="s">
        <v>2872</v>
      </c>
    </row>
    <row r="3572" spans="1:12" x14ac:dyDescent="0.25">
      <c r="A3572" t="s">
        <v>2860</v>
      </c>
      <c r="B3572">
        <v>2018</v>
      </c>
      <c r="C3572">
        <v>1</v>
      </c>
      <c r="F3572" t="s">
        <v>2862</v>
      </c>
    </row>
    <row r="3573" spans="1:12" x14ac:dyDescent="0.25">
      <c r="A3573" t="s">
        <v>2860</v>
      </c>
      <c r="B3573">
        <v>2018</v>
      </c>
      <c r="C3573">
        <v>1</v>
      </c>
      <c r="F3573" t="s">
        <v>2858</v>
      </c>
    </row>
    <row r="3574" spans="1:12" x14ac:dyDescent="0.25">
      <c r="A3574" t="s">
        <v>2860</v>
      </c>
      <c r="B3574">
        <v>2018</v>
      </c>
      <c r="C3574">
        <v>1</v>
      </c>
      <c r="F3574" t="s">
        <v>2862</v>
      </c>
    </row>
    <row r="3575" spans="1:12" x14ac:dyDescent="0.25">
      <c r="A3575" t="s">
        <v>2860</v>
      </c>
      <c r="B3575">
        <v>2018</v>
      </c>
      <c r="C3575">
        <v>1</v>
      </c>
      <c r="F3575" t="s">
        <v>2862</v>
      </c>
    </row>
    <row r="3576" spans="1:12" x14ac:dyDescent="0.25">
      <c r="A3576" t="s">
        <v>2860</v>
      </c>
      <c r="B3576">
        <v>2018</v>
      </c>
      <c r="C3576">
        <v>1</v>
      </c>
      <c r="F3576" t="s">
        <v>2858</v>
      </c>
    </row>
    <row r="3577" spans="1:12" x14ac:dyDescent="0.25">
      <c r="A3577" t="s">
        <v>2860</v>
      </c>
      <c r="B3577">
        <v>2018</v>
      </c>
      <c r="C3577">
        <v>1</v>
      </c>
      <c r="F3577" t="s">
        <v>2862</v>
      </c>
    </row>
    <row r="3578" spans="1:12" x14ac:dyDescent="0.25">
      <c r="A3578" t="s">
        <v>1504</v>
      </c>
      <c r="B3578">
        <v>2018</v>
      </c>
      <c r="C3578">
        <v>305200</v>
      </c>
      <c r="D3578">
        <v>801800</v>
      </c>
      <c r="E3578">
        <v>8018</v>
      </c>
      <c r="F3578" t="s">
        <v>2853</v>
      </c>
      <c r="G3578" s="40">
        <v>8.3333333333333329E-2</v>
      </c>
      <c r="H3578" s="15">
        <v>170</v>
      </c>
    </row>
    <row r="3579" spans="1:12" x14ac:dyDescent="0.25">
      <c r="A3579" t="s">
        <v>1504</v>
      </c>
      <c r="B3579">
        <v>2018</v>
      </c>
      <c r="C3579">
        <v>110300</v>
      </c>
      <c r="F3579" t="s">
        <v>2854</v>
      </c>
      <c r="G3579" s="40">
        <v>3.125E-2</v>
      </c>
      <c r="H3579" s="15">
        <v>63.75</v>
      </c>
    </row>
    <row r="3580" spans="1:12" x14ac:dyDescent="0.25">
      <c r="A3580" t="s">
        <v>1504</v>
      </c>
      <c r="B3580">
        <v>2018</v>
      </c>
      <c r="C3580">
        <v>302730</v>
      </c>
      <c r="D3580">
        <v>801730</v>
      </c>
      <c r="E3580">
        <v>8017</v>
      </c>
      <c r="F3580" t="s">
        <v>2853</v>
      </c>
      <c r="G3580" s="40">
        <v>5.2083333333333336E-2</v>
      </c>
      <c r="H3580" s="15">
        <v>106.25</v>
      </c>
    </row>
    <row r="3581" spans="1:12" x14ac:dyDescent="0.25">
      <c r="A3581" t="s">
        <v>1504</v>
      </c>
      <c r="B3581">
        <v>2018</v>
      </c>
      <c r="C3581">
        <v>1</v>
      </c>
      <c r="F3581" t="s">
        <v>2846</v>
      </c>
      <c r="K3581" s="40">
        <v>4.1666666666666664E-2</v>
      </c>
      <c r="L3581" s="15">
        <v>85</v>
      </c>
    </row>
    <row r="3582" spans="1:12" x14ac:dyDescent="0.25">
      <c r="A3582" t="s">
        <v>1504</v>
      </c>
      <c r="B3582">
        <v>2018</v>
      </c>
      <c r="C3582">
        <v>305600</v>
      </c>
      <c r="D3582">
        <v>801810</v>
      </c>
      <c r="E3582">
        <v>8018</v>
      </c>
      <c r="F3582" t="s">
        <v>2853</v>
      </c>
      <c r="G3582" s="40">
        <v>8.3333333333333329E-2</v>
      </c>
      <c r="H3582" s="15">
        <v>170</v>
      </c>
    </row>
    <row r="3583" spans="1:12" x14ac:dyDescent="0.25">
      <c r="A3583" t="s">
        <v>1504</v>
      </c>
      <c r="B3583">
        <v>2018</v>
      </c>
      <c r="C3583">
        <v>306800</v>
      </c>
      <c r="D3583">
        <v>801820</v>
      </c>
      <c r="E3583">
        <v>8018</v>
      </c>
      <c r="F3583" t="s">
        <v>2853</v>
      </c>
      <c r="G3583" s="40">
        <v>8.3333333333333329E-2</v>
      </c>
      <c r="H3583" s="15">
        <v>170</v>
      </c>
    </row>
    <row r="3584" spans="1:12" x14ac:dyDescent="0.25">
      <c r="A3584" t="s">
        <v>1504</v>
      </c>
      <c r="B3584">
        <v>2018</v>
      </c>
      <c r="C3584">
        <v>305200</v>
      </c>
      <c r="D3584">
        <v>801800</v>
      </c>
      <c r="E3584">
        <v>8018</v>
      </c>
      <c r="F3584" t="s">
        <v>2853</v>
      </c>
      <c r="G3584" s="40">
        <v>4.1666666666666664E-2</v>
      </c>
      <c r="H3584" s="15">
        <v>85</v>
      </c>
    </row>
    <row r="3585" spans="1:12" x14ac:dyDescent="0.25">
      <c r="A3585" t="s">
        <v>1504</v>
      </c>
      <c r="B3585">
        <v>2018</v>
      </c>
      <c r="C3585">
        <v>305600</v>
      </c>
      <c r="D3585">
        <v>801810</v>
      </c>
      <c r="E3585">
        <v>8018</v>
      </c>
      <c r="F3585" t="s">
        <v>2853</v>
      </c>
      <c r="G3585" s="40">
        <v>4.1666666666666664E-2</v>
      </c>
      <c r="H3585" s="15">
        <v>85</v>
      </c>
    </row>
    <row r="3586" spans="1:12" x14ac:dyDescent="0.25">
      <c r="A3586" t="s">
        <v>1504</v>
      </c>
      <c r="B3586">
        <v>2018</v>
      </c>
      <c r="C3586">
        <v>306800</v>
      </c>
      <c r="D3586">
        <v>801820</v>
      </c>
      <c r="E3586">
        <v>8018</v>
      </c>
      <c r="F3586" t="s">
        <v>2853</v>
      </c>
      <c r="G3586" s="40">
        <v>4.1666666666666664E-2</v>
      </c>
      <c r="H3586" s="15">
        <v>85</v>
      </c>
    </row>
    <row r="3587" spans="1:12" x14ac:dyDescent="0.25">
      <c r="A3587" t="s">
        <v>1504</v>
      </c>
      <c r="B3587">
        <v>2018</v>
      </c>
      <c r="C3587">
        <v>302730</v>
      </c>
      <c r="D3587">
        <v>801730</v>
      </c>
      <c r="E3587">
        <v>8017</v>
      </c>
      <c r="F3587" t="s">
        <v>2853</v>
      </c>
      <c r="G3587" s="40">
        <v>4.1666666666666664E-2</v>
      </c>
      <c r="H3587" s="15">
        <v>85</v>
      </c>
    </row>
    <row r="3588" spans="1:12" x14ac:dyDescent="0.25">
      <c r="A3588" t="s">
        <v>1504</v>
      </c>
      <c r="B3588">
        <v>2018</v>
      </c>
      <c r="C3588">
        <v>1</v>
      </c>
      <c r="F3588" t="s">
        <v>2846</v>
      </c>
      <c r="K3588" s="40">
        <v>4.1666666666666664E-2</v>
      </c>
      <c r="L3588" s="15">
        <v>85</v>
      </c>
    </row>
    <row r="3589" spans="1:12" x14ac:dyDescent="0.25">
      <c r="A3589" t="s">
        <v>1504</v>
      </c>
      <c r="B3589">
        <v>2018</v>
      </c>
      <c r="C3589">
        <v>1</v>
      </c>
      <c r="F3589" t="s">
        <v>1467</v>
      </c>
      <c r="K3589" s="40">
        <v>0.16666666666666666</v>
      </c>
      <c r="L3589" s="15">
        <v>340</v>
      </c>
    </row>
    <row r="3590" spans="1:12" x14ac:dyDescent="0.25">
      <c r="A3590" t="s">
        <v>1504</v>
      </c>
      <c r="B3590">
        <v>2018</v>
      </c>
      <c r="C3590">
        <v>1</v>
      </c>
      <c r="F3590" t="s">
        <v>1467</v>
      </c>
      <c r="K3590" s="40">
        <v>0.32291666666666669</v>
      </c>
      <c r="L3590" s="15">
        <v>658.75</v>
      </c>
    </row>
    <row r="3591" spans="1:12" x14ac:dyDescent="0.25">
      <c r="A3591" t="s">
        <v>1504</v>
      </c>
      <c r="B3591">
        <v>2018</v>
      </c>
      <c r="C3591">
        <v>804800</v>
      </c>
      <c r="F3591" t="s">
        <v>2854</v>
      </c>
      <c r="K3591" s="40">
        <v>1.0416666666666666E-2</v>
      </c>
      <c r="L3591" s="15">
        <v>21.25</v>
      </c>
    </row>
    <row r="3592" spans="1:12" x14ac:dyDescent="0.25">
      <c r="A3592" t="s">
        <v>1504</v>
      </c>
      <c r="B3592">
        <v>2018</v>
      </c>
      <c r="C3592">
        <v>1</v>
      </c>
      <c r="F3592" t="s">
        <v>2854</v>
      </c>
      <c r="K3592" s="40">
        <v>0.22916666666666666</v>
      </c>
      <c r="L3592" s="15">
        <v>467.5</v>
      </c>
    </row>
    <row r="3593" spans="1:12" x14ac:dyDescent="0.25">
      <c r="A3593" t="s">
        <v>1504</v>
      </c>
      <c r="B3593">
        <v>2018</v>
      </c>
      <c r="C3593">
        <v>201900</v>
      </c>
      <c r="D3593">
        <v>801700</v>
      </c>
      <c r="E3593">
        <v>8017</v>
      </c>
      <c r="F3593" t="s">
        <v>2854</v>
      </c>
      <c r="K3593" s="40">
        <v>1.0416666666666666E-2</v>
      </c>
      <c r="L3593" s="15">
        <v>21.25</v>
      </c>
    </row>
    <row r="3594" spans="1:12" x14ac:dyDescent="0.25">
      <c r="A3594" t="s">
        <v>1504</v>
      </c>
      <c r="B3594">
        <v>2018</v>
      </c>
      <c r="C3594">
        <v>804401</v>
      </c>
      <c r="F3594" t="s">
        <v>2854</v>
      </c>
      <c r="K3594" s="40">
        <v>4.1666666666666664E-2</v>
      </c>
      <c r="L3594" s="15">
        <v>85</v>
      </c>
    </row>
    <row r="3595" spans="1:12" x14ac:dyDescent="0.25">
      <c r="A3595" t="s">
        <v>1504</v>
      </c>
      <c r="B3595">
        <v>2018</v>
      </c>
      <c r="C3595">
        <v>300410</v>
      </c>
      <c r="D3595">
        <v>800510</v>
      </c>
      <c r="E3595">
        <v>8005</v>
      </c>
      <c r="F3595" t="s">
        <v>2854</v>
      </c>
      <c r="G3595" s="40">
        <v>2.0833333333333332E-2</v>
      </c>
      <c r="H3595" s="15">
        <v>42.5</v>
      </c>
    </row>
    <row r="3596" spans="1:12" x14ac:dyDescent="0.25">
      <c r="A3596" t="s">
        <v>1504</v>
      </c>
      <c r="B3596">
        <v>2018</v>
      </c>
      <c r="C3596">
        <v>307500</v>
      </c>
      <c r="D3596">
        <v>800300</v>
      </c>
      <c r="E3596">
        <v>8003</v>
      </c>
      <c r="F3596" t="s">
        <v>1467</v>
      </c>
      <c r="G3596" s="40">
        <v>2.7777777777777779E-3</v>
      </c>
      <c r="H3596" s="15">
        <v>5.666666666666667</v>
      </c>
    </row>
    <row r="3597" spans="1:12" x14ac:dyDescent="0.25">
      <c r="A3597" t="s">
        <v>1504</v>
      </c>
      <c r="B3597">
        <v>2018</v>
      </c>
      <c r="C3597">
        <v>804400</v>
      </c>
      <c r="F3597" t="s">
        <v>1467</v>
      </c>
      <c r="G3597" s="40">
        <v>2.7777777777777779E-3</v>
      </c>
      <c r="H3597" s="15">
        <v>5.666666666666667</v>
      </c>
    </row>
    <row r="3598" spans="1:12" x14ac:dyDescent="0.25">
      <c r="A3598" t="s">
        <v>1504</v>
      </c>
      <c r="B3598">
        <v>2018</v>
      </c>
      <c r="C3598">
        <v>309300</v>
      </c>
      <c r="D3598">
        <v>802600</v>
      </c>
      <c r="E3598">
        <v>8026</v>
      </c>
      <c r="F3598" t="s">
        <v>1467</v>
      </c>
      <c r="G3598" s="40">
        <v>2.7777777777777779E-3</v>
      </c>
      <c r="H3598" s="15">
        <v>5.666666666666667</v>
      </c>
    </row>
    <row r="3599" spans="1:12" x14ac:dyDescent="0.25">
      <c r="A3599" t="s">
        <v>1504</v>
      </c>
      <c r="B3599">
        <v>2018</v>
      </c>
      <c r="C3599">
        <v>513072</v>
      </c>
      <c r="D3599">
        <v>800200</v>
      </c>
      <c r="E3599">
        <v>8002</v>
      </c>
      <c r="F3599" t="s">
        <v>1467</v>
      </c>
      <c r="G3599" s="40">
        <v>2.7777777777777779E-3</v>
      </c>
      <c r="H3599" s="15">
        <v>5.666666666666667</v>
      </c>
    </row>
    <row r="3600" spans="1:12" x14ac:dyDescent="0.25">
      <c r="A3600" t="s">
        <v>1504</v>
      </c>
      <c r="B3600">
        <v>2018</v>
      </c>
      <c r="C3600">
        <v>512935</v>
      </c>
      <c r="F3600" t="s">
        <v>1467</v>
      </c>
      <c r="G3600" s="40">
        <v>2.7777777777777779E-3</v>
      </c>
      <c r="H3600" s="15">
        <v>5.666666666666667</v>
      </c>
    </row>
    <row r="3601" spans="1:12" x14ac:dyDescent="0.25">
      <c r="A3601" t="s">
        <v>1504</v>
      </c>
      <c r="B3601">
        <v>2018</v>
      </c>
      <c r="C3601">
        <v>305700</v>
      </c>
      <c r="D3601">
        <v>802000</v>
      </c>
      <c r="E3601">
        <v>8020</v>
      </c>
      <c r="F3601" t="s">
        <v>1467</v>
      </c>
      <c r="G3601" s="40">
        <v>2.7777777777777779E-3</v>
      </c>
      <c r="H3601" s="15">
        <v>5.666666666666667</v>
      </c>
    </row>
    <row r="3602" spans="1:12" x14ac:dyDescent="0.25">
      <c r="A3602" t="s">
        <v>1504</v>
      </c>
      <c r="B3602">
        <v>2018</v>
      </c>
      <c r="C3602">
        <v>300402</v>
      </c>
      <c r="D3602">
        <v>800502</v>
      </c>
      <c r="E3602">
        <v>8005</v>
      </c>
      <c r="F3602" t="s">
        <v>1467</v>
      </c>
      <c r="G3602" s="40">
        <v>2.7777777777777779E-3</v>
      </c>
      <c r="H3602" s="15">
        <v>5.666666666666667</v>
      </c>
    </row>
    <row r="3603" spans="1:12" x14ac:dyDescent="0.25">
      <c r="A3603" t="s">
        <v>1504</v>
      </c>
      <c r="B3603">
        <v>2018</v>
      </c>
      <c r="C3603">
        <v>513072</v>
      </c>
      <c r="D3603">
        <v>800200</v>
      </c>
      <c r="E3603">
        <v>8002</v>
      </c>
      <c r="F3603" t="s">
        <v>1467</v>
      </c>
      <c r="G3603" s="40">
        <v>2.7777777777777779E-3</v>
      </c>
      <c r="H3603" s="15">
        <v>5.666666666666667</v>
      </c>
    </row>
    <row r="3604" spans="1:12" x14ac:dyDescent="0.25">
      <c r="A3604" t="s">
        <v>1504</v>
      </c>
      <c r="B3604">
        <v>2018</v>
      </c>
      <c r="C3604">
        <v>804400</v>
      </c>
      <c r="F3604" t="s">
        <v>1467</v>
      </c>
      <c r="G3604" s="40">
        <v>2.7777777777777779E-3</v>
      </c>
      <c r="H3604" s="15">
        <v>5.666666666666667</v>
      </c>
    </row>
    <row r="3605" spans="1:12" x14ac:dyDescent="0.25">
      <c r="A3605" t="s">
        <v>1504</v>
      </c>
      <c r="B3605">
        <v>2018</v>
      </c>
      <c r="C3605">
        <v>1</v>
      </c>
      <c r="K3605" s="40">
        <v>6.9444444444444447E-4</v>
      </c>
      <c r="L3605" s="15">
        <v>1.4166666666666667</v>
      </c>
    </row>
    <row r="3606" spans="1:12" x14ac:dyDescent="0.25">
      <c r="A3606" t="s">
        <v>1504</v>
      </c>
      <c r="B3606">
        <v>2018</v>
      </c>
      <c r="C3606">
        <v>1</v>
      </c>
      <c r="F3606" t="s">
        <v>1467</v>
      </c>
      <c r="K3606" s="40">
        <v>0.3125</v>
      </c>
      <c r="L3606" s="15">
        <v>637.5</v>
      </c>
    </row>
    <row r="3607" spans="1:12" x14ac:dyDescent="0.25">
      <c r="A3607" t="s">
        <v>1504</v>
      </c>
      <c r="B3607">
        <v>2018</v>
      </c>
      <c r="C3607">
        <v>310300</v>
      </c>
      <c r="D3607">
        <v>802200</v>
      </c>
      <c r="E3607">
        <v>8022</v>
      </c>
      <c r="F3607" t="s">
        <v>2854</v>
      </c>
      <c r="G3607" s="40">
        <v>2.0833333333333332E-2</v>
      </c>
      <c r="H3607" s="15">
        <v>42.5</v>
      </c>
    </row>
    <row r="3608" spans="1:12" x14ac:dyDescent="0.25">
      <c r="A3608" t="s">
        <v>1504</v>
      </c>
      <c r="B3608">
        <v>2018</v>
      </c>
      <c r="C3608">
        <v>310300</v>
      </c>
      <c r="D3608">
        <v>802200</v>
      </c>
      <c r="E3608">
        <v>8022</v>
      </c>
      <c r="F3608" t="s">
        <v>2853</v>
      </c>
      <c r="K3608" s="40">
        <v>4.1666666666666664E-2</v>
      </c>
      <c r="L3608" s="15">
        <v>85</v>
      </c>
    </row>
    <row r="3609" spans="1:12" x14ac:dyDescent="0.25">
      <c r="A3609" t="s">
        <v>1504</v>
      </c>
      <c r="B3609">
        <v>2018</v>
      </c>
      <c r="C3609">
        <v>310310</v>
      </c>
      <c r="D3609">
        <v>802210</v>
      </c>
      <c r="E3609">
        <v>8022</v>
      </c>
      <c r="F3609" t="s">
        <v>2853</v>
      </c>
      <c r="K3609" s="40">
        <v>2.0833333333333332E-2</v>
      </c>
      <c r="L3609" s="15">
        <v>42.5</v>
      </c>
    </row>
    <row r="3610" spans="1:12" x14ac:dyDescent="0.25">
      <c r="A3610" t="s">
        <v>1504</v>
      </c>
      <c r="B3610">
        <v>2018</v>
      </c>
      <c r="C3610">
        <v>310320</v>
      </c>
      <c r="D3610">
        <v>802211</v>
      </c>
      <c r="E3610">
        <v>8022</v>
      </c>
      <c r="F3610" t="s">
        <v>2853</v>
      </c>
      <c r="K3610" s="40">
        <v>6.25E-2</v>
      </c>
      <c r="L3610" s="15">
        <v>127.5</v>
      </c>
    </row>
    <row r="3611" spans="1:12" x14ac:dyDescent="0.25">
      <c r="A3611" t="s">
        <v>1463</v>
      </c>
      <c r="B3611">
        <v>2018</v>
      </c>
      <c r="C3611">
        <v>1</v>
      </c>
      <c r="K3611" s="40">
        <v>0.33333333333333331</v>
      </c>
      <c r="L3611" s="15">
        <v>360</v>
      </c>
    </row>
    <row r="3612" spans="1:12" x14ac:dyDescent="0.25">
      <c r="A3612" t="s">
        <v>1463</v>
      </c>
      <c r="B3612">
        <v>2018</v>
      </c>
      <c r="C3612">
        <v>1</v>
      </c>
      <c r="K3612" s="40">
        <v>0.33333333333333331</v>
      </c>
      <c r="L3612" s="15">
        <v>360</v>
      </c>
    </row>
    <row r="3613" spans="1:12" x14ac:dyDescent="0.25">
      <c r="A3613" t="s">
        <v>1463</v>
      </c>
      <c r="B3613">
        <v>2018</v>
      </c>
      <c r="C3613">
        <v>1</v>
      </c>
      <c r="K3613" s="40">
        <v>0.33333333333333331</v>
      </c>
      <c r="L3613" s="15">
        <v>360</v>
      </c>
    </row>
    <row r="3614" spans="1:12" x14ac:dyDescent="0.25">
      <c r="A3614" t="s">
        <v>1463</v>
      </c>
      <c r="B3614">
        <v>2018</v>
      </c>
      <c r="C3614">
        <v>305710</v>
      </c>
      <c r="D3614">
        <v>802010</v>
      </c>
      <c r="E3614">
        <v>8020</v>
      </c>
      <c r="F3614" t="s">
        <v>1465</v>
      </c>
      <c r="G3614" s="40">
        <v>2.0833333333333332E-2</v>
      </c>
      <c r="H3614" s="15">
        <v>22.5</v>
      </c>
    </row>
    <row r="3615" spans="1:12" x14ac:dyDescent="0.25">
      <c r="A3615" t="s">
        <v>1463</v>
      </c>
      <c r="B3615">
        <v>2018</v>
      </c>
      <c r="C3615">
        <v>1</v>
      </c>
      <c r="K3615" s="40">
        <v>0.33333333333333331</v>
      </c>
      <c r="L3615" s="15">
        <v>360</v>
      </c>
    </row>
    <row r="3616" spans="1:12" x14ac:dyDescent="0.25">
      <c r="A3616" t="s">
        <v>1463</v>
      </c>
      <c r="B3616">
        <v>2018</v>
      </c>
      <c r="C3616">
        <v>305710</v>
      </c>
      <c r="D3616">
        <v>802010</v>
      </c>
      <c r="E3616">
        <v>8020</v>
      </c>
      <c r="F3616" t="s">
        <v>1465</v>
      </c>
      <c r="G3616" s="40">
        <v>2.0833333333333332E-2</v>
      </c>
      <c r="H3616" s="15">
        <v>22.5</v>
      </c>
    </row>
    <row r="3617" spans="1:12" x14ac:dyDescent="0.25">
      <c r="A3617" t="s">
        <v>1463</v>
      </c>
      <c r="B3617">
        <v>2018</v>
      </c>
      <c r="C3617">
        <v>305710</v>
      </c>
      <c r="D3617">
        <v>802010</v>
      </c>
      <c r="E3617">
        <v>8020</v>
      </c>
      <c r="F3617" t="s">
        <v>1465</v>
      </c>
      <c r="G3617" s="40">
        <v>8.3333333333333329E-2</v>
      </c>
      <c r="H3617" s="15">
        <v>90</v>
      </c>
    </row>
    <row r="3618" spans="1:12" x14ac:dyDescent="0.25">
      <c r="A3618" t="s">
        <v>1463</v>
      </c>
      <c r="B3618">
        <v>2018</v>
      </c>
      <c r="C3618">
        <v>1</v>
      </c>
      <c r="F3618" t="s">
        <v>2866</v>
      </c>
      <c r="K3618" s="40">
        <v>1.0416666666666666E-2</v>
      </c>
      <c r="L3618" s="15">
        <v>11.25</v>
      </c>
    </row>
    <row r="3619" spans="1:12" x14ac:dyDescent="0.25">
      <c r="A3619" t="s">
        <v>1463</v>
      </c>
      <c r="B3619">
        <v>2018</v>
      </c>
      <c r="C3619">
        <v>305710</v>
      </c>
      <c r="D3619">
        <v>802010</v>
      </c>
      <c r="E3619">
        <v>8020</v>
      </c>
      <c r="F3619" t="s">
        <v>1465</v>
      </c>
      <c r="G3619" s="40">
        <v>0.10416666666666667</v>
      </c>
      <c r="H3619" s="15">
        <v>112.5</v>
      </c>
    </row>
    <row r="3620" spans="1:12" x14ac:dyDescent="0.25">
      <c r="A3620" t="s">
        <v>1463</v>
      </c>
      <c r="B3620">
        <v>2018</v>
      </c>
      <c r="C3620">
        <v>1</v>
      </c>
      <c r="F3620" t="s">
        <v>2846</v>
      </c>
      <c r="K3620" s="40">
        <v>1.0416666666666666E-2</v>
      </c>
      <c r="L3620" s="15">
        <v>11.25</v>
      </c>
    </row>
    <row r="3621" spans="1:12" x14ac:dyDescent="0.25">
      <c r="A3621" t="s">
        <v>1463</v>
      </c>
      <c r="B3621">
        <v>2018</v>
      </c>
      <c r="C3621">
        <v>305710</v>
      </c>
      <c r="D3621">
        <v>802010</v>
      </c>
      <c r="E3621">
        <v>8020</v>
      </c>
      <c r="F3621" t="s">
        <v>1465</v>
      </c>
      <c r="G3621" s="40">
        <v>5.2083333333333336E-2</v>
      </c>
      <c r="H3621" s="15">
        <v>56.25</v>
      </c>
    </row>
    <row r="3622" spans="1:12" x14ac:dyDescent="0.25">
      <c r="A3622" t="s">
        <v>1463</v>
      </c>
      <c r="B3622">
        <v>2018</v>
      </c>
      <c r="C3622">
        <v>305710</v>
      </c>
      <c r="D3622">
        <v>802010</v>
      </c>
      <c r="E3622">
        <v>8020</v>
      </c>
      <c r="F3622" t="s">
        <v>1465</v>
      </c>
      <c r="G3622" s="40">
        <v>2.0833333333333332E-2</v>
      </c>
      <c r="H3622" s="15">
        <v>22.5</v>
      </c>
    </row>
    <row r="3623" spans="1:12" x14ac:dyDescent="0.25">
      <c r="A3623" t="s">
        <v>1463</v>
      </c>
      <c r="B3623">
        <v>2018</v>
      </c>
      <c r="C3623">
        <v>305710</v>
      </c>
      <c r="D3623">
        <v>802010</v>
      </c>
      <c r="E3623">
        <v>8020</v>
      </c>
      <c r="F3623" t="s">
        <v>1465</v>
      </c>
      <c r="G3623" s="40">
        <v>0.10416666666666667</v>
      </c>
      <c r="H3623" s="15">
        <v>112.5</v>
      </c>
    </row>
    <row r="3624" spans="1:12" x14ac:dyDescent="0.25">
      <c r="A3624" t="s">
        <v>1466</v>
      </c>
      <c r="B3624">
        <v>2018</v>
      </c>
      <c r="C3624">
        <v>1</v>
      </c>
      <c r="F3624" t="s">
        <v>1467</v>
      </c>
      <c r="K3624" s="40">
        <v>2.7777777777777779E-3</v>
      </c>
      <c r="L3624" s="15">
        <v>4.3333333333333339</v>
      </c>
    </row>
    <row r="3625" spans="1:12" x14ac:dyDescent="0.25">
      <c r="A3625" t="s">
        <v>1466</v>
      </c>
      <c r="B3625">
        <v>2018</v>
      </c>
      <c r="C3625">
        <v>307510</v>
      </c>
      <c r="D3625">
        <v>800310</v>
      </c>
      <c r="E3625">
        <v>8003</v>
      </c>
      <c r="F3625" t="s">
        <v>1465</v>
      </c>
      <c r="K3625" s="40">
        <v>4.8611111111111112E-2</v>
      </c>
      <c r="L3625" s="15">
        <v>75.833333333333329</v>
      </c>
    </row>
    <row r="3626" spans="1:12" x14ac:dyDescent="0.25">
      <c r="A3626" t="s">
        <v>1466</v>
      </c>
      <c r="B3626">
        <v>2018</v>
      </c>
      <c r="C3626">
        <v>310700</v>
      </c>
      <c r="D3626">
        <v>802400</v>
      </c>
      <c r="E3626">
        <v>8024</v>
      </c>
      <c r="F3626" t="s">
        <v>1465</v>
      </c>
      <c r="K3626" s="40">
        <v>1.0416666666666666E-2</v>
      </c>
      <c r="L3626" s="15">
        <v>16.25</v>
      </c>
    </row>
    <row r="3627" spans="1:12" x14ac:dyDescent="0.25">
      <c r="A3627" t="s">
        <v>1466</v>
      </c>
      <c r="B3627">
        <v>2018</v>
      </c>
      <c r="C3627">
        <v>305710</v>
      </c>
      <c r="D3627">
        <v>802010</v>
      </c>
      <c r="E3627">
        <v>8020</v>
      </c>
      <c r="F3627" t="s">
        <v>1465</v>
      </c>
      <c r="K3627" s="40">
        <v>2.0833333333333332E-2</v>
      </c>
      <c r="L3627" s="15">
        <v>32.5</v>
      </c>
    </row>
    <row r="3628" spans="1:12" x14ac:dyDescent="0.25">
      <c r="A3628" t="s">
        <v>1466</v>
      </c>
      <c r="B3628">
        <v>2018</v>
      </c>
      <c r="C3628">
        <v>305710</v>
      </c>
      <c r="D3628">
        <v>802010</v>
      </c>
      <c r="E3628">
        <v>8020</v>
      </c>
      <c r="F3628" t="s">
        <v>1465</v>
      </c>
      <c r="K3628" s="40">
        <v>6.9444444444444441E-3</v>
      </c>
      <c r="L3628" s="15">
        <v>10.833333333333332</v>
      </c>
    </row>
    <row r="3629" spans="1:12" x14ac:dyDescent="0.25">
      <c r="A3629" t="s">
        <v>1466</v>
      </c>
      <c r="B3629">
        <v>2018</v>
      </c>
      <c r="C3629">
        <v>1</v>
      </c>
      <c r="F3629" t="s">
        <v>2866</v>
      </c>
      <c r="K3629" s="40">
        <v>1.3194444444444444E-2</v>
      </c>
      <c r="L3629" s="15">
        <v>20.583333333333332</v>
      </c>
    </row>
    <row r="3630" spans="1:12" x14ac:dyDescent="0.25">
      <c r="A3630" t="s">
        <v>1466</v>
      </c>
      <c r="B3630">
        <v>2018</v>
      </c>
      <c r="C3630">
        <v>305710</v>
      </c>
      <c r="D3630">
        <v>802010</v>
      </c>
      <c r="E3630">
        <v>8020</v>
      </c>
      <c r="F3630" t="s">
        <v>1465</v>
      </c>
      <c r="K3630" s="40">
        <v>9.0277777777777776E-2</v>
      </c>
      <c r="L3630" s="15">
        <v>140.83333333333334</v>
      </c>
    </row>
    <row r="3631" spans="1:12" x14ac:dyDescent="0.25">
      <c r="A3631" t="s">
        <v>1466</v>
      </c>
      <c r="B3631">
        <v>2018</v>
      </c>
      <c r="C3631">
        <v>305716</v>
      </c>
      <c r="D3631">
        <v>802016</v>
      </c>
      <c r="E3631">
        <v>8020</v>
      </c>
      <c r="F3631" t="s">
        <v>1465</v>
      </c>
      <c r="K3631" s="40">
        <v>2.361111111111111E-2</v>
      </c>
      <c r="L3631" s="15">
        <v>36.833333333333336</v>
      </c>
    </row>
    <row r="3632" spans="1:12" x14ac:dyDescent="0.25">
      <c r="A3632" t="s">
        <v>1466</v>
      </c>
      <c r="B3632">
        <v>2018</v>
      </c>
      <c r="C3632">
        <v>1</v>
      </c>
      <c r="F3632" t="s">
        <v>2846</v>
      </c>
      <c r="K3632" s="40">
        <v>2.0833333333333332E-2</v>
      </c>
      <c r="L3632" s="15">
        <v>32.5</v>
      </c>
    </row>
    <row r="3633" spans="1:12" x14ac:dyDescent="0.25">
      <c r="A3633" t="s">
        <v>1466</v>
      </c>
      <c r="B3633">
        <v>2018</v>
      </c>
      <c r="C3633">
        <v>305716</v>
      </c>
      <c r="D3633">
        <v>802016</v>
      </c>
      <c r="E3633">
        <v>8020</v>
      </c>
      <c r="F3633" t="s">
        <v>1465</v>
      </c>
      <c r="K3633" s="40">
        <v>1.0416666666666666E-2</v>
      </c>
      <c r="L3633" s="15">
        <v>16.25</v>
      </c>
    </row>
    <row r="3634" spans="1:12" x14ac:dyDescent="0.25">
      <c r="A3634" t="s">
        <v>1466</v>
      </c>
      <c r="B3634">
        <v>2018</v>
      </c>
      <c r="C3634">
        <v>305716</v>
      </c>
      <c r="D3634">
        <v>802016</v>
      </c>
      <c r="E3634">
        <v>8020</v>
      </c>
      <c r="F3634" t="s">
        <v>1465</v>
      </c>
      <c r="K3634" s="40">
        <v>7.2916666666666671E-2</v>
      </c>
      <c r="L3634" s="15">
        <v>113.75000000000001</v>
      </c>
    </row>
    <row r="3635" spans="1:12" x14ac:dyDescent="0.25">
      <c r="A3635" t="s">
        <v>1466</v>
      </c>
      <c r="B3635">
        <v>2018</v>
      </c>
      <c r="C3635">
        <v>305716</v>
      </c>
      <c r="D3635">
        <v>802016</v>
      </c>
      <c r="E3635">
        <v>8020</v>
      </c>
      <c r="F3635" t="s">
        <v>1465</v>
      </c>
      <c r="K3635" s="40">
        <v>3.125E-2</v>
      </c>
      <c r="L3635" s="15">
        <v>48.75</v>
      </c>
    </row>
    <row r="3636" spans="1:12" x14ac:dyDescent="0.25">
      <c r="A3636" t="s">
        <v>1466</v>
      </c>
      <c r="B3636">
        <v>2018</v>
      </c>
      <c r="C3636">
        <v>305721</v>
      </c>
      <c r="D3636">
        <v>802021</v>
      </c>
      <c r="E3636">
        <v>8020</v>
      </c>
      <c r="F3636" t="s">
        <v>1465</v>
      </c>
      <c r="K3636" s="40">
        <v>2.0833333333333332E-2</v>
      </c>
      <c r="L3636" s="15">
        <v>32.5</v>
      </c>
    </row>
    <row r="3637" spans="1:12" x14ac:dyDescent="0.25">
      <c r="A3637" t="s">
        <v>1466</v>
      </c>
      <c r="B3637">
        <v>2018</v>
      </c>
      <c r="C3637">
        <v>305720</v>
      </c>
      <c r="D3637">
        <v>802020</v>
      </c>
      <c r="E3637">
        <v>8020</v>
      </c>
      <c r="F3637" t="s">
        <v>1465</v>
      </c>
      <c r="K3637" s="40">
        <v>3.125E-2</v>
      </c>
      <c r="L3637" s="15">
        <v>48.75</v>
      </c>
    </row>
    <row r="3638" spans="1:12" x14ac:dyDescent="0.25">
      <c r="A3638" t="s">
        <v>1466</v>
      </c>
      <c r="B3638">
        <v>2018</v>
      </c>
      <c r="C3638">
        <v>305710</v>
      </c>
      <c r="D3638">
        <v>802010</v>
      </c>
      <c r="E3638">
        <v>8020</v>
      </c>
      <c r="F3638" t="s">
        <v>1465</v>
      </c>
      <c r="K3638" s="40">
        <v>1.0416666666666666E-2</v>
      </c>
      <c r="L3638" s="15">
        <v>16.25</v>
      </c>
    </row>
    <row r="3639" spans="1:12" x14ac:dyDescent="0.25">
      <c r="A3639" t="s">
        <v>1466</v>
      </c>
      <c r="B3639">
        <v>2018</v>
      </c>
      <c r="C3639">
        <v>305716</v>
      </c>
      <c r="D3639">
        <v>802016</v>
      </c>
      <c r="E3639">
        <v>8020</v>
      </c>
      <c r="F3639" t="s">
        <v>1465</v>
      </c>
      <c r="K3639" s="40">
        <v>3.4027777777777775E-2</v>
      </c>
      <c r="L3639" s="15">
        <v>53.083333333333329</v>
      </c>
    </row>
    <row r="3640" spans="1:12" x14ac:dyDescent="0.25">
      <c r="A3640" t="s">
        <v>1466</v>
      </c>
      <c r="B3640">
        <v>2018</v>
      </c>
      <c r="C3640">
        <v>1</v>
      </c>
      <c r="F3640" t="s">
        <v>1467</v>
      </c>
      <c r="K3640" s="40">
        <v>6.25E-2</v>
      </c>
      <c r="L3640" s="15">
        <v>97.5</v>
      </c>
    </row>
    <row r="3641" spans="1:12" x14ac:dyDescent="0.25">
      <c r="A3641" t="s">
        <v>1466</v>
      </c>
      <c r="B3641">
        <v>2018</v>
      </c>
      <c r="C3641">
        <v>305716</v>
      </c>
      <c r="D3641">
        <v>802016</v>
      </c>
      <c r="E3641">
        <v>8020</v>
      </c>
      <c r="F3641" t="s">
        <v>1465</v>
      </c>
      <c r="K3641" s="40">
        <v>4.1666666666666664E-2</v>
      </c>
      <c r="L3641" s="15">
        <v>65</v>
      </c>
    </row>
    <row r="3642" spans="1:12" x14ac:dyDescent="0.25">
      <c r="A3642" t="s">
        <v>1466</v>
      </c>
      <c r="B3642">
        <v>2018</v>
      </c>
      <c r="C3642">
        <v>305716</v>
      </c>
      <c r="D3642">
        <v>802016</v>
      </c>
      <c r="E3642">
        <v>8020</v>
      </c>
      <c r="F3642" t="s">
        <v>1465</v>
      </c>
      <c r="K3642" s="40">
        <v>1.0416666666666666E-2</v>
      </c>
      <c r="L3642" s="15">
        <v>16.25</v>
      </c>
    </row>
    <row r="3643" spans="1:12" x14ac:dyDescent="0.25">
      <c r="A3643" t="s">
        <v>1466</v>
      </c>
      <c r="B3643">
        <v>2018</v>
      </c>
      <c r="C3643">
        <v>305720</v>
      </c>
      <c r="D3643">
        <v>802020</v>
      </c>
      <c r="E3643">
        <v>8020</v>
      </c>
      <c r="F3643" t="s">
        <v>1465</v>
      </c>
      <c r="K3643" s="40">
        <v>2.0833333333333332E-2</v>
      </c>
      <c r="L3643" s="15">
        <v>32.5</v>
      </c>
    </row>
    <row r="3644" spans="1:12" x14ac:dyDescent="0.25">
      <c r="A3644" t="s">
        <v>1466</v>
      </c>
      <c r="B3644">
        <v>2018</v>
      </c>
      <c r="C3644">
        <v>305716</v>
      </c>
      <c r="D3644">
        <v>802016</v>
      </c>
      <c r="E3644">
        <v>8020</v>
      </c>
      <c r="F3644" t="s">
        <v>2859</v>
      </c>
      <c r="K3644" s="40">
        <v>1.0416666666666666E-2</v>
      </c>
      <c r="L3644" s="15">
        <v>16.25</v>
      </c>
    </row>
    <row r="3645" spans="1:12" x14ac:dyDescent="0.25">
      <c r="A3645" t="s">
        <v>1466</v>
      </c>
      <c r="B3645">
        <v>2018</v>
      </c>
      <c r="C3645">
        <v>305717</v>
      </c>
      <c r="D3645">
        <v>802017</v>
      </c>
      <c r="E3645">
        <v>8020</v>
      </c>
      <c r="F3645" t="s">
        <v>1465</v>
      </c>
      <c r="K3645" s="40">
        <v>4.1666666666666664E-2</v>
      </c>
      <c r="L3645" s="15">
        <v>65</v>
      </c>
    </row>
    <row r="3646" spans="1:12" x14ac:dyDescent="0.25">
      <c r="A3646" t="s">
        <v>1466</v>
      </c>
      <c r="B3646">
        <v>2018</v>
      </c>
      <c r="C3646">
        <v>1</v>
      </c>
      <c r="F3646" t="s">
        <v>2846</v>
      </c>
      <c r="K3646" s="40">
        <v>2.0833333333333332E-2</v>
      </c>
      <c r="L3646" s="15">
        <v>32.5</v>
      </c>
    </row>
    <row r="3647" spans="1:12" x14ac:dyDescent="0.25">
      <c r="A3647" t="s">
        <v>1466</v>
      </c>
      <c r="B3647">
        <v>2018</v>
      </c>
      <c r="C3647">
        <v>305717</v>
      </c>
      <c r="D3647">
        <v>802017</v>
      </c>
      <c r="E3647">
        <v>8020</v>
      </c>
      <c r="F3647" t="s">
        <v>1465</v>
      </c>
      <c r="K3647" s="40">
        <v>3.125E-2</v>
      </c>
      <c r="L3647" s="15">
        <v>48.75</v>
      </c>
    </row>
    <row r="3648" spans="1:12" x14ac:dyDescent="0.25">
      <c r="A3648" t="s">
        <v>1466</v>
      </c>
      <c r="B3648">
        <v>2018</v>
      </c>
      <c r="C3648">
        <v>307510</v>
      </c>
      <c r="D3648">
        <v>800310</v>
      </c>
      <c r="E3648">
        <v>8003</v>
      </c>
      <c r="F3648" t="s">
        <v>1465</v>
      </c>
      <c r="K3648" s="40">
        <v>6.25E-2</v>
      </c>
      <c r="L3648" s="15">
        <v>97.5</v>
      </c>
    </row>
    <row r="3649" spans="1:12" x14ac:dyDescent="0.25">
      <c r="A3649" t="s">
        <v>1466</v>
      </c>
      <c r="B3649">
        <v>2018</v>
      </c>
      <c r="C3649">
        <v>310700</v>
      </c>
      <c r="D3649">
        <v>802400</v>
      </c>
      <c r="E3649">
        <v>8024</v>
      </c>
      <c r="F3649" t="s">
        <v>1465</v>
      </c>
      <c r="K3649" s="40">
        <v>2.0833333333333332E-2</v>
      </c>
      <c r="L3649" s="15">
        <v>32.5</v>
      </c>
    </row>
    <row r="3650" spans="1:12" x14ac:dyDescent="0.25">
      <c r="A3650" t="s">
        <v>1466</v>
      </c>
      <c r="B3650">
        <v>2018</v>
      </c>
      <c r="C3650">
        <v>307510</v>
      </c>
      <c r="D3650">
        <v>800310</v>
      </c>
      <c r="E3650">
        <v>8003</v>
      </c>
      <c r="F3650" t="s">
        <v>1465</v>
      </c>
      <c r="K3650" s="40">
        <v>1.0416666666666666E-2</v>
      </c>
      <c r="L3650" s="15">
        <v>16.25</v>
      </c>
    </row>
    <row r="3651" spans="1:12" x14ac:dyDescent="0.25">
      <c r="A3651" t="s">
        <v>1466</v>
      </c>
      <c r="B3651">
        <v>2018</v>
      </c>
      <c r="C3651">
        <v>310700</v>
      </c>
      <c r="D3651">
        <v>802400</v>
      </c>
      <c r="E3651">
        <v>8024</v>
      </c>
      <c r="F3651" t="s">
        <v>1465</v>
      </c>
      <c r="K3651" s="40">
        <v>2.0833333333333332E-2</v>
      </c>
      <c r="L3651" s="15">
        <v>32.5</v>
      </c>
    </row>
    <row r="3652" spans="1:12" x14ac:dyDescent="0.25">
      <c r="A3652" t="s">
        <v>1466</v>
      </c>
      <c r="B3652">
        <v>2018</v>
      </c>
      <c r="C3652">
        <v>305710</v>
      </c>
      <c r="D3652">
        <v>802010</v>
      </c>
      <c r="E3652">
        <v>8020</v>
      </c>
      <c r="F3652" t="s">
        <v>1465</v>
      </c>
      <c r="K3652" s="40">
        <v>1.0416666666666666E-2</v>
      </c>
      <c r="L3652" s="15">
        <v>16.25</v>
      </c>
    </row>
    <row r="3653" spans="1:12" x14ac:dyDescent="0.25">
      <c r="A3653" t="s">
        <v>1466</v>
      </c>
      <c r="B3653">
        <v>2018</v>
      </c>
      <c r="C3653">
        <v>307510</v>
      </c>
      <c r="D3653">
        <v>800310</v>
      </c>
      <c r="E3653">
        <v>8003</v>
      </c>
      <c r="F3653" t="s">
        <v>1465</v>
      </c>
      <c r="K3653" s="40">
        <v>1.0416666666666666E-2</v>
      </c>
      <c r="L3653" s="15">
        <v>16.25</v>
      </c>
    </row>
    <row r="3654" spans="1:12" x14ac:dyDescent="0.25">
      <c r="A3654" t="s">
        <v>1466</v>
      </c>
      <c r="B3654">
        <v>2018</v>
      </c>
      <c r="C3654">
        <v>310700</v>
      </c>
      <c r="D3654">
        <v>802400</v>
      </c>
      <c r="E3654">
        <v>8024</v>
      </c>
      <c r="F3654" t="s">
        <v>1465</v>
      </c>
      <c r="K3654" s="40">
        <v>7.2916666666666671E-2</v>
      </c>
      <c r="L3654" s="15">
        <v>113.75000000000001</v>
      </c>
    </row>
    <row r="3655" spans="1:12" x14ac:dyDescent="0.25">
      <c r="A3655" t="s">
        <v>1466</v>
      </c>
      <c r="B3655">
        <v>2018</v>
      </c>
      <c r="C3655">
        <v>1</v>
      </c>
      <c r="F3655" t="s">
        <v>2866</v>
      </c>
      <c r="K3655" s="40">
        <v>1.0416666666666666E-2</v>
      </c>
      <c r="L3655" s="15">
        <v>16.25</v>
      </c>
    </row>
    <row r="3656" spans="1:12" x14ac:dyDescent="0.25">
      <c r="A3656" t="s">
        <v>1466</v>
      </c>
      <c r="B3656">
        <v>2018</v>
      </c>
      <c r="C3656">
        <v>310700</v>
      </c>
      <c r="D3656">
        <v>802400</v>
      </c>
      <c r="E3656">
        <v>8024</v>
      </c>
      <c r="F3656" t="s">
        <v>1465</v>
      </c>
      <c r="K3656" s="40">
        <v>4.1666666666666664E-2</v>
      </c>
      <c r="L3656" s="15">
        <v>65</v>
      </c>
    </row>
    <row r="3657" spans="1:12" x14ac:dyDescent="0.25">
      <c r="A3657" t="s">
        <v>1466</v>
      </c>
      <c r="B3657">
        <v>2018</v>
      </c>
      <c r="C3657">
        <v>305716</v>
      </c>
      <c r="D3657">
        <v>802016</v>
      </c>
      <c r="E3657">
        <v>8020</v>
      </c>
      <c r="F3657" t="s">
        <v>1465</v>
      </c>
      <c r="K3657" s="40">
        <v>1.0416666666666666E-2</v>
      </c>
      <c r="L3657" s="15">
        <v>16.25</v>
      </c>
    </row>
    <row r="3658" spans="1:12" x14ac:dyDescent="0.25">
      <c r="A3658" t="s">
        <v>1466</v>
      </c>
      <c r="B3658">
        <v>2018</v>
      </c>
      <c r="C3658">
        <v>305716</v>
      </c>
      <c r="D3658">
        <v>802016</v>
      </c>
      <c r="E3658">
        <v>8020</v>
      </c>
      <c r="F3658" t="s">
        <v>1465</v>
      </c>
      <c r="K3658" s="40">
        <v>3.125E-2</v>
      </c>
      <c r="L3658" s="15">
        <v>48.75</v>
      </c>
    </row>
    <row r="3659" spans="1:12" x14ac:dyDescent="0.25">
      <c r="A3659" t="s">
        <v>1466</v>
      </c>
      <c r="B3659">
        <v>2018</v>
      </c>
      <c r="C3659">
        <v>305716</v>
      </c>
      <c r="D3659">
        <v>802016</v>
      </c>
      <c r="E3659">
        <v>8020</v>
      </c>
      <c r="F3659" t="s">
        <v>1465</v>
      </c>
      <c r="K3659" s="40">
        <v>1.0416666666666666E-2</v>
      </c>
      <c r="L3659" s="15">
        <v>16.25</v>
      </c>
    </row>
    <row r="3660" spans="1:12" x14ac:dyDescent="0.25">
      <c r="A3660" t="s">
        <v>1466</v>
      </c>
      <c r="B3660">
        <v>2018</v>
      </c>
      <c r="C3660">
        <v>307510</v>
      </c>
      <c r="D3660">
        <v>800310</v>
      </c>
      <c r="E3660">
        <v>8003</v>
      </c>
      <c r="F3660" t="s">
        <v>1465</v>
      </c>
      <c r="K3660" s="40">
        <v>3.125E-2</v>
      </c>
      <c r="L3660" s="15">
        <v>48.75</v>
      </c>
    </row>
    <row r="3661" spans="1:12" x14ac:dyDescent="0.25">
      <c r="A3661" t="s">
        <v>1466</v>
      </c>
      <c r="B3661">
        <v>2018</v>
      </c>
      <c r="C3661">
        <v>1</v>
      </c>
      <c r="F3661" t="s">
        <v>2846</v>
      </c>
      <c r="K3661" s="40">
        <v>2.0833333333333332E-2</v>
      </c>
      <c r="L3661" s="15">
        <v>32.5</v>
      </c>
    </row>
    <row r="3662" spans="1:12" x14ac:dyDescent="0.25">
      <c r="A3662" t="s">
        <v>1466</v>
      </c>
      <c r="B3662">
        <v>2018</v>
      </c>
      <c r="C3662">
        <v>307510</v>
      </c>
      <c r="D3662">
        <v>800310</v>
      </c>
      <c r="E3662">
        <v>8003</v>
      </c>
      <c r="F3662" t="s">
        <v>1465</v>
      </c>
      <c r="K3662" s="40">
        <v>4.1666666666666664E-2</v>
      </c>
      <c r="L3662" s="15">
        <v>65</v>
      </c>
    </row>
    <row r="3663" spans="1:12" x14ac:dyDescent="0.25">
      <c r="A3663" t="s">
        <v>1466</v>
      </c>
      <c r="B3663">
        <v>2018</v>
      </c>
      <c r="C3663">
        <v>310700</v>
      </c>
      <c r="D3663">
        <v>802400</v>
      </c>
      <c r="E3663">
        <v>8024</v>
      </c>
      <c r="F3663" t="s">
        <v>1465</v>
      </c>
      <c r="K3663" s="40">
        <v>0.10416666666666667</v>
      </c>
      <c r="L3663" s="15">
        <v>162.5</v>
      </c>
    </row>
    <row r="3664" spans="1:12" x14ac:dyDescent="0.25">
      <c r="A3664" t="s">
        <v>1466</v>
      </c>
      <c r="B3664">
        <v>2018</v>
      </c>
      <c r="C3664">
        <v>305710</v>
      </c>
      <c r="D3664">
        <v>802010</v>
      </c>
      <c r="E3664">
        <v>8020</v>
      </c>
      <c r="F3664" t="s">
        <v>1465</v>
      </c>
      <c r="K3664" s="40">
        <v>1.0416666666666666E-2</v>
      </c>
      <c r="L3664" s="15">
        <v>16.25</v>
      </c>
    </row>
    <row r="3665" spans="1:12" x14ac:dyDescent="0.25">
      <c r="A3665" t="s">
        <v>1466</v>
      </c>
      <c r="B3665">
        <v>2018</v>
      </c>
      <c r="C3665">
        <v>300410</v>
      </c>
      <c r="D3665">
        <v>800510</v>
      </c>
      <c r="E3665">
        <v>8005</v>
      </c>
      <c r="F3665" t="s">
        <v>1465</v>
      </c>
      <c r="K3665" s="40">
        <v>0.17708333333333334</v>
      </c>
      <c r="L3665" s="15">
        <v>276.25</v>
      </c>
    </row>
    <row r="3666" spans="1:12" x14ac:dyDescent="0.25">
      <c r="A3666" t="s">
        <v>1466</v>
      </c>
      <c r="B3666">
        <v>2018</v>
      </c>
      <c r="C3666">
        <v>300410</v>
      </c>
      <c r="D3666">
        <v>800510</v>
      </c>
      <c r="E3666">
        <v>8005</v>
      </c>
      <c r="F3666" t="s">
        <v>1465</v>
      </c>
      <c r="K3666" s="40">
        <v>2.0833333333333332E-2</v>
      </c>
      <c r="L3666" s="15">
        <v>32.5</v>
      </c>
    </row>
    <row r="3667" spans="1:12" x14ac:dyDescent="0.25">
      <c r="A3667" t="s">
        <v>1466</v>
      </c>
      <c r="B3667">
        <v>2018</v>
      </c>
      <c r="C3667">
        <v>1</v>
      </c>
      <c r="F3667" t="s">
        <v>2846</v>
      </c>
      <c r="K3667" s="40">
        <v>2.0833333333333332E-2</v>
      </c>
      <c r="L3667" s="15">
        <v>32.5</v>
      </c>
    </row>
    <row r="3668" spans="1:12" x14ac:dyDescent="0.25">
      <c r="A3668" t="s">
        <v>1466</v>
      </c>
      <c r="B3668">
        <v>2018</v>
      </c>
      <c r="C3668">
        <v>300410</v>
      </c>
      <c r="D3668">
        <v>800510</v>
      </c>
      <c r="E3668">
        <v>8005</v>
      </c>
      <c r="F3668" t="s">
        <v>1465</v>
      </c>
      <c r="K3668" s="40">
        <v>2.0833333333333332E-2</v>
      </c>
      <c r="L3668" s="15">
        <v>32.5</v>
      </c>
    </row>
    <row r="3669" spans="1:12" x14ac:dyDescent="0.25">
      <c r="A3669" t="s">
        <v>1466</v>
      </c>
      <c r="B3669">
        <v>2018</v>
      </c>
      <c r="C3669">
        <v>305716</v>
      </c>
      <c r="D3669">
        <v>802016</v>
      </c>
      <c r="E3669">
        <v>8020</v>
      </c>
      <c r="F3669" t="s">
        <v>2853</v>
      </c>
      <c r="K3669" s="40">
        <v>0.125</v>
      </c>
      <c r="L3669" s="15">
        <v>195</v>
      </c>
    </row>
    <row r="3670" spans="1:12" x14ac:dyDescent="0.25">
      <c r="A3670" t="s">
        <v>1466</v>
      </c>
      <c r="B3670">
        <v>2018</v>
      </c>
      <c r="C3670">
        <v>307510</v>
      </c>
      <c r="D3670">
        <v>800310</v>
      </c>
      <c r="E3670">
        <v>8003</v>
      </c>
      <c r="F3670" t="s">
        <v>1465</v>
      </c>
      <c r="K3670" s="40">
        <v>1.0416666666666666E-2</v>
      </c>
      <c r="L3670" s="15">
        <v>16.25</v>
      </c>
    </row>
    <row r="3671" spans="1:12" x14ac:dyDescent="0.25">
      <c r="A3671" t="s">
        <v>1466</v>
      </c>
      <c r="B3671">
        <v>2018</v>
      </c>
      <c r="C3671">
        <v>310700</v>
      </c>
      <c r="D3671">
        <v>802400</v>
      </c>
      <c r="E3671">
        <v>8024</v>
      </c>
      <c r="F3671" t="s">
        <v>1465</v>
      </c>
      <c r="K3671" s="40">
        <v>2.0833333333333332E-2</v>
      </c>
      <c r="L3671" s="15">
        <v>32.5</v>
      </c>
    </row>
    <row r="3672" spans="1:12" x14ac:dyDescent="0.25">
      <c r="A3672" t="s">
        <v>1466</v>
      </c>
      <c r="B3672">
        <v>2018</v>
      </c>
      <c r="C3672">
        <v>310700</v>
      </c>
      <c r="D3672">
        <v>802400</v>
      </c>
      <c r="E3672">
        <v>8024</v>
      </c>
      <c r="F3672" t="s">
        <v>1465</v>
      </c>
      <c r="K3672" s="40">
        <v>2.0833333333333332E-2</v>
      </c>
      <c r="L3672" s="15">
        <v>32.5</v>
      </c>
    </row>
    <row r="3673" spans="1:12" x14ac:dyDescent="0.25">
      <c r="A3673" t="s">
        <v>1466</v>
      </c>
      <c r="B3673">
        <v>2018</v>
      </c>
      <c r="C3673">
        <v>305710</v>
      </c>
      <c r="D3673">
        <v>802010</v>
      </c>
      <c r="E3673">
        <v>8020</v>
      </c>
      <c r="F3673" t="s">
        <v>1465</v>
      </c>
      <c r="K3673" s="40">
        <v>1.0416666666666666E-2</v>
      </c>
      <c r="L3673" s="15">
        <v>16.25</v>
      </c>
    </row>
    <row r="3674" spans="1:12" x14ac:dyDescent="0.25">
      <c r="A3674" t="s">
        <v>1466</v>
      </c>
      <c r="B3674">
        <v>2018</v>
      </c>
      <c r="C3674">
        <v>305716</v>
      </c>
      <c r="D3674">
        <v>802016</v>
      </c>
      <c r="E3674">
        <v>8020</v>
      </c>
      <c r="F3674" t="s">
        <v>1465</v>
      </c>
      <c r="K3674" s="40">
        <v>2.0833333333333332E-2</v>
      </c>
      <c r="L3674" s="15">
        <v>32.5</v>
      </c>
    </row>
    <row r="3675" spans="1:12" x14ac:dyDescent="0.25">
      <c r="A3675" t="s">
        <v>1466</v>
      </c>
      <c r="B3675">
        <v>2018</v>
      </c>
      <c r="C3675">
        <v>300410</v>
      </c>
      <c r="D3675">
        <v>800510</v>
      </c>
      <c r="E3675">
        <v>8005</v>
      </c>
      <c r="F3675" t="s">
        <v>1465</v>
      </c>
      <c r="K3675" s="40">
        <v>1.0416666666666666E-2</v>
      </c>
      <c r="L3675" s="15">
        <v>16.25</v>
      </c>
    </row>
    <row r="3676" spans="1:12" x14ac:dyDescent="0.25">
      <c r="A3676" t="s">
        <v>1466</v>
      </c>
      <c r="B3676">
        <v>2018</v>
      </c>
      <c r="C3676">
        <v>1</v>
      </c>
      <c r="F3676" t="s">
        <v>2866</v>
      </c>
      <c r="K3676" s="40">
        <v>2.0833333333333332E-2</v>
      </c>
      <c r="L3676" s="15">
        <v>32.5</v>
      </c>
    </row>
    <row r="3677" spans="1:12" x14ac:dyDescent="0.25">
      <c r="A3677" t="s">
        <v>1466</v>
      </c>
      <c r="B3677">
        <v>2018</v>
      </c>
      <c r="C3677">
        <v>310700</v>
      </c>
      <c r="D3677">
        <v>802400</v>
      </c>
      <c r="E3677">
        <v>8024</v>
      </c>
      <c r="F3677" t="s">
        <v>2859</v>
      </c>
      <c r="K3677" s="40">
        <v>1.0416666666666666E-2</v>
      </c>
      <c r="L3677" s="15">
        <v>16.25</v>
      </c>
    </row>
    <row r="3678" spans="1:12" x14ac:dyDescent="0.25">
      <c r="A3678" t="s">
        <v>1466</v>
      </c>
      <c r="B3678">
        <v>2018</v>
      </c>
      <c r="C3678">
        <v>300410</v>
      </c>
      <c r="D3678">
        <v>800510</v>
      </c>
      <c r="E3678">
        <v>8005</v>
      </c>
      <c r="F3678" t="s">
        <v>1465</v>
      </c>
      <c r="K3678" s="40">
        <v>2.0833333333333332E-2</v>
      </c>
      <c r="L3678" s="15">
        <v>32.5</v>
      </c>
    </row>
    <row r="3679" spans="1:12" x14ac:dyDescent="0.25">
      <c r="A3679" t="s">
        <v>1466</v>
      </c>
      <c r="B3679">
        <v>2018</v>
      </c>
      <c r="C3679">
        <v>310700</v>
      </c>
      <c r="D3679">
        <v>802400</v>
      </c>
      <c r="E3679">
        <v>8024</v>
      </c>
      <c r="F3679" t="s">
        <v>1465</v>
      </c>
      <c r="K3679" s="40">
        <v>1.0416666666666666E-2</v>
      </c>
      <c r="L3679" s="15">
        <v>16.25</v>
      </c>
    </row>
    <row r="3680" spans="1:12" x14ac:dyDescent="0.25">
      <c r="A3680" t="s">
        <v>1466</v>
      </c>
      <c r="B3680">
        <v>2018</v>
      </c>
      <c r="C3680">
        <v>305716</v>
      </c>
      <c r="D3680">
        <v>802016</v>
      </c>
      <c r="E3680">
        <v>8020</v>
      </c>
      <c r="F3680" t="s">
        <v>1465</v>
      </c>
      <c r="K3680" s="40">
        <v>2.0833333333333332E-2</v>
      </c>
      <c r="L3680" s="15">
        <v>32.5</v>
      </c>
    </row>
    <row r="3681" spans="1:12" x14ac:dyDescent="0.25">
      <c r="A3681" t="s">
        <v>1466</v>
      </c>
      <c r="B3681">
        <v>2018</v>
      </c>
      <c r="C3681">
        <v>300410</v>
      </c>
      <c r="D3681">
        <v>800510</v>
      </c>
      <c r="E3681">
        <v>8005</v>
      </c>
      <c r="F3681" t="s">
        <v>1465</v>
      </c>
      <c r="K3681" s="40">
        <v>1.0416666666666666E-2</v>
      </c>
      <c r="L3681" s="15">
        <v>16.25</v>
      </c>
    </row>
    <row r="3682" spans="1:12" x14ac:dyDescent="0.25">
      <c r="A3682" t="s">
        <v>1466</v>
      </c>
      <c r="B3682">
        <v>2018</v>
      </c>
      <c r="C3682">
        <v>1</v>
      </c>
      <c r="F3682" t="s">
        <v>2846</v>
      </c>
      <c r="K3682" s="40">
        <v>2.0833333333333332E-2</v>
      </c>
      <c r="L3682" s="15">
        <v>32.5</v>
      </c>
    </row>
    <row r="3683" spans="1:12" x14ac:dyDescent="0.25">
      <c r="A3683" t="s">
        <v>1466</v>
      </c>
      <c r="B3683">
        <v>2018</v>
      </c>
      <c r="C3683">
        <v>305710</v>
      </c>
      <c r="D3683">
        <v>802010</v>
      </c>
      <c r="E3683">
        <v>8020</v>
      </c>
      <c r="F3683" t="s">
        <v>1465</v>
      </c>
      <c r="K3683" s="40">
        <v>2.0833333333333332E-2</v>
      </c>
      <c r="L3683" s="15">
        <v>32.5</v>
      </c>
    </row>
    <row r="3684" spans="1:12" x14ac:dyDescent="0.25">
      <c r="A3684" t="s">
        <v>1466</v>
      </c>
      <c r="B3684">
        <v>2018</v>
      </c>
      <c r="C3684">
        <v>307510</v>
      </c>
      <c r="D3684">
        <v>800310</v>
      </c>
      <c r="E3684">
        <v>8003</v>
      </c>
      <c r="F3684" t="s">
        <v>1465</v>
      </c>
      <c r="K3684" s="40">
        <v>3.125E-2</v>
      </c>
      <c r="L3684" s="15">
        <v>48.75</v>
      </c>
    </row>
    <row r="3685" spans="1:12" x14ac:dyDescent="0.25">
      <c r="A3685" t="s">
        <v>1466</v>
      </c>
      <c r="B3685">
        <v>2018</v>
      </c>
      <c r="C3685">
        <v>305710</v>
      </c>
      <c r="D3685">
        <v>802010</v>
      </c>
      <c r="E3685">
        <v>8020</v>
      </c>
      <c r="F3685" t="s">
        <v>1465</v>
      </c>
      <c r="K3685" s="40">
        <v>1.0416666666666666E-2</v>
      </c>
      <c r="L3685" s="15">
        <v>16.25</v>
      </c>
    </row>
    <row r="3686" spans="1:12" x14ac:dyDescent="0.25">
      <c r="A3686" t="s">
        <v>1466</v>
      </c>
      <c r="B3686">
        <v>2018</v>
      </c>
      <c r="C3686">
        <v>305716</v>
      </c>
      <c r="D3686">
        <v>802016</v>
      </c>
      <c r="E3686">
        <v>8020</v>
      </c>
      <c r="F3686" t="s">
        <v>1465</v>
      </c>
      <c r="K3686" s="40">
        <v>4.1666666666666664E-2</v>
      </c>
      <c r="L3686" s="15">
        <v>65</v>
      </c>
    </row>
    <row r="3687" spans="1:12" x14ac:dyDescent="0.25">
      <c r="A3687" t="s">
        <v>1466</v>
      </c>
      <c r="B3687">
        <v>2018</v>
      </c>
      <c r="C3687">
        <v>310700</v>
      </c>
      <c r="D3687">
        <v>802400</v>
      </c>
      <c r="E3687">
        <v>8024</v>
      </c>
      <c r="F3687" t="s">
        <v>1465</v>
      </c>
      <c r="K3687" s="40">
        <v>4.1666666666666664E-2</v>
      </c>
      <c r="L3687" s="15">
        <v>65</v>
      </c>
    </row>
    <row r="3688" spans="1:12" x14ac:dyDescent="0.25">
      <c r="A3688" t="s">
        <v>1466</v>
      </c>
      <c r="B3688">
        <v>2018</v>
      </c>
      <c r="C3688">
        <v>305716</v>
      </c>
      <c r="D3688">
        <v>802016</v>
      </c>
      <c r="E3688">
        <v>8020</v>
      </c>
      <c r="F3688" t="s">
        <v>1465</v>
      </c>
      <c r="K3688" s="40">
        <v>1.0416666666666666E-2</v>
      </c>
      <c r="L3688" s="15">
        <v>16.25</v>
      </c>
    </row>
    <row r="3689" spans="1:12" x14ac:dyDescent="0.25">
      <c r="A3689" t="s">
        <v>1466</v>
      </c>
      <c r="B3689">
        <v>2018</v>
      </c>
      <c r="C3689">
        <v>305700</v>
      </c>
      <c r="D3689">
        <v>802000</v>
      </c>
      <c r="E3689">
        <v>8020</v>
      </c>
      <c r="F3689" t="s">
        <v>1465</v>
      </c>
      <c r="K3689" s="40">
        <v>2.0833333333333332E-2</v>
      </c>
      <c r="L3689" s="15">
        <v>32.5</v>
      </c>
    </row>
    <row r="3690" spans="1:12" x14ac:dyDescent="0.25">
      <c r="A3690" t="s">
        <v>1521</v>
      </c>
      <c r="B3690">
        <v>2018</v>
      </c>
      <c r="C3690">
        <v>510840</v>
      </c>
      <c r="F3690" t="s">
        <v>1465</v>
      </c>
      <c r="K3690" s="40">
        <v>4.1666666666666664E-2</v>
      </c>
      <c r="L3690" s="15">
        <v>65</v>
      </c>
    </row>
    <row r="3691" spans="1:12" x14ac:dyDescent="0.25">
      <c r="A3691" t="s">
        <v>1521</v>
      </c>
      <c r="B3691">
        <v>2018</v>
      </c>
      <c r="C3691">
        <v>1</v>
      </c>
      <c r="F3691" t="s">
        <v>2866</v>
      </c>
      <c r="K3691" s="40">
        <v>1.0416666666666666E-2</v>
      </c>
      <c r="L3691" s="15">
        <v>16.25</v>
      </c>
    </row>
    <row r="3692" spans="1:12" x14ac:dyDescent="0.25">
      <c r="A3692" t="s">
        <v>1521</v>
      </c>
      <c r="B3692">
        <v>2018</v>
      </c>
      <c r="C3692">
        <v>510840</v>
      </c>
      <c r="F3692" t="s">
        <v>1465</v>
      </c>
      <c r="K3692" s="40">
        <v>9.375E-2</v>
      </c>
      <c r="L3692" s="15">
        <v>146.25</v>
      </c>
    </row>
    <row r="3693" spans="1:12" x14ac:dyDescent="0.25">
      <c r="A3693" t="s">
        <v>1521</v>
      </c>
      <c r="B3693">
        <v>2018</v>
      </c>
      <c r="C3693">
        <v>1</v>
      </c>
      <c r="F3693" t="s">
        <v>2846</v>
      </c>
      <c r="K3693" s="40">
        <v>1.0416666666666666E-2</v>
      </c>
      <c r="L3693" s="15">
        <v>16.25</v>
      </c>
    </row>
    <row r="3694" spans="1:12" x14ac:dyDescent="0.25">
      <c r="A3694" t="s">
        <v>1521</v>
      </c>
      <c r="B3694">
        <v>2018</v>
      </c>
      <c r="C3694">
        <v>510840</v>
      </c>
      <c r="F3694" t="s">
        <v>1465</v>
      </c>
      <c r="K3694" s="40">
        <v>0.19791666666666666</v>
      </c>
      <c r="L3694" s="15">
        <v>308.75</v>
      </c>
    </row>
    <row r="3695" spans="1:12" x14ac:dyDescent="0.25">
      <c r="A3695" t="s">
        <v>1521</v>
      </c>
      <c r="B3695">
        <v>2018</v>
      </c>
      <c r="C3695">
        <v>510840</v>
      </c>
      <c r="F3695" t="s">
        <v>1465</v>
      </c>
      <c r="K3695" s="40">
        <v>2.0833333333333332E-2</v>
      </c>
      <c r="L3695" s="15">
        <v>32.5</v>
      </c>
    </row>
    <row r="3696" spans="1:12" x14ac:dyDescent="0.25">
      <c r="A3696" t="s">
        <v>1521</v>
      </c>
      <c r="B3696">
        <v>2018</v>
      </c>
      <c r="C3696">
        <v>511029</v>
      </c>
      <c r="D3696">
        <v>806700</v>
      </c>
      <c r="E3696">
        <v>8067</v>
      </c>
      <c r="F3696" t="s">
        <v>1465</v>
      </c>
      <c r="K3696" s="40">
        <v>2.0833333333333332E-2</v>
      </c>
      <c r="L3696" s="15">
        <v>32.5</v>
      </c>
    </row>
    <row r="3697" spans="1:12" x14ac:dyDescent="0.25">
      <c r="A3697" t="s">
        <v>1521</v>
      </c>
      <c r="B3697">
        <v>2018</v>
      </c>
      <c r="C3697">
        <v>1</v>
      </c>
      <c r="F3697" t="s">
        <v>2866</v>
      </c>
      <c r="K3697" s="40">
        <v>1.0416666666666666E-2</v>
      </c>
      <c r="L3697" s="15">
        <v>16.25</v>
      </c>
    </row>
    <row r="3698" spans="1:12" x14ac:dyDescent="0.25">
      <c r="A3698" t="s">
        <v>1521</v>
      </c>
      <c r="B3698">
        <v>2018</v>
      </c>
      <c r="C3698">
        <v>511029</v>
      </c>
      <c r="D3698">
        <v>806700</v>
      </c>
      <c r="E3698">
        <v>8067</v>
      </c>
      <c r="F3698" t="s">
        <v>1465</v>
      </c>
      <c r="K3698" s="40">
        <v>3.125E-2</v>
      </c>
      <c r="L3698" s="15">
        <v>48.75</v>
      </c>
    </row>
    <row r="3699" spans="1:12" x14ac:dyDescent="0.25">
      <c r="A3699" t="s">
        <v>1521</v>
      </c>
      <c r="B3699">
        <v>2018</v>
      </c>
      <c r="C3699">
        <v>511029</v>
      </c>
      <c r="D3699">
        <v>806700</v>
      </c>
      <c r="E3699">
        <v>8067</v>
      </c>
      <c r="F3699" t="s">
        <v>1465</v>
      </c>
      <c r="K3699" s="40">
        <v>2.0833333333333332E-2</v>
      </c>
      <c r="L3699" s="15">
        <v>32.5</v>
      </c>
    </row>
    <row r="3700" spans="1:12" x14ac:dyDescent="0.25">
      <c r="A3700" t="s">
        <v>1521</v>
      </c>
      <c r="B3700">
        <v>2018</v>
      </c>
      <c r="C3700">
        <v>518383</v>
      </c>
      <c r="F3700" t="s">
        <v>1465</v>
      </c>
      <c r="K3700" s="40">
        <v>2.0833333333333332E-2</v>
      </c>
      <c r="L3700" s="15">
        <v>32.5</v>
      </c>
    </row>
    <row r="3701" spans="1:12" x14ac:dyDescent="0.25">
      <c r="A3701" t="s">
        <v>1521</v>
      </c>
      <c r="B3701">
        <v>2018</v>
      </c>
      <c r="C3701">
        <v>512010</v>
      </c>
      <c r="F3701" t="s">
        <v>1465</v>
      </c>
      <c r="K3701" s="40">
        <v>2.0833333333333332E-2</v>
      </c>
      <c r="L3701" s="15">
        <v>32.5</v>
      </c>
    </row>
    <row r="3702" spans="1:12" x14ac:dyDescent="0.25">
      <c r="A3702" t="s">
        <v>1521</v>
      </c>
      <c r="B3702">
        <v>2018</v>
      </c>
      <c r="C3702">
        <v>1</v>
      </c>
      <c r="F3702" t="s">
        <v>2846</v>
      </c>
      <c r="K3702" s="40">
        <v>1.0416666666666666E-2</v>
      </c>
      <c r="L3702" s="15">
        <v>16.25</v>
      </c>
    </row>
    <row r="3703" spans="1:12" x14ac:dyDescent="0.25">
      <c r="A3703" t="s">
        <v>1521</v>
      </c>
      <c r="B3703">
        <v>2018</v>
      </c>
      <c r="C3703">
        <v>512010</v>
      </c>
      <c r="F3703" t="s">
        <v>1465</v>
      </c>
      <c r="K3703" s="40">
        <v>3.125E-2</v>
      </c>
      <c r="L3703" s="15">
        <v>48.75</v>
      </c>
    </row>
    <row r="3704" spans="1:12" x14ac:dyDescent="0.25">
      <c r="A3704" t="s">
        <v>1521</v>
      </c>
      <c r="B3704">
        <v>2018</v>
      </c>
      <c r="C3704">
        <v>518454</v>
      </c>
      <c r="F3704" t="s">
        <v>1465</v>
      </c>
      <c r="K3704" s="40">
        <v>2.0833333333333332E-2</v>
      </c>
      <c r="L3704" s="15">
        <v>32.5</v>
      </c>
    </row>
    <row r="3705" spans="1:12" x14ac:dyDescent="0.25">
      <c r="A3705" t="s">
        <v>1521</v>
      </c>
      <c r="B3705">
        <v>2018</v>
      </c>
      <c r="C3705">
        <v>518454</v>
      </c>
      <c r="F3705" t="s">
        <v>1465</v>
      </c>
      <c r="K3705" s="40">
        <v>2.0833333333333332E-2</v>
      </c>
      <c r="L3705" s="15">
        <v>32.5</v>
      </c>
    </row>
    <row r="3706" spans="1:12" x14ac:dyDescent="0.25">
      <c r="A3706" t="s">
        <v>1521</v>
      </c>
      <c r="B3706">
        <v>2018</v>
      </c>
      <c r="C3706">
        <v>108200</v>
      </c>
      <c r="F3706" t="s">
        <v>1465</v>
      </c>
      <c r="K3706" s="40">
        <v>2.0833333333333332E-2</v>
      </c>
      <c r="L3706" s="15">
        <v>32.5</v>
      </c>
    </row>
    <row r="3707" spans="1:12" x14ac:dyDescent="0.25">
      <c r="A3707" t="s">
        <v>1521</v>
      </c>
      <c r="B3707">
        <v>2018</v>
      </c>
      <c r="C3707">
        <v>108200</v>
      </c>
      <c r="F3707" t="s">
        <v>1465</v>
      </c>
      <c r="K3707" s="40">
        <v>1.0416666666666666E-2</v>
      </c>
      <c r="L3707" s="15">
        <v>16.25</v>
      </c>
    </row>
    <row r="3708" spans="1:12" x14ac:dyDescent="0.25">
      <c r="A3708" t="s">
        <v>1521</v>
      </c>
      <c r="B3708">
        <v>2018</v>
      </c>
      <c r="C3708">
        <v>512010</v>
      </c>
      <c r="F3708" t="s">
        <v>1467</v>
      </c>
      <c r="K3708" s="40">
        <v>2.0833333333333332E-2</v>
      </c>
      <c r="L3708" s="15">
        <v>32.5</v>
      </c>
    </row>
    <row r="3709" spans="1:12" x14ac:dyDescent="0.25">
      <c r="A3709" t="s">
        <v>1521</v>
      </c>
      <c r="B3709">
        <v>2018</v>
      </c>
      <c r="C3709">
        <v>518255</v>
      </c>
      <c r="F3709" t="s">
        <v>1465</v>
      </c>
      <c r="K3709" s="40">
        <v>2.0833333333333332E-2</v>
      </c>
      <c r="L3709" s="15">
        <v>32.5</v>
      </c>
    </row>
    <row r="3710" spans="1:12" x14ac:dyDescent="0.25">
      <c r="A3710" t="s">
        <v>1521</v>
      </c>
      <c r="B3710">
        <v>2018</v>
      </c>
      <c r="C3710">
        <v>516223</v>
      </c>
      <c r="F3710" t="s">
        <v>2853</v>
      </c>
      <c r="K3710" s="40">
        <v>5.2083333333333336E-2</v>
      </c>
      <c r="L3710" s="15">
        <v>81.25</v>
      </c>
    </row>
    <row r="3711" spans="1:12" x14ac:dyDescent="0.25">
      <c r="A3711" t="s">
        <v>1521</v>
      </c>
      <c r="B3711">
        <v>2018</v>
      </c>
      <c r="C3711">
        <v>512010</v>
      </c>
      <c r="F3711" t="s">
        <v>1465</v>
      </c>
      <c r="K3711" s="40">
        <v>4.1666666666666664E-2</v>
      </c>
      <c r="L3711" s="15">
        <v>65</v>
      </c>
    </row>
    <row r="3712" spans="1:12" x14ac:dyDescent="0.25">
      <c r="A3712" t="s">
        <v>1521</v>
      </c>
      <c r="B3712">
        <v>2018</v>
      </c>
      <c r="C3712">
        <v>1</v>
      </c>
      <c r="F3712" t="s">
        <v>2866</v>
      </c>
      <c r="K3712" s="40">
        <v>1.0416666666666666E-2</v>
      </c>
      <c r="L3712" s="15">
        <v>16.25</v>
      </c>
    </row>
    <row r="3713" spans="1:12" x14ac:dyDescent="0.25">
      <c r="A3713" t="s">
        <v>1521</v>
      </c>
      <c r="B3713">
        <v>2018</v>
      </c>
      <c r="C3713">
        <v>512010</v>
      </c>
      <c r="F3713" t="s">
        <v>1465</v>
      </c>
      <c r="K3713" s="40">
        <v>5.2083333333333336E-2</v>
      </c>
      <c r="L3713" s="15">
        <v>81.25</v>
      </c>
    </row>
    <row r="3714" spans="1:12" x14ac:dyDescent="0.25">
      <c r="A3714" t="s">
        <v>1521</v>
      </c>
      <c r="B3714">
        <v>2018</v>
      </c>
      <c r="C3714">
        <v>515998</v>
      </c>
      <c r="F3714" t="s">
        <v>1465</v>
      </c>
      <c r="K3714" s="40">
        <v>1.0416666666666666E-2</v>
      </c>
      <c r="L3714" s="15">
        <v>16.25</v>
      </c>
    </row>
    <row r="3715" spans="1:12" x14ac:dyDescent="0.25">
      <c r="A3715" t="s">
        <v>1521</v>
      </c>
      <c r="B3715">
        <v>2018</v>
      </c>
      <c r="C3715">
        <v>108200</v>
      </c>
      <c r="F3715" t="s">
        <v>1465</v>
      </c>
      <c r="K3715" s="40">
        <v>1.0416666666666666E-2</v>
      </c>
      <c r="L3715" s="15">
        <v>16.25</v>
      </c>
    </row>
    <row r="3716" spans="1:12" x14ac:dyDescent="0.25">
      <c r="A3716" t="s">
        <v>1521</v>
      </c>
      <c r="B3716">
        <v>2018</v>
      </c>
      <c r="C3716">
        <v>510060</v>
      </c>
      <c r="F3716" t="s">
        <v>1465</v>
      </c>
      <c r="K3716" s="40">
        <v>2.0833333333333332E-2</v>
      </c>
      <c r="L3716" s="15">
        <v>32.5</v>
      </c>
    </row>
    <row r="3717" spans="1:12" x14ac:dyDescent="0.25">
      <c r="A3717" t="s">
        <v>1521</v>
      </c>
      <c r="B3717">
        <v>2018</v>
      </c>
      <c r="C3717">
        <v>1</v>
      </c>
      <c r="F3717" t="s">
        <v>2846</v>
      </c>
      <c r="K3717" s="40">
        <v>2.0833333333333332E-2</v>
      </c>
      <c r="L3717" s="15">
        <v>32.5</v>
      </c>
    </row>
    <row r="3718" spans="1:12" x14ac:dyDescent="0.25">
      <c r="A3718" t="s">
        <v>1521</v>
      </c>
      <c r="B3718">
        <v>2018</v>
      </c>
      <c r="C3718">
        <v>510060</v>
      </c>
      <c r="F3718" t="s">
        <v>1465</v>
      </c>
      <c r="K3718" s="40">
        <v>1.0416666666666666E-2</v>
      </c>
      <c r="L3718" s="15">
        <v>16.25</v>
      </c>
    </row>
    <row r="3719" spans="1:12" x14ac:dyDescent="0.25">
      <c r="A3719" t="s">
        <v>1521</v>
      </c>
      <c r="B3719">
        <v>2018</v>
      </c>
      <c r="C3719">
        <v>511140</v>
      </c>
      <c r="F3719" t="s">
        <v>1465</v>
      </c>
      <c r="K3719" s="40">
        <v>0.17708333333333334</v>
      </c>
      <c r="L3719" s="15">
        <v>276.25</v>
      </c>
    </row>
    <row r="3720" spans="1:12" x14ac:dyDescent="0.25">
      <c r="A3720" t="s">
        <v>1474</v>
      </c>
      <c r="B3720">
        <v>2018</v>
      </c>
      <c r="C3720">
        <v>519505</v>
      </c>
      <c r="F3720" t="s">
        <v>1465</v>
      </c>
      <c r="G3720" s="40">
        <v>9.375E-2</v>
      </c>
      <c r="H3720" s="15">
        <v>146.25</v>
      </c>
    </row>
    <row r="3721" spans="1:12" x14ac:dyDescent="0.25">
      <c r="A3721" t="s">
        <v>1474</v>
      </c>
      <c r="B3721">
        <v>2018</v>
      </c>
      <c r="C3721">
        <v>1</v>
      </c>
      <c r="F3721" t="s">
        <v>2866</v>
      </c>
      <c r="K3721" s="40">
        <v>1.0416666666666666E-2</v>
      </c>
      <c r="L3721" s="15">
        <v>16.25</v>
      </c>
    </row>
    <row r="3722" spans="1:12" x14ac:dyDescent="0.25">
      <c r="A3722" t="s">
        <v>1474</v>
      </c>
      <c r="B3722">
        <v>2018</v>
      </c>
      <c r="C3722">
        <v>519505</v>
      </c>
      <c r="F3722" t="s">
        <v>1465</v>
      </c>
      <c r="G3722" s="40">
        <v>8.3333333333333329E-2</v>
      </c>
      <c r="H3722" s="15">
        <v>130</v>
      </c>
    </row>
    <row r="3723" spans="1:12" x14ac:dyDescent="0.25">
      <c r="A3723" t="s">
        <v>1474</v>
      </c>
      <c r="B3723">
        <v>2018</v>
      </c>
      <c r="C3723">
        <v>1</v>
      </c>
      <c r="F3723" t="s">
        <v>2846</v>
      </c>
      <c r="K3723" s="40">
        <v>1.0416666666666666E-2</v>
      </c>
      <c r="L3723" s="15">
        <v>16.25</v>
      </c>
    </row>
    <row r="3724" spans="1:12" x14ac:dyDescent="0.25">
      <c r="A3724" t="s">
        <v>1474</v>
      </c>
      <c r="B3724">
        <v>2018</v>
      </c>
      <c r="C3724">
        <v>518458</v>
      </c>
      <c r="F3724" t="s">
        <v>1465</v>
      </c>
      <c r="G3724" s="40">
        <v>0.20833333333333334</v>
      </c>
      <c r="H3724" s="15">
        <v>325</v>
      </c>
    </row>
    <row r="3725" spans="1:12" x14ac:dyDescent="0.25">
      <c r="A3725" t="s">
        <v>1474</v>
      </c>
      <c r="B3725">
        <v>2018</v>
      </c>
      <c r="C3725">
        <v>518458</v>
      </c>
      <c r="F3725" t="s">
        <v>1465</v>
      </c>
      <c r="G3725" s="40">
        <v>7.2916666666666671E-2</v>
      </c>
      <c r="H3725" s="15">
        <v>113.75000000000001</v>
      </c>
    </row>
    <row r="3726" spans="1:12" x14ac:dyDescent="0.25">
      <c r="A3726" t="s">
        <v>1474</v>
      </c>
      <c r="B3726">
        <v>2018</v>
      </c>
      <c r="C3726">
        <v>510330</v>
      </c>
      <c r="F3726" t="s">
        <v>1465</v>
      </c>
      <c r="G3726" s="40">
        <v>2.0833333333333332E-2</v>
      </c>
      <c r="H3726" s="15">
        <v>32.5</v>
      </c>
    </row>
    <row r="3727" spans="1:12" x14ac:dyDescent="0.25">
      <c r="A3727" t="s">
        <v>1474</v>
      </c>
      <c r="B3727">
        <v>2018</v>
      </c>
      <c r="C3727">
        <v>1</v>
      </c>
      <c r="F3727" t="s">
        <v>2866</v>
      </c>
      <c r="K3727" s="40">
        <v>1.0416666666666666E-2</v>
      </c>
      <c r="L3727" s="15">
        <v>16.25</v>
      </c>
    </row>
    <row r="3728" spans="1:12" x14ac:dyDescent="0.25">
      <c r="A3728" t="s">
        <v>1474</v>
      </c>
      <c r="B3728">
        <v>2018</v>
      </c>
      <c r="C3728">
        <v>109900</v>
      </c>
      <c r="F3728" t="s">
        <v>1465</v>
      </c>
      <c r="G3728" s="40">
        <v>2.0833333333333332E-2</v>
      </c>
      <c r="H3728" s="15">
        <v>32.5</v>
      </c>
    </row>
    <row r="3729" spans="1:12" x14ac:dyDescent="0.25">
      <c r="A3729" t="s">
        <v>1474</v>
      </c>
      <c r="B3729">
        <v>2018</v>
      </c>
      <c r="C3729">
        <v>515685</v>
      </c>
      <c r="F3729" t="s">
        <v>1465</v>
      </c>
      <c r="G3729" s="40">
        <v>2.0833333333333332E-2</v>
      </c>
      <c r="H3729" s="15">
        <v>32.5</v>
      </c>
    </row>
    <row r="3730" spans="1:12" x14ac:dyDescent="0.25">
      <c r="A3730" t="s">
        <v>1474</v>
      </c>
      <c r="B3730">
        <v>2018</v>
      </c>
      <c r="C3730">
        <v>513742</v>
      </c>
      <c r="F3730" t="s">
        <v>1465</v>
      </c>
      <c r="G3730" s="40">
        <v>3.125E-2</v>
      </c>
      <c r="H3730" s="15">
        <v>48.75</v>
      </c>
    </row>
    <row r="3731" spans="1:12" x14ac:dyDescent="0.25">
      <c r="A3731" t="s">
        <v>1474</v>
      </c>
      <c r="B3731">
        <v>2018</v>
      </c>
      <c r="C3731">
        <v>1</v>
      </c>
      <c r="F3731" t="s">
        <v>2846</v>
      </c>
      <c r="K3731" s="40">
        <v>2.0833333333333332E-2</v>
      </c>
      <c r="L3731" s="15">
        <v>32.5</v>
      </c>
    </row>
    <row r="3732" spans="1:12" x14ac:dyDescent="0.25">
      <c r="A3732" t="s">
        <v>1474</v>
      </c>
      <c r="B3732">
        <v>2018</v>
      </c>
      <c r="C3732">
        <v>512965</v>
      </c>
      <c r="F3732" t="s">
        <v>1499</v>
      </c>
      <c r="G3732" s="40">
        <v>4.1666666666666664E-2</v>
      </c>
      <c r="H3732" s="15">
        <v>65</v>
      </c>
    </row>
    <row r="3733" spans="1:12" x14ac:dyDescent="0.25">
      <c r="A3733" t="s">
        <v>1474</v>
      </c>
      <c r="B3733">
        <v>2018</v>
      </c>
      <c r="C3733">
        <v>511798</v>
      </c>
      <c r="F3733" t="s">
        <v>1465</v>
      </c>
      <c r="G3733" s="40">
        <v>5.2083333333333336E-2</v>
      </c>
      <c r="H3733" s="15">
        <v>81.25</v>
      </c>
    </row>
    <row r="3734" spans="1:12" x14ac:dyDescent="0.25">
      <c r="A3734" t="s">
        <v>1474</v>
      </c>
      <c r="B3734">
        <v>2018</v>
      </c>
      <c r="C3734">
        <v>512965</v>
      </c>
      <c r="F3734" t="s">
        <v>1465</v>
      </c>
      <c r="G3734" s="40">
        <v>9.375E-2</v>
      </c>
      <c r="H3734" s="15">
        <v>146.25</v>
      </c>
    </row>
    <row r="3735" spans="1:12" x14ac:dyDescent="0.25">
      <c r="A3735" t="s">
        <v>1474</v>
      </c>
      <c r="B3735">
        <v>2018</v>
      </c>
      <c r="C3735">
        <v>512965</v>
      </c>
      <c r="F3735" t="s">
        <v>1465</v>
      </c>
      <c r="G3735" s="40">
        <v>3.125E-2</v>
      </c>
      <c r="H3735" s="15">
        <v>48.75</v>
      </c>
    </row>
    <row r="3736" spans="1:12" x14ac:dyDescent="0.25">
      <c r="A3736" t="s">
        <v>1474</v>
      </c>
      <c r="B3736">
        <v>2018</v>
      </c>
      <c r="C3736">
        <v>511798</v>
      </c>
      <c r="F3736" t="s">
        <v>1514</v>
      </c>
      <c r="G3736" s="40">
        <v>3.125E-2</v>
      </c>
      <c r="H3736" s="15">
        <v>48.75</v>
      </c>
    </row>
    <row r="3737" spans="1:12" x14ac:dyDescent="0.25">
      <c r="A3737" t="s">
        <v>1474</v>
      </c>
      <c r="B3737">
        <v>2018</v>
      </c>
      <c r="C3737">
        <v>512965</v>
      </c>
      <c r="F3737" t="s">
        <v>1465</v>
      </c>
      <c r="G3737" s="40">
        <v>4.1666666666666664E-2</v>
      </c>
      <c r="H3737" s="15">
        <v>65</v>
      </c>
    </row>
    <row r="3738" spans="1:12" x14ac:dyDescent="0.25">
      <c r="A3738" t="s">
        <v>1474</v>
      </c>
      <c r="B3738">
        <v>2018</v>
      </c>
      <c r="C3738">
        <v>1</v>
      </c>
      <c r="F3738" t="s">
        <v>2866</v>
      </c>
      <c r="K3738" s="40">
        <v>1.0416666666666666E-2</v>
      </c>
      <c r="L3738" s="15">
        <v>16.25</v>
      </c>
    </row>
    <row r="3739" spans="1:12" x14ac:dyDescent="0.25">
      <c r="A3739" t="s">
        <v>1474</v>
      </c>
      <c r="B3739">
        <v>2018</v>
      </c>
      <c r="C3739">
        <v>512965</v>
      </c>
      <c r="F3739" t="s">
        <v>1465</v>
      </c>
      <c r="G3739" s="40">
        <v>9.375E-2</v>
      </c>
      <c r="H3739" s="15">
        <v>146.25</v>
      </c>
    </row>
    <row r="3740" spans="1:12" x14ac:dyDescent="0.25">
      <c r="A3740" t="s">
        <v>1474</v>
      </c>
      <c r="B3740">
        <v>2018</v>
      </c>
      <c r="C3740">
        <v>1</v>
      </c>
      <c r="F3740" t="s">
        <v>2846</v>
      </c>
      <c r="K3740" s="40">
        <v>1.0416666666666666E-2</v>
      </c>
      <c r="L3740" s="15">
        <v>16.25</v>
      </c>
    </row>
    <row r="3741" spans="1:12" x14ac:dyDescent="0.25">
      <c r="A3741" t="s">
        <v>1474</v>
      </c>
      <c r="B3741">
        <v>2018</v>
      </c>
      <c r="C3741">
        <v>512965</v>
      </c>
      <c r="F3741" t="s">
        <v>1465</v>
      </c>
      <c r="G3741" s="40">
        <v>0.16666666666666666</v>
      </c>
      <c r="H3741" s="15">
        <v>260</v>
      </c>
    </row>
    <row r="3742" spans="1:12" x14ac:dyDescent="0.25">
      <c r="A3742" t="s">
        <v>1474</v>
      </c>
      <c r="B3742">
        <v>2018</v>
      </c>
      <c r="C3742">
        <v>515686</v>
      </c>
      <c r="F3742" t="s">
        <v>2854</v>
      </c>
      <c r="G3742" s="40">
        <v>1.0416666666666666E-2</v>
      </c>
      <c r="H3742" s="15">
        <v>16.25</v>
      </c>
    </row>
    <row r="3743" spans="1:12" x14ac:dyDescent="0.25">
      <c r="A3743" t="s">
        <v>1474</v>
      </c>
      <c r="B3743">
        <v>2018</v>
      </c>
      <c r="C3743">
        <v>514075</v>
      </c>
      <c r="D3743">
        <v>804500</v>
      </c>
      <c r="E3743">
        <v>8045</v>
      </c>
      <c r="F3743" t="s">
        <v>1467</v>
      </c>
      <c r="G3743" s="40">
        <v>1.0416666666666666E-2</v>
      </c>
      <c r="H3743" s="15">
        <v>16.25</v>
      </c>
    </row>
    <row r="3744" spans="1:12" x14ac:dyDescent="0.25">
      <c r="A3744" t="s">
        <v>1474</v>
      </c>
      <c r="B3744">
        <v>2018</v>
      </c>
      <c r="C3744">
        <v>512965</v>
      </c>
      <c r="F3744" t="s">
        <v>1465</v>
      </c>
      <c r="G3744" s="40">
        <v>7.2916666666666671E-2</v>
      </c>
      <c r="H3744" s="15">
        <v>113.75000000000001</v>
      </c>
    </row>
    <row r="3745" spans="1:12" x14ac:dyDescent="0.25">
      <c r="A3745" t="s">
        <v>1474</v>
      </c>
      <c r="B3745">
        <v>2018</v>
      </c>
      <c r="C3745">
        <v>108900</v>
      </c>
      <c r="F3745" t="s">
        <v>1467</v>
      </c>
      <c r="G3745" s="40">
        <v>2.0833333333333332E-2</v>
      </c>
      <c r="H3745" s="15">
        <v>32.5</v>
      </c>
    </row>
    <row r="3746" spans="1:12" x14ac:dyDescent="0.25">
      <c r="A3746" t="s">
        <v>1474</v>
      </c>
      <c r="B3746">
        <v>2018</v>
      </c>
      <c r="C3746">
        <v>519491</v>
      </c>
      <c r="F3746" t="s">
        <v>1465</v>
      </c>
      <c r="G3746" s="40">
        <v>8.3333333333333329E-2</v>
      </c>
      <c r="H3746" s="15">
        <v>130</v>
      </c>
    </row>
    <row r="3747" spans="1:12" x14ac:dyDescent="0.25">
      <c r="A3747" t="s">
        <v>1474</v>
      </c>
      <c r="B3747">
        <v>2018</v>
      </c>
      <c r="C3747">
        <v>1</v>
      </c>
      <c r="F3747" t="s">
        <v>2866</v>
      </c>
      <c r="K3747" s="40">
        <v>1.0416666666666666E-2</v>
      </c>
      <c r="L3747" s="15">
        <v>16.25</v>
      </c>
    </row>
    <row r="3748" spans="1:12" x14ac:dyDescent="0.25">
      <c r="A3748" t="s">
        <v>1474</v>
      </c>
      <c r="B3748">
        <v>2018</v>
      </c>
      <c r="C3748">
        <v>512110</v>
      </c>
      <c r="F3748" t="s">
        <v>1499</v>
      </c>
      <c r="G3748" s="40">
        <v>2.0833333333333332E-2</v>
      </c>
      <c r="H3748" s="15">
        <v>32.5</v>
      </c>
    </row>
    <row r="3749" spans="1:12" x14ac:dyDescent="0.25">
      <c r="A3749" t="s">
        <v>1474</v>
      </c>
      <c r="B3749">
        <v>2018</v>
      </c>
      <c r="C3749">
        <v>519491</v>
      </c>
      <c r="G3749" s="40">
        <v>1.0416666666666666E-2</v>
      </c>
      <c r="H3749" s="15">
        <v>16.25</v>
      </c>
    </row>
    <row r="3750" spans="1:12" x14ac:dyDescent="0.25">
      <c r="A3750" t="s">
        <v>1474</v>
      </c>
      <c r="B3750">
        <v>2018</v>
      </c>
      <c r="C3750">
        <v>517830</v>
      </c>
      <c r="F3750" t="s">
        <v>1465</v>
      </c>
      <c r="G3750" s="40">
        <v>6.25E-2</v>
      </c>
      <c r="H3750" s="15">
        <v>97.5</v>
      </c>
    </row>
    <row r="3751" spans="1:12" x14ac:dyDescent="0.25">
      <c r="A3751" t="s">
        <v>1474</v>
      </c>
      <c r="B3751">
        <v>2018</v>
      </c>
      <c r="C3751">
        <v>1</v>
      </c>
      <c r="F3751" t="s">
        <v>2846</v>
      </c>
      <c r="K3751" s="40">
        <v>2.0833333333333332E-2</v>
      </c>
      <c r="L3751" s="15">
        <v>32.5</v>
      </c>
    </row>
    <row r="3752" spans="1:12" x14ac:dyDescent="0.25">
      <c r="A3752" t="s">
        <v>1474</v>
      </c>
      <c r="B3752">
        <v>2018</v>
      </c>
      <c r="C3752">
        <v>516100</v>
      </c>
      <c r="F3752" t="s">
        <v>1465</v>
      </c>
      <c r="G3752" s="40">
        <v>2.0833333333333332E-2</v>
      </c>
      <c r="H3752" s="15">
        <v>32.5</v>
      </c>
    </row>
    <row r="3753" spans="1:12" x14ac:dyDescent="0.25">
      <c r="A3753" t="s">
        <v>1474</v>
      </c>
      <c r="B3753">
        <v>2018</v>
      </c>
      <c r="C3753">
        <v>615562</v>
      </c>
      <c r="F3753" t="s">
        <v>1467</v>
      </c>
      <c r="G3753" s="40">
        <v>4.1666666666666664E-2</v>
      </c>
      <c r="H3753" s="15">
        <v>65</v>
      </c>
    </row>
    <row r="3754" spans="1:12" x14ac:dyDescent="0.25">
      <c r="A3754" t="s">
        <v>1474</v>
      </c>
      <c r="B3754">
        <v>2018</v>
      </c>
      <c r="C3754">
        <v>1</v>
      </c>
      <c r="F3754" t="s">
        <v>1467</v>
      </c>
      <c r="K3754" s="40">
        <v>1.0416666666666666E-2</v>
      </c>
      <c r="L3754" s="15">
        <v>16.25</v>
      </c>
    </row>
    <row r="3755" spans="1:12" x14ac:dyDescent="0.25">
      <c r="A3755" t="s">
        <v>1474</v>
      </c>
      <c r="B3755">
        <v>2018</v>
      </c>
      <c r="C3755">
        <v>516100</v>
      </c>
      <c r="F3755" t="s">
        <v>1465</v>
      </c>
      <c r="G3755" s="40">
        <v>6.25E-2</v>
      </c>
      <c r="H3755" s="15">
        <v>97.5</v>
      </c>
    </row>
    <row r="3756" spans="1:12" x14ac:dyDescent="0.25">
      <c r="A3756" t="s">
        <v>1474</v>
      </c>
      <c r="B3756">
        <v>2018</v>
      </c>
      <c r="C3756">
        <v>519089</v>
      </c>
      <c r="F3756" t="s">
        <v>1465</v>
      </c>
      <c r="G3756" s="40">
        <v>1.0416666666666666E-2</v>
      </c>
      <c r="H3756" s="15">
        <v>16.25</v>
      </c>
    </row>
    <row r="3757" spans="1:12" x14ac:dyDescent="0.25">
      <c r="A3757" t="s">
        <v>1474</v>
      </c>
      <c r="B3757">
        <v>2018</v>
      </c>
      <c r="C3757">
        <v>515969</v>
      </c>
      <c r="F3757" t="s">
        <v>1465</v>
      </c>
      <c r="G3757" s="40">
        <v>2.0833333333333332E-2</v>
      </c>
      <c r="H3757" s="15">
        <v>32.5</v>
      </c>
    </row>
    <row r="3758" spans="1:12" x14ac:dyDescent="0.25">
      <c r="A3758" t="s">
        <v>1474</v>
      </c>
      <c r="B3758">
        <v>2018</v>
      </c>
      <c r="C3758">
        <v>513965</v>
      </c>
      <c r="F3758" t="s">
        <v>1465</v>
      </c>
      <c r="G3758" s="40">
        <v>5.2083333333333336E-2</v>
      </c>
      <c r="H3758" s="15">
        <v>81.25</v>
      </c>
    </row>
    <row r="3759" spans="1:12" x14ac:dyDescent="0.25">
      <c r="A3759" t="s">
        <v>1474</v>
      </c>
      <c r="B3759">
        <v>2018</v>
      </c>
      <c r="C3759">
        <v>510090</v>
      </c>
      <c r="F3759" t="s">
        <v>1465</v>
      </c>
      <c r="G3759" s="40">
        <v>2.0833333333333332E-2</v>
      </c>
      <c r="H3759" s="15">
        <v>32.5</v>
      </c>
    </row>
    <row r="3760" spans="1:12" x14ac:dyDescent="0.25">
      <c r="A3760" t="s">
        <v>1474</v>
      </c>
      <c r="B3760">
        <v>2018</v>
      </c>
      <c r="C3760">
        <v>512238</v>
      </c>
      <c r="F3760" t="s">
        <v>1465</v>
      </c>
      <c r="G3760" s="40">
        <v>1.0416666666666666E-2</v>
      </c>
      <c r="H3760" s="15">
        <v>16.25</v>
      </c>
    </row>
    <row r="3761" spans="1:12" x14ac:dyDescent="0.25">
      <c r="A3761" t="s">
        <v>1474</v>
      </c>
      <c r="B3761">
        <v>2018</v>
      </c>
      <c r="C3761">
        <v>512235</v>
      </c>
      <c r="F3761" t="s">
        <v>1465</v>
      </c>
      <c r="G3761" s="40">
        <v>1.0416666666666666E-2</v>
      </c>
      <c r="H3761" s="15">
        <v>16.25</v>
      </c>
    </row>
    <row r="3762" spans="1:12" x14ac:dyDescent="0.25">
      <c r="A3762" t="s">
        <v>1474</v>
      </c>
      <c r="B3762">
        <v>2018</v>
      </c>
      <c r="C3762">
        <v>1</v>
      </c>
      <c r="F3762" t="s">
        <v>2866</v>
      </c>
      <c r="K3762" s="40">
        <v>1.0416666666666666E-2</v>
      </c>
      <c r="L3762" s="15">
        <v>16.25</v>
      </c>
    </row>
    <row r="3763" spans="1:12" x14ac:dyDescent="0.25">
      <c r="A3763" t="s">
        <v>1474</v>
      </c>
      <c r="B3763">
        <v>2018</v>
      </c>
      <c r="C3763">
        <v>516105</v>
      </c>
      <c r="F3763" t="s">
        <v>1465</v>
      </c>
      <c r="G3763" s="40">
        <v>0.10416666666666667</v>
      </c>
      <c r="H3763" s="15">
        <v>162.5</v>
      </c>
    </row>
    <row r="3764" spans="1:12" x14ac:dyDescent="0.25">
      <c r="A3764" t="s">
        <v>1474</v>
      </c>
      <c r="B3764">
        <v>2018</v>
      </c>
      <c r="C3764">
        <v>1</v>
      </c>
      <c r="F3764" t="s">
        <v>2846</v>
      </c>
      <c r="K3764" s="40">
        <v>1.0416666666666666E-2</v>
      </c>
      <c r="L3764" s="15">
        <v>16.25</v>
      </c>
    </row>
    <row r="3765" spans="1:12" x14ac:dyDescent="0.25">
      <c r="A3765" t="s">
        <v>1474</v>
      </c>
      <c r="B3765">
        <v>2018</v>
      </c>
      <c r="C3765">
        <v>307700</v>
      </c>
      <c r="F3765" t="s">
        <v>1465</v>
      </c>
      <c r="G3765" s="40">
        <v>4.1666666666666664E-2</v>
      </c>
      <c r="H3765" s="15">
        <v>65</v>
      </c>
    </row>
    <row r="3766" spans="1:12" x14ac:dyDescent="0.25">
      <c r="A3766" t="s">
        <v>1474</v>
      </c>
      <c r="B3766">
        <v>2018</v>
      </c>
      <c r="C3766">
        <v>1</v>
      </c>
      <c r="F3766" t="s">
        <v>1467</v>
      </c>
      <c r="K3766" s="40">
        <v>1.0416666666666666E-2</v>
      </c>
      <c r="L3766" s="15">
        <v>16.25</v>
      </c>
    </row>
    <row r="3767" spans="1:12" x14ac:dyDescent="0.25">
      <c r="A3767" t="s">
        <v>1548</v>
      </c>
      <c r="B3767">
        <v>2018</v>
      </c>
      <c r="C3767">
        <v>1</v>
      </c>
      <c r="F3767" t="s">
        <v>1467</v>
      </c>
      <c r="K3767" s="40">
        <v>9.375E-2</v>
      </c>
      <c r="L3767" s="15">
        <v>101.25</v>
      </c>
    </row>
    <row r="3768" spans="1:12" x14ac:dyDescent="0.25">
      <c r="A3768" t="s">
        <v>1548</v>
      </c>
      <c r="B3768">
        <v>2018</v>
      </c>
      <c r="C3768">
        <v>1</v>
      </c>
      <c r="F3768" t="s">
        <v>2866</v>
      </c>
      <c r="K3768" s="40">
        <v>2.0833333333333332E-2</v>
      </c>
      <c r="L3768" s="15">
        <v>22.5</v>
      </c>
    </row>
    <row r="3769" spans="1:12" x14ac:dyDescent="0.25">
      <c r="A3769" t="s">
        <v>1548</v>
      </c>
      <c r="B3769">
        <v>2018</v>
      </c>
      <c r="C3769">
        <v>1</v>
      </c>
      <c r="F3769" t="s">
        <v>1467</v>
      </c>
      <c r="K3769" s="40">
        <v>5.2083333333333336E-2</v>
      </c>
      <c r="L3769" s="15">
        <v>56.25</v>
      </c>
    </row>
    <row r="3770" spans="1:12" x14ac:dyDescent="0.25">
      <c r="A3770" t="s">
        <v>1548</v>
      </c>
      <c r="B3770">
        <v>2018</v>
      </c>
      <c r="C3770">
        <v>1</v>
      </c>
      <c r="F3770" t="s">
        <v>2846</v>
      </c>
      <c r="K3770" s="40">
        <v>4.1666666666666664E-2</v>
      </c>
      <c r="L3770" s="15">
        <v>45</v>
      </c>
    </row>
    <row r="3771" spans="1:12" x14ac:dyDescent="0.25">
      <c r="A3771" t="s">
        <v>1548</v>
      </c>
      <c r="B3771">
        <v>2018</v>
      </c>
      <c r="C3771">
        <v>1</v>
      </c>
      <c r="F3771" t="s">
        <v>1467</v>
      </c>
      <c r="K3771" s="40">
        <v>4.1666666666666664E-2</v>
      </c>
      <c r="L3771" s="15">
        <v>45</v>
      </c>
    </row>
    <row r="3772" spans="1:12" x14ac:dyDescent="0.25">
      <c r="A3772" t="s">
        <v>1548</v>
      </c>
      <c r="B3772">
        <v>2018</v>
      </c>
      <c r="C3772">
        <v>106800</v>
      </c>
      <c r="F3772" t="s">
        <v>1465</v>
      </c>
      <c r="K3772" s="40">
        <v>5.2083333333333336E-2</v>
      </c>
      <c r="L3772" s="15">
        <v>56.25</v>
      </c>
    </row>
    <row r="3773" spans="1:12" x14ac:dyDescent="0.25">
      <c r="A3773" t="s">
        <v>1548</v>
      </c>
      <c r="B3773">
        <v>2018</v>
      </c>
      <c r="C3773">
        <v>1</v>
      </c>
      <c r="F3773" t="s">
        <v>1467</v>
      </c>
      <c r="K3773" s="40">
        <v>1.0416666666666666E-2</v>
      </c>
      <c r="L3773" s="15">
        <v>11.25</v>
      </c>
    </row>
    <row r="3774" spans="1:12" x14ac:dyDescent="0.25">
      <c r="A3774" t="s">
        <v>1548</v>
      </c>
      <c r="B3774">
        <v>2018</v>
      </c>
      <c r="C3774">
        <v>518454</v>
      </c>
      <c r="F3774" t="s">
        <v>1465</v>
      </c>
      <c r="K3774" s="40">
        <v>3.125E-2</v>
      </c>
      <c r="L3774" s="15">
        <v>33.75</v>
      </c>
    </row>
    <row r="3775" spans="1:12" x14ac:dyDescent="0.25">
      <c r="A3775" t="s">
        <v>1548</v>
      </c>
      <c r="B3775">
        <v>2018</v>
      </c>
      <c r="C3775">
        <v>1</v>
      </c>
      <c r="F3775" t="s">
        <v>1467</v>
      </c>
      <c r="K3775" s="40">
        <v>1.0416666666666666E-2</v>
      </c>
      <c r="L3775" s="15">
        <v>11.25</v>
      </c>
    </row>
    <row r="3776" spans="1:12" x14ac:dyDescent="0.25">
      <c r="A3776" t="s">
        <v>1548</v>
      </c>
      <c r="B3776">
        <v>2018</v>
      </c>
      <c r="C3776">
        <v>519491</v>
      </c>
      <c r="F3776" t="s">
        <v>1465</v>
      </c>
      <c r="K3776" s="40">
        <v>2.0833333333333332E-2</v>
      </c>
      <c r="L3776" s="15">
        <v>22.5</v>
      </c>
    </row>
    <row r="3777" spans="1:12" x14ac:dyDescent="0.25">
      <c r="A3777" t="s">
        <v>1548</v>
      </c>
      <c r="B3777">
        <v>2018</v>
      </c>
      <c r="C3777">
        <v>1</v>
      </c>
      <c r="F3777" t="s">
        <v>1467</v>
      </c>
      <c r="K3777" s="40">
        <v>1.0416666666666666E-2</v>
      </c>
      <c r="L3777" s="15">
        <v>11.25</v>
      </c>
    </row>
    <row r="3778" spans="1:12" x14ac:dyDescent="0.25">
      <c r="A3778" t="s">
        <v>1548</v>
      </c>
      <c r="B3778">
        <v>2018</v>
      </c>
      <c r="C3778">
        <v>519491</v>
      </c>
      <c r="F3778" t="s">
        <v>1465</v>
      </c>
      <c r="K3778" s="40">
        <v>1.0416666666666666E-2</v>
      </c>
      <c r="L3778" s="15">
        <v>11.25</v>
      </c>
    </row>
    <row r="3779" spans="1:12" x14ac:dyDescent="0.25">
      <c r="A3779" t="s">
        <v>1548</v>
      </c>
      <c r="B3779">
        <v>2018</v>
      </c>
      <c r="C3779">
        <v>1</v>
      </c>
      <c r="F3779" t="s">
        <v>1467</v>
      </c>
      <c r="K3779" s="40">
        <v>6.25E-2</v>
      </c>
      <c r="L3779" s="15">
        <v>67.5</v>
      </c>
    </row>
    <row r="3780" spans="1:12" x14ac:dyDescent="0.25">
      <c r="A3780" t="s">
        <v>1548</v>
      </c>
      <c r="B3780">
        <v>2018</v>
      </c>
      <c r="C3780">
        <v>1</v>
      </c>
      <c r="F3780" t="s">
        <v>2866</v>
      </c>
      <c r="K3780" s="40">
        <v>2.0833333333333332E-2</v>
      </c>
      <c r="L3780" s="15">
        <v>22.5</v>
      </c>
    </row>
    <row r="3781" spans="1:12" x14ac:dyDescent="0.25">
      <c r="A3781" t="s">
        <v>1548</v>
      </c>
      <c r="B3781">
        <v>2018</v>
      </c>
      <c r="C3781">
        <v>519491</v>
      </c>
      <c r="F3781" t="s">
        <v>1465</v>
      </c>
      <c r="K3781" s="40">
        <v>1.0416666666666666E-2</v>
      </c>
      <c r="L3781" s="15">
        <v>11.25</v>
      </c>
    </row>
    <row r="3782" spans="1:12" x14ac:dyDescent="0.25">
      <c r="A3782" t="s">
        <v>1548</v>
      </c>
      <c r="B3782">
        <v>2018</v>
      </c>
      <c r="C3782">
        <v>511798</v>
      </c>
      <c r="F3782" t="s">
        <v>1465</v>
      </c>
      <c r="K3782" s="40">
        <v>5.2083333333333336E-2</v>
      </c>
      <c r="L3782" s="15">
        <v>56.25</v>
      </c>
    </row>
    <row r="3783" spans="1:12" x14ac:dyDescent="0.25">
      <c r="A3783" t="s">
        <v>1548</v>
      </c>
      <c r="B3783">
        <v>2018</v>
      </c>
      <c r="C3783">
        <v>1</v>
      </c>
      <c r="F3783" t="s">
        <v>2846</v>
      </c>
      <c r="K3783" s="40">
        <v>4.1666666666666664E-2</v>
      </c>
      <c r="L3783" s="15">
        <v>45</v>
      </c>
    </row>
    <row r="3784" spans="1:12" x14ac:dyDescent="0.25">
      <c r="A3784" t="s">
        <v>1548</v>
      </c>
      <c r="B3784">
        <v>2018</v>
      </c>
      <c r="C3784">
        <v>519491</v>
      </c>
      <c r="F3784" t="s">
        <v>1465</v>
      </c>
      <c r="K3784" s="40">
        <v>8.3333333333333329E-2</v>
      </c>
      <c r="L3784" s="15">
        <v>90</v>
      </c>
    </row>
    <row r="3785" spans="1:12" x14ac:dyDescent="0.25">
      <c r="A3785" t="s">
        <v>1548</v>
      </c>
      <c r="B3785">
        <v>2018</v>
      </c>
      <c r="C3785">
        <v>1</v>
      </c>
      <c r="F3785" t="s">
        <v>1467</v>
      </c>
      <c r="K3785" s="40">
        <v>1.0416666666666666E-2</v>
      </c>
      <c r="L3785" s="15">
        <v>11.25</v>
      </c>
    </row>
    <row r="3786" spans="1:12" x14ac:dyDescent="0.25">
      <c r="A3786" t="s">
        <v>1548</v>
      </c>
      <c r="B3786">
        <v>2018</v>
      </c>
      <c r="C3786">
        <v>516100</v>
      </c>
      <c r="F3786" t="s">
        <v>1465</v>
      </c>
      <c r="K3786" s="40">
        <v>3.125E-2</v>
      </c>
      <c r="L3786" s="15">
        <v>33.75</v>
      </c>
    </row>
    <row r="3787" spans="1:12" x14ac:dyDescent="0.25">
      <c r="A3787" t="s">
        <v>1548</v>
      </c>
      <c r="B3787">
        <v>2018</v>
      </c>
      <c r="C3787">
        <v>519505</v>
      </c>
      <c r="F3787" t="s">
        <v>1465</v>
      </c>
      <c r="K3787" s="40">
        <v>2.0833333333333332E-2</v>
      </c>
      <c r="L3787" s="15">
        <v>22.5</v>
      </c>
    </row>
    <row r="3788" spans="1:12" x14ac:dyDescent="0.25">
      <c r="A3788" t="s">
        <v>1548</v>
      </c>
      <c r="B3788">
        <v>2018</v>
      </c>
      <c r="C3788">
        <v>513965</v>
      </c>
      <c r="F3788" t="s">
        <v>1465</v>
      </c>
      <c r="K3788" s="40">
        <v>2.0833333333333332E-2</v>
      </c>
      <c r="L3788" s="15">
        <v>22.5</v>
      </c>
    </row>
    <row r="3789" spans="1:12" x14ac:dyDescent="0.25">
      <c r="A3789" t="s">
        <v>1548</v>
      </c>
      <c r="B3789">
        <v>2018</v>
      </c>
      <c r="C3789">
        <v>517770</v>
      </c>
      <c r="F3789" t="s">
        <v>1465</v>
      </c>
      <c r="K3789" s="40">
        <v>2.0833333333333332E-2</v>
      </c>
      <c r="L3789" s="15">
        <v>22.5</v>
      </c>
    </row>
    <row r="3790" spans="1:12" x14ac:dyDescent="0.25">
      <c r="A3790" t="s">
        <v>1548</v>
      </c>
      <c r="B3790">
        <v>2018</v>
      </c>
      <c r="C3790">
        <v>511132</v>
      </c>
      <c r="F3790" t="s">
        <v>1465</v>
      </c>
      <c r="K3790" s="40">
        <v>1.0416666666666666E-2</v>
      </c>
      <c r="L3790" s="15">
        <v>11.25</v>
      </c>
    </row>
    <row r="3791" spans="1:12" x14ac:dyDescent="0.25">
      <c r="A3791" t="s">
        <v>1548</v>
      </c>
      <c r="B3791">
        <v>2018</v>
      </c>
      <c r="C3791">
        <v>516815</v>
      </c>
      <c r="F3791" t="s">
        <v>1465</v>
      </c>
      <c r="K3791" s="40">
        <v>3.125E-2</v>
      </c>
      <c r="L3791" s="15">
        <v>33.75</v>
      </c>
    </row>
    <row r="3792" spans="1:12" x14ac:dyDescent="0.25">
      <c r="A3792" t="s">
        <v>1548</v>
      </c>
      <c r="B3792">
        <v>2018</v>
      </c>
      <c r="C3792">
        <v>1</v>
      </c>
      <c r="F3792" t="s">
        <v>2866</v>
      </c>
      <c r="K3792" s="40">
        <v>2.0833333333333332E-2</v>
      </c>
      <c r="L3792" s="15">
        <v>22.5</v>
      </c>
    </row>
    <row r="3793" spans="1:12" x14ac:dyDescent="0.25">
      <c r="A3793" t="s">
        <v>1548</v>
      </c>
      <c r="B3793">
        <v>2018</v>
      </c>
      <c r="C3793">
        <v>519257</v>
      </c>
      <c r="F3793" t="s">
        <v>1465</v>
      </c>
      <c r="K3793" s="40">
        <v>3.125E-2</v>
      </c>
      <c r="L3793" s="15">
        <v>33.75</v>
      </c>
    </row>
    <row r="3794" spans="1:12" x14ac:dyDescent="0.25">
      <c r="A3794" t="s">
        <v>1548</v>
      </c>
      <c r="B3794">
        <v>2018</v>
      </c>
      <c r="C3794">
        <v>1</v>
      </c>
      <c r="F3794" t="s">
        <v>1467</v>
      </c>
      <c r="K3794" s="40">
        <v>1.0416666666666666E-2</v>
      </c>
      <c r="L3794" s="15">
        <v>11.25</v>
      </c>
    </row>
    <row r="3795" spans="1:12" x14ac:dyDescent="0.25">
      <c r="A3795" t="s">
        <v>1548</v>
      </c>
      <c r="B3795">
        <v>2018</v>
      </c>
      <c r="C3795">
        <v>511140</v>
      </c>
      <c r="F3795" t="s">
        <v>1465</v>
      </c>
      <c r="K3795" s="40">
        <v>2.0833333333333332E-2</v>
      </c>
      <c r="L3795" s="15">
        <v>22.5</v>
      </c>
    </row>
    <row r="3796" spans="1:12" x14ac:dyDescent="0.25">
      <c r="A3796" t="s">
        <v>1548</v>
      </c>
      <c r="B3796">
        <v>2018</v>
      </c>
      <c r="C3796">
        <v>515690</v>
      </c>
      <c r="F3796" t="s">
        <v>1465</v>
      </c>
      <c r="K3796" s="40">
        <v>2.0833333333333332E-2</v>
      </c>
      <c r="L3796" s="15">
        <v>22.5</v>
      </c>
    </row>
    <row r="3797" spans="1:12" x14ac:dyDescent="0.25">
      <c r="A3797" t="s">
        <v>1548</v>
      </c>
      <c r="B3797">
        <v>2018</v>
      </c>
      <c r="C3797">
        <v>1</v>
      </c>
      <c r="F3797" t="s">
        <v>2846</v>
      </c>
      <c r="K3797" s="40">
        <v>4.1666666666666664E-2</v>
      </c>
      <c r="L3797" s="15">
        <v>45</v>
      </c>
    </row>
    <row r="3798" spans="1:12" x14ac:dyDescent="0.25">
      <c r="A3798" t="s">
        <v>1548</v>
      </c>
      <c r="B3798">
        <v>2018</v>
      </c>
      <c r="C3798">
        <v>513800</v>
      </c>
      <c r="F3798" t="s">
        <v>1465</v>
      </c>
      <c r="K3798" s="40">
        <v>2.0833333333333332E-2</v>
      </c>
      <c r="L3798" s="15">
        <v>22.5</v>
      </c>
    </row>
    <row r="3799" spans="1:12" x14ac:dyDescent="0.25">
      <c r="A3799" t="s">
        <v>1548</v>
      </c>
      <c r="B3799">
        <v>2018</v>
      </c>
      <c r="C3799">
        <v>513885</v>
      </c>
      <c r="F3799" t="s">
        <v>1465</v>
      </c>
      <c r="K3799" s="40">
        <v>1.0416666666666666E-2</v>
      </c>
      <c r="L3799" s="15">
        <v>11.25</v>
      </c>
    </row>
    <row r="3800" spans="1:12" x14ac:dyDescent="0.25">
      <c r="A3800" t="s">
        <v>1548</v>
      </c>
      <c r="B3800">
        <v>2018</v>
      </c>
      <c r="C3800">
        <v>516100</v>
      </c>
      <c r="F3800" t="s">
        <v>1465</v>
      </c>
      <c r="K3800" s="40">
        <v>0.11458333333333333</v>
      </c>
      <c r="L3800" s="15">
        <v>123.75</v>
      </c>
    </row>
    <row r="3801" spans="1:12" x14ac:dyDescent="0.25">
      <c r="A3801" t="s">
        <v>1548</v>
      </c>
      <c r="B3801">
        <v>2018</v>
      </c>
      <c r="C3801">
        <v>309900</v>
      </c>
      <c r="D3801">
        <v>802100</v>
      </c>
      <c r="E3801">
        <v>8021</v>
      </c>
      <c r="F3801" t="s">
        <v>1465</v>
      </c>
      <c r="K3801" s="40">
        <v>2.0833333333333332E-2</v>
      </c>
      <c r="L3801" s="15">
        <v>22.5</v>
      </c>
    </row>
    <row r="3802" spans="1:12" x14ac:dyDescent="0.25">
      <c r="A3802" t="s">
        <v>1548</v>
      </c>
      <c r="B3802">
        <v>2018</v>
      </c>
      <c r="C3802">
        <v>1</v>
      </c>
      <c r="F3802" t="s">
        <v>1467</v>
      </c>
      <c r="K3802" s="40">
        <v>1.0416666666666666E-2</v>
      </c>
      <c r="L3802" s="15">
        <v>11.25</v>
      </c>
    </row>
    <row r="3803" spans="1:12" x14ac:dyDescent="0.25">
      <c r="A3803" t="s">
        <v>1548</v>
      </c>
      <c r="B3803">
        <v>2018</v>
      </c>
      <c r="C3803">
        <v>513885</v>
      </c>
      <c r="F3803" t="s">
        <v>1465</v>
      </c>
      <c r="K3803" s="40">
        <v>2.0833333333333332E-2</v>
      </c>
      <c r="L3803" s="15">
        <v>22.5</v>
      </c>
    </row>
    <row r="3804" spans="1:12" x14ac:dyDescent="0.25">
      <c r="A3804" t="s">
        <v>1548</v>
      </c>
      <c r="B3804">
        <v>2018</v>
      </c>
      <c r="C3804">
        <v>519740</v>
      </c>
      <c r="F3804" t="s">
        <v>1465</v>
      </c>
      <c r="K3804" s="40">
        <v>3.125E-2</v>
      </c>
      <c r="L3804" s="15">
        <v>33.75</v>
      </c>
    </row>
    <row r="3805" spans="1:12" x14ac:dyDescent="0.25">
      <c r="A3805" t="s">
        <v>1548</v>
      </c>
      <c r="B3805">
        <v>2018</v>
      </c>
      <c r="C3805">
        <v>1</v>
      </c>
      <c r="F3805" t="s">
        <v>2866</v>
      </c>
      <c r="K3805" s="40">
        <v>2.0833333333333332E-2</v>
      </c>
      <c r="L3805" s="15">
        <v>22.5</v>
      </c>
    </row>
    <row r="3806" spans="1:12" x14ac:dyDescent="0.25">
      <c r="A3806" t="s">
        <v>1548</v>
      </c>
      <c r="B3806">
        <v>2018</v>
      </c>
      <c r="C3806">
        <v>516100</v>
      </c>
      <c r="F3806" t="s">
        <v>1465</v>
      </c>
      <c r="K3806" s="40">
        <v>4.1666666666666664E-2</v>
      </c>
      <c r="L3806" s="15">
        <v>45</v>
      </c>
    </row>
    <row r="3807" spans="1:12" x14ac:dyDescent="0.25">
      <c r="A3807" t="s">
        <v>1548</v>
      </c>
      <c r="B3807">
        <v>2018</v>
      </c>
      <c r="C3807">
        <v>1</v>
      </c>
      <c r="F3807" t="s">
        <v>1467</v>
      </c>
      <c r="K3807" s="40">
        <v>1.0416666666666666E-2</v>
      </c>
      <c r="L3807" s="15">
        <v>11.25</v>
      </c>
    </row>
    <row r="3808" spans="1:12" x14ac:dyDescent="0.25">
      <c r="A3808" t="s">
        <v>1548</v>
      </c>
      <c r="B3808">
        <v>2018</v>
      </c>
      <c r="C3808">
        <v>510090</v>
      </c>
      <c r="F3808" t="s">
        <v>1465</v>
      </c>
      <c r="K3808" s="40">
        <v>5.2083333333333336E-2</v>
      </c>
      <c r="L3808" s="15">
        <v>56.25</v>
      </c>
    </row>
    <row r="3809" spans="1:12" x14ac:dyDescent="0.25">
      <c r="A3809" t="s">
        <v>1548</v>
      </c>
      <c r="B3809">
        <v>2018</v>
      </c>
      <c r="C3809">
        <v>1</v>
      </c>
      <c r="F3809" t="s">
        <v>2846</v>
      </c>
      <c r="K3809" s="40">
        <v>4.1666666666666664E-2</v>
      </c>
      <c r="L3809" s="15">
        <v>45</v>
      </c>
    </row>
    <row r="3810" spans="1:12" x14ac:dyDescent="0.25">
      <c r="A3810" t="s">
        <v>1548</v>
      </c>
      <c r="B3810">
        <v>2018</v>
      </c>
      <c r="C3810">
        <v>513965</v>
      </c>
      <c r="F3810" t="s">
        <v>1465</v>
      </c>
      <c r="K3810" s="40">
        <v>8.3333333333333329E-2</v>
      </c>
      <c r="L3810" s="15">
        <v>90</v>
      </c>
    </row>
    <row r="3811" spans="1:12" x14ac:dyDescent="0.25">
      <c r="A3811" t="s">
        <v>1548</v>
      </c>
      <c r="B3811">
        <v>2018</v>
      </c>
      <c r="C3811">
        <v>511132</v>
      </c>
      <c r="F3811" t="s">
        <v>1465</v>
      </c>
      <c r="K3811" s="40">
        <v>5.2083333333333336E-2</v>
      </c>
      <c r="L3811" s="15">
        <v>56.25</v>
      </c>
    </row>
    <row r="3812" spans="1:12" x14ac:dyDescent="0.25">
      <c r="A3812" t="s">
        <v>1548</v>
      </c>
      <c r="B3812">
        <v>2018</v>
      </c>
      <c r="C3812">
        <v>1</v>
      </c>
      <c r="F3812" t="s">
        <v>1467</v>
      </c>
      <c r="K3812" s="40">
        <v>1.0416666666666666E-2</v>
      </c>
      <c r="L3812" s="15">
        <v>11.25</v>
      </c>
    </row>
    <row r="3813" spans="1:12" x14ac:dyDescent="0.25">
      <c r="A3813" t="s">
        <v>1483</v>
      </c>
      <c r="B3813">
        <v>2018</v>
      </c>
      <c r="C3813">
        <v>1</v>
      </c>
      <c r="F3813" t="s">
        <v>1467</v>
      </c>
      <c r="K3813" s="40">
        <v>6.9444444444444434E-2</v>
      </c>
      <c r="L3813" s="15">
        <v>74.999999999999986</v>
      </c>
    </row>
    <row r="3814" spans="1:12" x14ac:dyDescent="0.25">
      <c r="A3814" t="s">
        <v>1483</v>
      </c>
      <c r="B3814">
        <v>2018</v>
      </c>
      <c r="C3814">
        <v>1</v>
      </c>
      <c r="F3814" t="s">
        <v>2866</v>
      </c>
      <c r="K3814" s="40">
        <v>6.9444444444444441E-3</v>
      </c>
      <c r="L3814" s="15">
        <v>7.5</v>
      </c>
    </row>
    <row r="3815" spans="1:12" x14ac:dyDescent="0.25">
      <c r="A3815" t="s">
        <v>1483</v>
      </c>
      <c r="B3815">
        <v>2018</v>
      </c>
      <c r="C3815">
        <v>310700</v>
      </c>
      <c r="D3815">
        <v>802400</v>
      </c>
      <c r="E3815">
        <v>8024</v>
      </c>
      <c r="F3815" t="s">
        <v>1465</v>
      </c>
      <c r="K3815" s="40">
        <v>1.7361111111111112E-2</v>
      </c>
      <c r="L3815" s="15">
        <v>18.75</v>
      </c>
    </row>
    <row r="3816" spans="1:12" x14ac:dyDescent="0.25">
      <c r="A3816" t="s">
        <v>1483</v>
      </c>
      <c r="B3816">
        <v>2018</v>
      </c>
      <c r="C3816">
        <v>10025</v>
      </c>
      <c r="F3816" t="s">
        <v>1465</v>
      </c>
      <c r="K3816" s="40">
        <v>6.9444444444444441E-3</v>
      </c>
      <c r="L3816" s="15">
        <v>7.5</v>
      </c>
    </row>
    <row r="3817" spans="1:12" x14ac:dyDescent="0.25">
      <c r="A3817" t="s">
        <v>1483</v>
      </c>
      <c r="B3817">
        <v>2018</v>
      </c>
      <c r="C3817">
        <v>203400</v>
      </c>
      <c r="F3817" t="s">
        <v>1465</v>
      </c>
      <c r="K3817" s="40">
        <v>6.9444444444444441E-3</v>
      </c>
      <c r="L3817" s="15">
        <v>7.5</v>
      </c>
    </row>
    <row r="3818" spans="1:12" x14ac:dyDescent="0.25">
      <c r="A3818" t="s">
        <v>1483</v>
      </c>
      <c r="B3818">
        <v>2018</v>
      </c>
      <c r="C3818">
        <v>10025</v>
      </c>
      <c r="F3818" t="s">
        <v>1465</v>
      </c>
      <c r="K3818" s="40">
        <v>4.4444444444444446E-2</v>
      </c>
      <c r="L3818" s="15">
        <v>48</v>
      </c>
    </row>
    <row r="3819" spans="1:12" x14ac:dyDescent="0.25">
      <c r="A3819" t="s">
        <v>1483</v>
      </c>
      <c r="B3819">
        <v>2018</v>
      </c>
      <c r="C3819">
        <v>1</v>
      </c>
      <c r="F3819" t="s">
        <v>2846</v>
      </c>
      <c r="K3819" s="40">
        <v>2.0833333333333332E-2</v>
      </c>
      <c r="L3819" s="15">
        <v>22.5</v>
      </c>
    </row>
    <row r="3820" spans="1:12" x14ac:dyDescent="0.25">
      <c r="A3820" t="s">
        <v>1483</v>
      </c>
      <c r="B3820">
        <v>2018</v>
      </c>
      <c r="C3820">
        <v>10025</v>
      </c>
      <c r="F3820" t="s">
        <v>1465</v>
      </c>
      <c r="K3820" s="40">
        <v>2.0833333333333332E-2</v>
      </c>
      <c r="L3820" s="15">
        <v>22.5</v>
      </c>
    </row>
    <row r="3821" spans="1:12" x14ac:dyDescent="0.25">
      <c r="A3821" t="s">
        <v>1483</v>
      </c>
      <c r="B3821">
        <v>2018</v>
      </c>
      <c r="C3821">
        <v>400200</v>
      </c>
      <c r="F3821" t="s">
        <v>1465</v>
      </c>
      <c r="K3821" s="40">
        <v>2.7777777777777779E-3</v>
      </c>
      <c r="L3821" s="15">
        <v>3</v>
      </c>
    </row>
    <row r="3822" spans="1:12" x14ac:dyDescent="0.25">
      <c r="A3822" t="s">
        <v>1483</v>
      </c>
      <c r="B3822">
        <v>2018</v>
      </c>
      <c r="C3822">
        <v>104800</v>
      </c>
      <c r="F3822" t="s">
        <v>1465</v>
      </c>
      <c r="K3822" s="40">
        <v>6.25E-2</v>
      </c>
      <c r="L3822" s="15">
        <v>67.5</v>
      </c>
    </row>
    <row r="3823" spans="1:12" x14ac:dyDescent="0.25">
      <c r="A3823" t="s">
        <v>1483</v>
      </c>
      <c r="B3823">
        <v>2018</v>
      </c>
      <c r="C3823">
        <v>300100</v>
      </c>
      <c r="D3823">
        <v>800100</v>
      </c>
      <c r="E3823">
        <v>8001</v>
      </c>
      <c r="F3823" t="s">
        <v>1465</v>
      </c>
      <c r="K3823" s="40">
        <v>6.9444444444444441E-3</v>
      </c>
      <c r="L3823" s="15">
        <v>7.5</v>
      </c>
    </row>
    <row r="3824" spans="1:12" x14ac:dyDescent="0.25">
      <c r="A3824" t="s">
        <v>1483</v>
      </c>
      <c r="B3824">
        <v>2018</v>
      </c>
      <c r="C3824">
        <v>305716</v>
      </c>
      <c r="D3824">
        <v>802016</v>
      </c>
      <c r="E3824">
        <v>8020</v>
      </c>
      <c r="F3824" t="s">
        <v>1465</v>
      </c>
      <c r="K3824" s="40">
        <v>2.7777777777777776E-2</v>
      </c>
      <c r="L3824" s="15">
        <v>30</v>
      </c>
    </row>
    <row r="3825" spans="1:12" x14ac:dyDescent="0.25">
      <c r="A3825" t="s">
        <v>1483</v>
      </c>
      <c r="B3825">
        <v>2018</v>
      </c>
      <c r="C3825">
        <v>10075</v>
      </c>
      <c r="F3825" t="s">
        <v>1465</v>
      </c>
      <c r="K3825" s="40">
        <v>6.9444444444444441E-3</v>
      </c>
      <c r="L3825" s="15">
        <v>7.5</v>
      </c>
    </row>
    <row r="3826" spans="1:12" x14ac:dyDescent="0.25">
      <c r="A3826" t="s">
        <v>1483</v>
      </c>
      <c r="B3826">
        <v>2018</v>
      </c>
      <c r="C3826">
        <v>305710</v>
      </c>
      <c r="D3826">
        <v>802010</v>
      </c>
      <c r="E3826">
        <v>8020</v>
      </c>
      <c r="F3826" t="s">
        <v>1465</v>
      </c>
      <c r="K3826" s="40">
        <v>1.7361111111111112E-2</v>
      </c>
      <c r="L3826" s="15">
        <v>18.75</v>
      </c>
    </row>
    <row r="3827" spans="1:12" x14ac:dyDescent="0.25">
      <c r="A3827" t="s">
        <v>1483</v>
      </c>
      <c r="B3827">
        <v>2018</v>
      </c>
      <c r="C3827">
        <v>310900</v>
      </c>
      <c r="D3827">
        <v>804900</v>
      </c>
      <c r="E3827">
        <v>8049</v>
      </c>
      <c r="F3827" t="s">
        <v>1465</v>
      </c>
      <c r="K3827" s="40">
        <v>2.7777777777777779E-3</v>
      </c>
      <c r="L3827" s="15">
        <v>3</v>
      </c>
    </row>
    <row r="3828" spans="1:12" x14ac:dyDescent="0.25">
      <c r="A3828" t="s">
        <v>1483</v>
      </c>
      <c r="B3828">
        <v>2018</v>
      </c>
      <c r="C3828">
        <v>512880</v>
      </c>
      <c r="F3828" t="s">
        <v>1465</v>
      </c>
      <c r="K3828" s="40">
        <v>2.7777777777777779E-3</v>
      </c>
      <c r="L3828" s="15">
        <v>3</v>
      </c>
    </row>
    <row r="3829" spans="1:12" x14ac:dyDescent="0.25">
      <c r="A3829" t="s">
        <v>1483</v>
      </c>
      <c r="B3829">
        <v>2018</v>
      </c>
      <c r="C3829">
        <v>512884</v>
      </c>
      <c r="F3829" t="s">
        <v>1465</v>
      </c>
      <c r="K3829" s="40">
        <v>6.9444444444444441E-3</v>
      </c>
      <c r="L3829" s="15">
        <v>7.5</v>
      </c>
    </row>
    <row r="3830" spans="1:12" x14ac:dyDescent="0.25">
      <c r="A3830" t="s">
        <v>1483</v>
      </c>
      <c r="B3830">
        <v>2018</v>
      </c>
      <c r="C3830">
        <v>1</v>
      </c>
      <c r="F3830" t="s">
        <v>1467</v>
      </c>
      <c r="K3830" s="40">
        <v>6.9444444444444441E-3</v>
      </c>
      <c r="L3830" s="15">
        <v>7.5</v>
      </c>
    </row>
    <row r="3831" spans="1:12" x14ac:dyDescent="0.25">
      <c r="A3831" t="s">
        <v>1483</v>
      </c>
      <c r="B3831">
        <v>2018</v>
      </c>
      <c r="C3831">
        <v>305716</v>
      </c>
      <c r="D3831">
        <v>802016</v>
      </c>
      <c r="E3831">
        <v>8020</v>
      </c>
      <c r="F3831" t="s">
        <v>1465</v>
      </c>
      <c r="K3831" s="40">
        <v>2.361111111111111E-2</v>
      </c>
      <c r="L3831" s="15">
        <v>25.5</v>
      </c>
    </row>
    <row r="3832" spans="1:12" x14ac:dyDescent="0.25">
      <c r="A3832" t="s">
        <v>1483</v>
      </c>
      <c r="B3832">
        <v>2018</v>
      </c>
      <c r="C3832">
        <v>305717</v>
      </c>
      <c r="D3832">
        <v>802017</v>
      </c>
      <c r="E3832">
        <v>8020</v>
      </c>
      <c r="F3832" t="s">
        <v>1465</v>
      </c>
      <c r="K3832" s="40">
        <v>1.0416666666666666E-2</v>
      </c>
      <c r="L3832" s="15">
        <v>11.25</v>
      </c>
    </row>
    <row r="3833" spans="1:12" x14ac:dyDescent="0.25">
      <c r="A3833" t="s">
        <v>1483</v>
      </c>
      <c r="B3833">
        <v>2018</v>
      </c>
      <c r="C3833">
        <v>513236</v>
      </c>
      <c r="F3833" t="s">
        <v>1465</v>
      </c>
      <c r="K3833" s="40">
        <v>1.3194444444444444E-2</v>
      </c>
      <c r="L3833" s="15">
        <v>14.25</v>
      </c>
    </row>
    <row r="3834" spans="1:12" x14ac:dyDescent="0.25">
      <c r="A3834" t="s">
        <v>1483</v>
      </c>
      <c r="B3834">
        <v>2018</v>
      </c>
      <c r="C3834">
        <v>1</v>
      </c>
      <c r="F3834" t="s">
        <v>2866</v>
      </c>
      <c r="K3834" s="40">
        <v>1.3194444444444444E-2</v>
      </c>
      <c r="L3834" s="15">
        <v>14.25</v>
      </c>
    </row>
    <row r="3835" spans="1:12" x14ac:dyDescent="0.25">
      <c r="A3835" t="s">
        <v>1483</v>
      </c>
      <c r="B3835">
        <v>2018</v>
      </c>
      <c r="C3835">
        <v>513236</v>
      </c>
      <c r="F3835" t="s">
        <v>1465</v>
      </c>
      <c r="K3835" s="40">
        <v>2.361111111111111E-2</v>
      </c>
      <c r="L3835" s="15">
        <v>25.5</v>
      </c>
    </row>
    <row r="3836" spans="1:12" x14ac:dyDescent="0.25">
      <c r="A3836" t="s">
        <v>1483</v>
      </c>
      <c r="B3836">
        <v>2018</v>
      </c>
      <c r="C3836">
        <v>518255</v>
      </c>
      <c r="F3836" t="s">
        <v>1465</v>
      </c>
      <c r="K3836" s="40">
        <v>3.8194444444444441E-2</v>
      </c>
      <c r="L3836" s="15">
        <v>41.249999999999993</v>
      </c>
    </row>
    <row r="3837" spans="1:12" x14ac:dyDescent="0.25">
      <c r="A3837" t="s">
        <v>1483</v>
      </c>
      <c r="B3837">
        <v>2018</v>
      </c>
      <c r="C3837">
        <v>1</v>
      </c>
      <c r="F3837" t="s">
        <v>2846</v>
      </c>
      <c r="K3837" s="40">
        <v>2.0833333333333332E-2</v>
      </c>
      <c r="L3837" s="15">
        <v>22.5</v>
      </c>
    </row>
    <row r="3838" spans="1:12" x14ac:dyDescent="0.25">
      <c r="A3838" t="s">
        <v>1483</v>
      </c>
      <c r="B3838">
        <v>2018</v>
      </c>
      <c r="C3838">
        <v>518255</v>
      </c>
      <c r="F3838" t="s">
        <v>1465</v>
      </c>
      <c r="K3838" s="40">
        <v>2.0833333333333332E-2</v>
      </c>
      <c r="L3838" s="15">
        <v>22.5</v>
      </c>
    </row>
    <row r="3839" spans="1:12" x14ac:dyDescent="0.25">
      <c r="A3839" t="s">
        <v>1483</v>
      </c>
      <c r="B3839">
        <v>2018</v>
      </c>
      <c r="C3839">
        <v>514456</v>
      </c>
      <c r="F3839" t="s">
        <v>1465</v>
      </c>
      <c r="K3839" s="40">
        <v>3.4027777777777775E-2</v>
      </c>
      <c r="L3839" s="15">
        <v>36.75</v>
      </c>
    </row>
    <row r="3840" spans="1:12" x14ac:dyDescent="0.25">
      <c r="A3840" t="s">
        <v>1483</v>
      </c>
      <c r="B3840">
        <v>2018</v>
      </c>
      <c r="C3840">
        <v>310700</v>
      </c>
      <c r="D3840">
        <v>802400</v>
      </c>
      <c r="E3840">
        <v>8024</v>
      </c>
      <c r="F3840" t="s">
        <v>1465</v>
      </c>
      <c r="K3840" s="40">
        <v>3.8194444444444441E-2</v>
      </c>
      <c r="L3840" s="15">
        <v>41.249999999999993</v>
      </c>
    </row>
    <row r="3841" spans="1:12" x14ac:dyDescent="0.25">
      <c r="A3841" t="s">
        <v>1483</v>
      </c>
      <c r="B3841">
        <v>2018</v>
      </c>
      <c r="C3841">
        <v>517770</v>
      </c>
      <c r="F3841" t="s">
        <v>1465</v>
      </c>
      <c r="K3841" s="40">
        <v>8.6111111111111124E-2</v>
      </c>
      <c r="L3841" s="15">
        <v>93.000000000000014</v>
      </c>
    </row>
    <row r="3842" spans="1:12" x14ac:dyDescent="0.25">
      <c r="A3842" t="s">
        <v>1486</v>
      </c>
      <c r="B3842">
        <v>2018</v>
      </c>
      <c r="C3842">
        <v>305710</v>
      </c>
      <c r="D3842">
        <v>802010</v>
      </c>
      <c r="E3842">
        <v>8020</v>
      </c>
      <c r="F3842" t="s">
        <v>1499</v>
      </c>
      <c r="G3842" s="40">
        <v>8.3333333333333329E-2</v>
      </c>
      <c r="H3842" s="15">
        <v>130</v>
      </c>
    </row>
    <row r="3843" spans="1:12" x14ac:dyDescent="0.25">
      <c r="A3843" t="s">
        <v>1486</v>
      </c>
      <c r="B3843">
        <v>2018</v>
      </c>
      <c r="C3843">
        <v>305710</v>
      </c>
      <c r="D3843">
        <v>802010</v>
      </c>
      <c r="E3843">
        <v>8020</v>
      </c>
      <c r="F3843" t="s">
        <v>1465</v>
      </c>
      <c r="G3843" s="40">
        <v>4.1666666666666664E-2</v>
      </c>
      <c r="H3843" s="15">
        <v>65</v>
      </c>
    </row>
    <row r="3844" spans="1:12" x14ac:dyDescent="0.25">
      <c r="A3844" t="s">
        <v>1486</v>
      </c>
      <c r="B3844">
        <v>2018</v>
      </c>
      <c r="C3844">
        <v>305700</v>
      </c>
      <c r="D3844">
        <v>802000</v>
      </c>
      <c r="E3844">
        <v>8020</v>
      </c>
      <c r="F3844" t="s">
        <v>1465</v>
      </c>
      <c r="G3844" s="40">
        <v>4.1666666666666664E-2</v>
      </c>
      <c r="H3844" s="15">
        <v>65</v>
      </c>
    </row>
    <row r="3845" spans="1:12" x14ac:dyDescent="0.25">
      <c r="A3845" t="s">
        <v>1486</v>
      </c>
      <c r="B3845">
        <v>2018</v>
      </c>
      <c r="C3845">
        <v>305710</v>
      </c>
      <c r="D3845">
        <v>802010</v>
      </c>
      <c r="E3845">
        <v>8020</v>
      </c>
      <c r="F3845" t="s">
        <v>1465</v>
      </c>
      <c r="G3845" s="40">
        <v>4.1666666666666664E-2</v>
      </c>
      <c r="H3845" s="15">
        <v>65</v>
      </c>
    </row>
    <row r="3846" spans="1:12" x14ac:dyDescent="0.25">
      <c r="A3846" t="s">
        <v>1488</v>
      </c>
      <c r="B3846">
        <v>2018</v>
      </c>
      <c r="C3846">
        <v>305800</v>
      </c>
      <c r="F3846" t="s">
        <v>1465</v>
      </c>
      <c r="G3846" s="40">
        <v>9.375E-2</v>
      </c>
      <c r="H3846" s="15">
        <v>112.5</v>
      </c>
    </row>
    <row r="3847" spans="1:12" x14ac:dyDescent="0.25">
      <c r="A3847" t="s">
        <v>1488</v>
      </c>
      <c r="B3847">
        <v>2018</v>
      </c>
      <c r="C3847">
        <v>305800</v>
      </c>
      <c r="F3847" t="s">
        <v>1465</v>
      </c>
      <c r="G3847" s="40">
        <v>2.0833333333333332E-2</v>
      </c>
      <c r="H3847" s="15">
        <v>25</v>
      </c>
    </row>
    <row r="3848" spans="1:12" x14ac:dyDescent="0.25">
      <c r="A3848" t="s">
        <v>1488</v>
      </c>
      <c r="B3848">
        <v>2018</v>
      </c>
      <c r="C3848">
        <v>305800</v>
      </c>
      <c r="F3848" t="s">
        <v>1465</v>
      </c>
      <c r="G3848" s="40">
        <v>8.3333333333333329E-2</v>
      </c>
      <c r="H3848" s="15">
        <v>100</v>
      </c>
    </row>
    <row r="3849" spans="1:12" x14ac:dyDescent="0.25">
      <c r="A3849" t="s">
        <v>1488</v>
      </c>
      <c r="B3849">
        <v>2018</v>
      </c>
      <c r="C3849">
        <v>305800</v>
      </c>
      <c r="F3849" t="s">
        <v>1465</v>
      </c>
      <c r="G3849" s="40">
        <v>6.25E-2</v>
      </c>
      <c r="H3849" s="15">
        <v>75</v>
      </c>
    </row>
    <row r="3850" spans="1:12" x14ac:dyDescent="0.25">
      <c r="A3850" t="s">
        <v>1488</v>
      </c>
      <c r="B3850">
        <v>2018</v>
      </c>
      <c r="C3850">
        <v>305800</v>
      </c>
      <c r="F3850" t="s">
        <v>1465</v>
      </c>
      <c r="G3850" s="40">
        <v>4.1666666666666664E-2</v>
      </c>
      <c r="H3850" s="15">
        <v>50</v>
      </c>
    </row>
    <row r="3851" spans="1:12" x14ac:dyDescent="0.25">
      <c r="A3851" t="s">
        <v>1488</v>
      </c>
      <c r="B3851">
        <v>2018</v>
      </c>
      <c r="C3851">
        <v>100300</v>
      </c>
      <c r="K3851" s="40">
        <v>1.0416666666666666E-2</v>
      </c>
      <c r="L3851" s="15">
        <v>12.5</v>
      </c>
    </row>
    <row r="3852" spans="1:12" x14ac:dyDescent="0.25">
      <c r="A3852" t="s">
        <v>1488</v>
      </c>
      <c r="B3852">
        <v>2018</v>
      </c>
      <c r="C3852">
        <v>100300</v>
      </c>
      <c r="F3852" t="s">
        <v>1465</v>
      </c>
      <c r="K3852" s="40">
        <v>5.2083333333333336E-2</v>
      </c>
      <c r="L3852" s="15">
        <v>62.5</v>
      </c>
    </row>
    <row r="3853" spans="1:12" x14ac:dyDescent="0.25">
      <c r="A3853" t="s">
        <v>1488</v>
      </c>
      <c r="B3853">
        <v>2018</v>
      </c>
      <c r="C3853">
        <v>305800</v>
      </c>
      <c r="F3853" t="s">
        <v>1465</v>
      </c>
      <c r="G3853" s="40">
        <v>2.0833333333333332E-2</v>
      </c>
      <c r="H3853" s="15">
        <v>25</v>
      </c>
    </row>
    <row r="3854" spans="1:12" x14ac:dyDescent="0.25">
      <c r="A3854" t="s">
        <v>1488</v>
      </c>
      <c r="B3854">
        <v>2018</v>
      </c>
      <c r="C3854">
        <v>104200</v>
      </c>
      <c r="F3854" t="s">
        <v>1465</v>
      </c>
      <c r="K3854" s="40">
        <v>5.2083333333333336E-2</v>
      </c>
      <c r="L3854" s="15">
        <v>62.5</v>
      </c>
    </row>
    <row r="3855" spans="1:12" x14ac:dyDescent="0.25">
      <c r="A3855" t="s">
        <v>1488</v>
      </c>
      <c r="B3855">
        <v>2018</v>
      </c>
      <c r="C3855">
        <v>1</v>
      </c>
      <c r="F3855" t="s">
        <v>1515</v>
      </c>
      <c r="K3855" s="40">
        <v>5.2083333333333336E-2</v>
      </c>
      <c r="L3855" s="15">
        <v>62.5</v>
      </c>
    </row>
    <row r="3856" spans="1:12" x14ac:dyDescent="0.25">
      <c r="A3856" t="s">
        <v>1488</v>
      </c>
      <c r="B3856">
        <v>2018</v>
      </c>
      <c r="C3856">
        <v>104200</v>
      </c>
      <c r="F3856" t="s">
        <v>1465</v>
      </c>
      <c r="K3856" s="40">
        <v>5.2083333333333336E-2</v>
      </c>
      <c r="L3856" s="15">
        <v>62.5</v>
      </c>
    </row>
    <row r="3857" spans="1:12" x14ac:dyDescent="0.25">
      <c r="A3857" t="s">
        <v>1488</v>
      </c>
      <c r="B3857">
        <v>2018</v>
      </c>
      <c r="C3857">
        <v>305800</v>
      </c>
      <c r="F3857" t="s">
        <v>1465</v>
      </c>
      <c r="G3857" s="40">
        <v>0.125</v>
      </c>
      <c r="H3857" s="15">
        <v>150</v>
      </c>
    </row>
    <row r="3858" spans="1:12" x14ac:dyDescent="0.25">
      <c r="A3858" t="s">
        <v>1488</v>
      </c>
      <c r="B3858">
        <v>2018</v>
      </c>
      <c r="C3858">
        <v>305800</v>
      </c>
      <c r="F3858" t="s">
        <v>1465</v>
      </c>
      <c r="G3858" s="40">
        <v>2.0833333333333332E-2</v>
      </c>
      <c r="H3858" s="15">
        <v>25</v>
      </c>
    </row>
    <row r="3859" spans="1:12" x14ac:dyDescent="0.25">
      <c r="A3859" t="s">
        <v>1488</v>
      </c>
      <c r="B3859">
        <v>2018</v>
      </c>
      <c r="C3859">
        <v>104200</v>
      </c>
      <c r="F3859" t="s">
        <v>1465</v>
      </c>
      <c r="K3859" s="40">
        <v>4.1666666666666664E-2</v>
      </c>
      <c r="L3859" s="15">
        <v>50</v>
      </c>
    </row>
    <row r="3860" spans="1:12" x14ac:dyDescent="0.25">
      <c r="A3860" t="s">
        <v>1488</v>
      </c>
      <c r="B3860">
        <v>2018</v>
      </c>
      <c r="C3860">
        <v>104200</v>
      </c>
      <c r="F3860" t="s">
        <v>1465</v>
      </c>
      <c r="K3860" s="40">
        <v>0.10416666666666667</v>
      </c>
      <c r="L3860" s="15">
        <v>125</v>
      </c>
    </row>
    <row r="3861" spans="1:12" x14ac:dyDescent="0.25">
      <c r="A3861" t="s">
        <v>1488</v>
      </c>
      <c r="B3861">
        <v>2018</v>
      </c>
      <c r="C3861">
        <v>305800</v>
      </c>
      <c r="F3861" t="s">
        <v>1465</v>
      </c>
      <c r="G3861" s="40">
        <v>2.0833333333333332E-2</v>
      </c>
      <c r="H3861" s="15">
        <v>25</v>
      </c>
    </row>
    <row r="3862" spans="1:12" x14ac:dyDescent="0.25">
      <c r="A3862" t="s">
        <v>1488</v>
      </c>
      <c r="B3862">
        <v>2018</v>
      </c>
      <c r="C3862">
        <v>104200</v>
      </c>
      <c r="F3862" t="s">
        <v>1465</v>
      </c>
      <c r="K3862" s="40">
        <v>4.1666666666666664E-2</v>
      </c>
      <c r="L3862" s="15">
        <v>50</v>
      </c>
    </row>
    <row r="3863" spans="1:12" x14ac:dyDescent="0.25">
      <c r="A3863" t="s">
        <v>1488</v>
      </c>
      <c r="B3863">
        <v>2018</v>
      </c>
      <c r="C3863">
        <v>100300</v>
      </c>
      <c r="F3863" t="s">
        <v>1465</v>
      </c>
      <c r="K3863" s="40">
        <v>6.25E-2</v>
      </c>
      <c r="L3863" s="15">
        <v>75</v>
      </c>
    </row>
    <row r="3864" spans="1:12" x14ac:dyDescent="0.25">
      <c r="A3864" t="s">
        <v>1488</v>
      </c>
      <c r="B3864">
        <v>2018</v>
      </c>
      <c r="C3864">
        <v>305800</v>
      </c>
      <c r="F3864" t="s">
        <v>1465</v>
      </c>
      <c r="G3864" s="40">
        <v>9.375E-2</v>
      </c>
      <c r="H3864" s="15">
        <v>112.5</v>
      </c>
    </row>
    <row r="3865" spans="1:12" x14ac:dyDescent="0.25">
      <c r="A3865" t="s">
        <v>1490</v>
      </c>
      <c r="B3865">
        <v>2018</v>
      </c>
      <c r="C3865">
        <v>1</v>
      </c>
      <c r="F3865" t="s">
        <v>2866</v>
      </c>
      <c r="K3865" s="40">
        <v>2.0833333333333332E-2</v>
      </c>
      <c r="L3865" s="15">
        <v>32.5</v>
      </c>
    </row>
    <row r="3866" spans="1:12" x14ac:dyDescent="0.25">
      <c r="A3866" t="s">
        <v>1490</v>
      </c>
      <c r="B3866">
        <v>2018</v>
      </c>
      <c r="C3866">
        <v>513803</v>
      </c>
      <c r="F3866" t="s">
        <v>1465</v>
      </c>
      <c r="K3866" s="40">
        <v>4.1666666666666664E-2</v>
      </c>
      <c r="L3866" s="15">
        <v>65</v>
      </c>
    </row>
    <row r="3867" spans="1:12" x14ac:dyDescent="0.25">
      <c r="A3867" t="s">
        <v>1490</v>
      </c>
      <c r="B3867">
        <v>2018</v>
      </c>
      <c r="C3867">
        <v>10038</v>
      </c>
      <c r="F3867" t="s">
        <v>1465</v>
      </c>
      <c r="K3867" s="40">
        <v>0.27083333333333331</v>
      </c>
      <c r="L3867" s="15">
        <v>422.49999999999994</v>
      </c>
    </row>
    <row r="3868" spans="1:12" x14ac:dyDescent="0.25">
      <c r="A3868" t="s">
        <v>1490</v>
      </c>
      <c r="B3868">
        <v>2018</v>
      </c>
      <c r="C3868">
        <v>10038</v>
      </c>
      <c r="F3868" t="s">
        <v>1465</v>
      </c>
      <c r="K3868" s="40">
        <v>8.3333333333333329E-2</v>
      </c>
      <c r="L3868" s="15">
        <v>130</v>
      </c>
    </row>
    <row r="3869" spans="1:12" x14ac:dyDescent="0.25">
      <c r="A3869" t="s">
        <v>1490</v>
      </c>
      <c r="B3869">
        <v>2018</v>
      </c>
      <c r="C3869">
        <v>1</v>
      </c>
      <c r="F3869" t="s">
        <v>2866</v>
      </c>
      <c r="K3869" s="40">
        <v>2.0833333333333332E-2</v>
      </c>
      <c r="L3869" s="15">
        <v>32.5</v>
      </c>
    </row>
    <row r="3870" spans="1:12" x14ac:dyDescent="0.25">
      <c r="A3870" t="s">
        <v>1490</v>
      </c>
      <c r="B3870">
        <v>2018</v>
      </c>
      <c r="C3870">
        <v>10038</v>
      </c>
      <c r="F3870" t="s">
        <v>1465</v>
      </c>
      <c r="K3870" s="40">
        <v>8.3333333333333329E-2</v>
      </c>
      <c r="L3870" s="15">
        <v>130</v>
      </c>
    </row>
    <row r="3871" spans="1:12" x14ac:dyDescent="0.25">
      <c r="A3871" t="s">
        <v>1490</v>
      </c>
      <c r="B3871">
        <v>2018</v>
      </c>
      <c r="C3871">
        <v>1</v>
      </c>
      <c r="F3871" t="s">
        <v>2858</v>
      </c>
      <c r="K3871" s="40">
        <v>2.0833333333333332E-2</v>
      </c>
      <c r="L3871" s="15">
        <v>32.5</v>
      </c>
    </row>
    <row r="3872" spans="1:12" x14ac:dyDescent="0.25">
      <c r="A3872" t="s">
        <v>1490</v>
      </c>
      <c r="B3872">
        <v>2018</v>
      </c>
      <c r="C3872">
        <v>513803</v>
      </c>
      <c r="F3872" t="s">
        <v>1465</v>
      </c>
      <c r="K3872" s="40">
        <v>0.16666666666666666</v>
      </c>
      <c r="L3872" s="15">
        <v>260</v>
      </c>
    </row>
    <row r="3873" spans="1:12" x14ac:dyDescent="0.25">
      <c r="A3873" t="s">
        <v>1490</v>
      </c>
      <c r="B3873">
        <v>2018</v>
      </c>
      <c r="C3873">
        <v>513803</v>
      </c>
      <c r="F3873" t="s">
        <v>1465</v>
      </c>
      <c r="K3873" s="40">
        <v>6.9444444444444434E-2</v>
      </c>
      <c r="L3873" s="15">
        <v>108.33333333333331</v>
      </c>
    </row>
    <row r="3874" spans="1:12" x14ac:dyDescent="0.25">
      <c r="A3874" t="s">
        <v>1490</v>
      </c>
      <c r="B3874">
        <v>2018</v>
      </c>
      <c r="C3874">
        <v>1</v>
      </c>
      <c r="F3874" t="s">
        <v>2866</v>
      </c>
      <c r="K3874" s="40">
        <v>2.0833333333333332E-2</v>
      </c>
      <c r="L3874" s="15">
        <v>32.5</v>
      </c>
    </row>
    <row r="3875" spans="1:12" x14ac:dyDescent="0.25">
      <c r="A3875" t="s">
        <v>1490</v>
      </c>
      <c r="B3875">
        <v>2018</v>
      </c>
      <c r="C3875">
        <v>400300</v>
      </c>
      <c r="F3875" t="s">
        <v>1465</v>
      </c>
      <c r="K3875" s="40">
        <v>0.1173611111111111</v>
      </c>
      <c r="L3875" s="15">
        <v>183.08333333333331</v>
      </c>
    </row>
    <row r="3876" spans="1:12" x14ac:dyDescent="0.25">
      <c r="A3876" t="s">
        <v>1490</v>
      </c>
      <c r="B3876">
        <v>2018</v>
      </c>
      <c r="C3876">
        <v>1</v>
      </c>
      <c r="F3876" t="s">
        <v>2858</v>
      </c>
      <c r="K3876" s="40">
        <v>2.0833333333333332E-2</v>
      </c>
      <c r="L3876" s="15">
        <v>32.5</v>
      </c>
    </row>
    <row r="3877" spans="1:12" x14ac:dyDescent="0.25">
      <c r="A3877" t="s">
        <v>1490</v>
      </c>
      <c r="B3877">
        <v>2018</v>
      </c>
      <c r="C3877">
        <v>400300</v>
      </c>
      <c r="F3877" t="s">
        <v>1465</v>
      </c>
      <c r="K3877" s="40">
        <v>0.125</v>
      </c>
      <c r="L3877" s="15">
        <v>195</v>
      </c>
    </row>
    <row r="3878" spans="1:12" x14ac:dyDescent="0.25">
      <c r="A3878" t="s">
        <v>1628</v>
      </c>
      <c r="B3878">
        <v>2018</v>
      </c>
      <c r="C3878">
        <v>514075</v>
      </c>
      <c r="D3878">
        <v>804500</v>
      </c>
      <c r="E3878">
        <v>8045</v>
      </c>
      <c r="F3878" t="s">
        <v>1465</v>
      </c>
      <c r="G3878" s="40">
        <v>4.1666666666666664E-2</v>
      </c>
      <c r="H3878" s="15">
        <v>45</v>
      </c>
    </row>
    <row r="3879" spans="1:12" x14ac:dyDescent="0.25">
      <c r="A3879" t="s">
        <v>1628</v>
      </c>
      <c r="B3879">
        <v>2018</v>
      </c>
      <c r="C3879">
        <v>1</v>
      </c>
      <c r="F3879" t="s">
        <v>2866</v>
      </c>
      <c r="K3879" s="40">
        <v>2.0833333333333332E-2</v>
      </c>
      <c r="L3879" s="15">
        <v>22.5</v>
      </c>
    </row>
    <row r="3880" spans="1:12" x14ac:dyDescent="0.25">
      <c r="A3880" t="s">
        <v>1628</v>
      </c>
      <c r="B3880">
        <v>2018</v>
      </c>
      <c r="C3880">
        <v>514075</v>
      </c>
      <c r="D3880">
        <v>804500</v>
      </c>
      <c r="E3880">
        <v>8045</v>
      </c>
      <c r="F3880" t="s">
        <v>1465</v>
      </c>
      <c r="G3880" s="40">
        <v>0.125</v>
      </c>
      <c r="H3880" s="15">
        <v>135</v>
      </c>
    </row>
    <row r="3881" spans="1:12" x14ac:dyDescent="0.25">
      <c r="A3881" t="s">
        <v>1628</v>
      </c>
      <c r="B3881">
        <v>2018</v>
      </c>
      <c r="C3881">
        <v>1</v>
      </c>
      <c r="F3881" t="s">
        <v>2846</v>
      </c>
      <c r="K3881" s="40">
        <v>2.0833333333333332E-2</v>
      </c>
      <c r="L3881" s="15">
        <v>22.5</v>
      </c>
    </row>
    <row r="3882" spans="1:12" x14ac:dyDescent="0.25">
      <c r="A3882" t="s">
        <v>1628</v>
      </c>
      <c r="B3882">
        <v>2018</v>
      </c>
      <c r="C3882">
        <v>514075</v>
      </c>
      <c r="D3882">
        <v>804500</v>
      </c>
      <c r="E3882">
        <v>8045</v>
      </c>
      <c r="F3882" t="s">
        <v>1465</v>
      </c>
      <c r="G3882" s="40">
        <v>0.14583333333333334</v>
      </c>
      <c r="H3882" s="15">
        <v>157.5</v>
      </c>
    </row>
    <row r="3883" spans="1:12" x14ac:dyDescent="0.25">
      <c r="A3883" t="s">
        <v>1628</v>
      </c>
      <c r="B3883">
        <v>2018</v>
      </c>
      <c r="C3883">
        <v>1</v>
      </c>
      <c r="F3883" t="s">
        <v>1467</v>
      </c>
      <c r="K3883" s="40">
        <v>6.25E-2</v>
      </c>
      <c r="L3883" s="15">
        <v>67.5</v>
      </c>
    </row>
    <row r="3884" spans="1:12" x14ac:dyDescent="0.25">
      <c r="A3884" t="s">
        <v>1628</v>
      </c>
      <c r="B3884">
        <v>2018</v>
      </c>
      <c r="C3884">
        <v>514075</v>
      </c>
      <c r="D3884">
        <v>804500</v>
      </c>
      <c r="E3884">
        <v>8045</v>
      </c>
      <c r="F3884" t="s">
        <v>1465</v>
      </c>
      <c r="G3884" s="40">
        <v>0.10416666666666667</v>
      </c>
      <c r="H3884" s="15">
        <v>112.5</v>
      </c>
    </row>
    <row r="3885" spans="1:12" x14ac:dyDescent="0.25">
      <c r="A3885" t="s">
        <v>1628</v>
      </c>
      <c r="B3885">
        <v>2018</v>
      </c>
      <c r="C3885">
        <v>1</v>
      </c>
      <c r="F3885" t="s">
        <v>2846</v>
      </c>
      <c r="K3885" s="40">
        <v>2.0833333333333332E-2</v>
      </c>
      <c r="L3885" s="15">
        <v>22.5</v>
      </c>
    </row>
    <row r="3886" spans="1:12" x14ac:dyDescent="0.25">
      <c r="A3886" t="s">
        <v>1628</v>
      </c>
      <c r="B3886">
        <v>2018</v>
      </c>
      <c r="C3886">
        <v>514075</v>
      </c>
      <c r="D3886">
        <v>804500</v>
      </c>
      <c r="E3886">
        <v>8045</v>
      </c>
      <c r="F3886" t="s">
        <v>1465</v>
      </c>
      <c r="G3886" s="40">
        <v>8.3333333333333329E-2</v>
      </c>
      <c r="H3886" s="15">
        <v>90</v>
      </c>
    </row>
    <row r="3887" spans="1:12" x14ac:dyDescent="0.25">
      <c r="A3887" t="s">
        <v>1628</v>
      </c>
      <c r="B3887">
        <v>2018</v>
      </c>
      <c r="C3887">
        <v>514075</v>
      </c>
      <c r="D3887">
        <v>804500</v>
      </c>
      <c r="E3887">
        <v>8045</v>
      </c>
      <c r="F3887" t="s">
        <v>1465</v>
      </c>
      <c r="G3887" s="40">
        <v>8.3333333333333329E-2</v>
      </c>
      <c r="H3887" s="15">
        <v>90</v>
      </c>
    </row>
    <row r="3888" spans="1:12" x14ac:dyDescent="0.25">
      <c r="A3888" t="s">
        <v>1628</v>
      </c>
      <c r="B3888">
        <v>2018</v>
      </c>
      <c r="C3888">
        <v>514075</v>
      </c>
      <c r="D3888">
        <v>804500</v>
      </c>
      <c r="E3888">
        <v>8045</v>
      </c>
      <c r="F3888" t="s">
        <v>1465</v>
      </c>
      <c r="G3888" s="40">
        <v>4.1666666666666664E-2</v>
      </c>
      <c r="H3888" s="15">
        <v>45</v>
      </c>
    </row>
    <row r="3889" spans="1:12" x14ac:dyDescent="0.25">
      <c r="A3889" t="s">
        <v>1628</v>
      </c>
      <c r="B3889">
        <v>2018</v>
      </c>
      <c r="C3889">
        <v>1</v>
      </c>
      <c r="F3889" t="s">
        <v>2866</v>
      </c>
      <c r="K3889" s="40">
        <v>2.0833333333333332E-2</v>
      </c>
      <c r="L3889" s="15">
        <v>22.5</v>
      </c>
    </row>
    <row r="3890" spans="1:12" x14ac:dyDescent="0.25">
      <c r="A3890" t="s">
        <v>1628</v>
      </c>
      <c r="B3890">
        <v>2018</v>
      </c>
      <c r="C3890">
        <v>514075</v>
      </c>
      <c r="D3890">
        <v>804500</v>
      </c>
      <c r="E3890">
        <v>8045</v>
      </c>
      <c r="F3890" t="s">
        <v>1465</v>
      </c>
      <c r="G3890" s="40">
        <v>0.10416666666666667</v>
      </c>
      <c r="H3890" s="15">
        <v>112.5</v>
      </c>
    </row>
    <row r="3891" spans="1:12" x14ac:dyDescent="0.25">
      <c r="A3891" t="s">
        <v>1628</v>
      </c>
      <c r="B3891">
        <v>2018</v>
      </c>
      <c r="C3891">
        <v>1</v>
      </c>
      <c r="F3891" t="s">
        <v>2846</v>
      </c>
      <c r="K3891" s="40">
        <v>2.0833333333333332E-2</v>
      </c>
      <c r="L3891" s="15">
        <v>22.5</v>
      </c>
    </row>
    <row r="3892" spans="1:12" x14ac:dyDescent="0.25">
      <c r="A3892" t="s">
        <v>1628</v>
      </c>
      <c r="B3892">
        <v>2018</v>
      </c>
      <c r="C3892">
        <v>514075</v>
      </c>
      <c r="D3892">
        <v>804500</v>
      </c>
      <c r="E3892">
        <v>8045</v>
      </c>
      <c r="F3892" t="s">
        <v>1465</v>
      </c>
      <c r="G3892" s="40">
        <v>0.16666666666666666</v>
      </c>
      <c r="H3892" s="15">
        <v>180</v>
      </c>
    </row>
    <row r="3893" spans="1:12" x14ac:dyDescent="0.25">
      <c r="A3893" t="s">
        <v>1628</v>
      </c>
      <c r="B3893">
        <v>2018</v>
      </c>
      <c r="C3893">
        <v>514075</v>
      </c>
      <c r="D3893">
        <v>804500</v>
      </c>
      <c r="E3893">
        <v>8045</v>
      </c>
      <c r="F3893" t="s">
        <v>1465</v>
      </c>
      <c r="G3893" s="40">
        <v>4.1666666666666664E-2</v>
      </c>
      <c r="H3893" s="15">
        <v>45</v>
      </c>
    </row>
    <row r="3894" spans="1:12" x14ac:dyDescent="0.25">
      <c r="A3894" t="s">
        <v>1628</v>
      </c>
      <c r="B3894">
        <v>2018</v>
      </c>
      <c r="C3894">
        <v>1</v>
      </c>
      <c r="F3894" t="s">
        <v>2866</v>
      </c>
      <c r="K3894" s="40">
        <v>2.0833333333333332E-2</v>
      </c>
      <c r="L3894" s="15">
        <v>22.5</v>
      </c>
    </row>
    <row r="3895" spans="1:12" x14ac:dyDescent="0.25">
      <c r="A3895" t="s">
        <v>1628</v>
      </c>
      <c r="B3895">
        <v>2018</v>
      </c>
      <c r="C3895">
        <v>514075</v>
      </c>
      <c r="D3895">
        <v>804500</v>
      </c>
      <c r="E3895">
        <v>8045</v>
      </c>
      <c r="F3895" t="s">
        <v>1465</v>
      </c>
      <c r="G3895" s="40">
        <v>0.125</v>
      </c>
      <c r="H3895" s="15">
        <v>135</v>
      </c>
    </row>
    <row r="3896" spans="1:12" x14ac:dyDescent="0.25">
      <c r="A3896" t="s">
        <v>1628</v>
      </c>
      <c r="B3896">
        <v>2018</v>
      </c>
      <c r="C3896">
        <v>1</v>
      </c>
      <c r="F3896" t="s">
        <v>2846</v>
      </c>
      <c r="K3896" s="40">
        <v>2.0833333333333332E-2</v>
      </c>
      <c r="L3896" s="15">
        <v>22.5</v>
      </c>
    </row>
    <row r="3897" spans="1:12" x14ac:dyDescent="0.25">
      <c r="A3897" t="s">
        <v>1628</v>
      </c>
      <c r="B3897">
        <v>2018</v>
      </c>
      <c r="C3897">
        <v>514075</v>
      </c>
      <c r="D3897">
        <v>804500</v>
      </c>
      <c r="E3897">
        <v>8045</v>
      </c>
      <c r="F3897" t="s">
        <v>1465</v>
      </c>
      <c r="G3897" s="40">
        <v>0.14583333333333334</v>
      </c>
      <c r="H3897" s="15">
        <v>157.5</v>
      </c>
    </row>
    <row r="3898" spans="1:12" x14ac:dyDescent="0.25">
      <c r="A3898" t="s">
        <v>1628</v>
      </c>
      <c r="B3898">
        <v>2018</v>
      </c>
      <c r="C3898">
        <v>514075</v>
      </c>
      <c r="D3898">
        <v>804500</v>
      </c>
      <c r="E3898">
        <v>8045</v>
      </c>
      <c r="F3898" t="s">
        <v>1465</v>
      </c>
      <c r="G3898" s="40">
        <v>5.2083333333333336E-2</v>
      </c>
      <c r="H3898" s="15">
        <v>56.25</v>
      </c>
    </row>
    <row r="3899" spans="1:12" x14ac:dyDescent="0.25">
      <c r="A3899" t="s">
        <v>1628</v>
      </c>
      <c r="B3899">
        <v>2018</v>
      </c>
      <c r="C3899">
        <v>1</v>
      </c>
      <c r="F3899" t="s">
        <v>2866</v>
      </c>
      <c r="K3899" s="40">
        <v>2.0833333333333332E-2</v>
      </c>
      <c r="L3899" s="15">
        <v>22.5</v>
      </c>
    </row>
    <row r="3900" spans="1:12" x14ac:dyDescent="0.25">
      <c r="A3900" t="s">
        <v>1628</v>
      </c>
      <c r="B3900">
        <v>2018</v>
      </c>
      <c r="C3900">
        <v>514075</v>
      </c>
      <c r="D3900">
        <v>804500</v>
      </c>
      <c r="E3900">
        <v>8045</v>
      </c>
      <c r="F3900" t="s">
        <v>1465</v>
      </c>
      <c r="G3900" s="40">
        <v>8.3333333333333329E-2</v>
      </c>
      <c r="H3900" s="15">
        <v>90</v>
      </c>
    </row>
    <row r="3901" spans="1:12" x14ac:dyDescent="0.25">
      <c r="A3901" t="s">
        <v>1628</v>
      </c>
      <c r="B3901">
        <v>2018</v>
      </c>
      <c r="C3901">
        <v>1</v>
      </c>
      <c r="F3901" t="s">
        <v>2846</v>
      </c>
      <c r="K3901" s="40">
        <v>2.0833333333333332E-2</v>
      </c>
      <c r="L3901" s="15">
        <v>22.5</v>
      </c>
    </row>
    <row r="3902" spans="1:12" x14ac:dyDescent="0.25">
      <c r="A3902" t="s">
        <v>1628</v>
      </c>
      <c r="B3902">
        <v>2018</v>
      </c>
      <c r="C3902">
        <v>519740</v>
      </c>
      <c r="F3902" t="s">
        <v>1465</v>
      </c>
      <c r="G3902" s="40">
        <v>0.17708333333333334</v>
      </c>
      <c r="H3902" s="15">
        <v>191.25</v>
      </c>
    </row>
    <row r="3903" spans="1:12" x14ac:dyDescent="0.25">
      <c r="A3903" t="s">
        <v>1500</v>
      </c>
      <c r="B3903">
        <v>2018</v>
      </c>
      <c r="C3903">
        <v>1</v>
      </c>
      <c r="F3903" t="s">
        <v>1499</v>
      </c>
      <c r="K3903" s="40">
        <v>2.0833333333333332E-2</v>
      </c>
      <c r="L3903" s="15">
        <v>22.5</v>
      </c>
    </row>
    <row r="3904" spans="1:12" x14ac:dyDescent="0.25">
      <c r="A3904" t="s">
        <v>1500</v>
      </c>
      <c r="B3904">
        <v>2018</v>
      </c>
      <c r="C3904">
        <v>1</v>
      </c>
      <c r="F3904" t="s">
        <v>1657</v>
      </c>
      <c r="K3904" s="40">
        <v>2.7777777777777779E-3</v>
      </c>
      <c r="L3904" s="15">
        <v>3</v>
      </c>
    </row>
    <row r="3905" spans="1:12" x14ac:dyDescent="0.25">
      <c r="A3905" t="s">
        <v>1500</v>
      </c>
      <c r="B3905">
        <v>2018</v>
      </c>
      <c r="C3905">
        <v>1</v>
      </c>
      <c r="F3905" t="s">
        <v>2868</v>
      </c>
      <c r="K3905" s="40">
        <v>2.0833333333333332E-2</v>
      </c>
      <c r="L3905" s="15">
        <v>22.5</v>
      </c>
    </row>
    <row r="3906" spans="1:12" x14ac:dyDescent="0.25">
      <c r="A3906" t="s">
        <v>1500</v>
      </c>
      <c r="B3906">
        <v>2018</v>
      </c>
      <c r="C3906">
        <v>1</v>
      </c>
      <c r="F3906" t="s">
        <v>1467</v>
      </c>
      <c r="K3906" s="40">
        <v>2.0833333333333332E-2</v>
      </c>
      <c r="L3906" s="15">
        <v>22.5</v>
      </c>
    </row>
    <row r="3907" spans="1:12" x14ac:dyDescent="0.25">
      <c r="A3907" t="s">
        <v>1500</v>
      </c>
      <c r="B3907">
        <v>2018</v>
      </c>
      <c r="C3907">
        <v>1</v>
      </c>
      <c r="F3907" t="s">
        <v>2870</v>
      </c>
      <c r="K3907" s="40">
        <v>6.9444444444444441E-3</v>
      </c>
      <c r="L3907" s="15">
        <v>7.5</v>
      </c>
    </row>
    <row r="3908" spans="1:12" x14ac:dyDescent="0.25">
      <c r="A3908" t="s">
        <v>1500</v>
      </c>
      <c r="B3908">
        <v>2018</v>
      </c>
      <c r="C3908">
        <v>1</v>
      </c>
      <c r="F3908" t="s">
        <v>2868</v>
      </c>
      <c r="K3908" s="40">
        <v>1.3194444444444444E-2</v>
      </c>
      <c r="L3908" s="15">
        <v>14.25</v>
      </c>
    </row>
    <row r="3909" spans="1:12" x14ac:dyDescent="0.25">
      <c r="A3909" t="s">
        <v>1500</v>
      </c>
      <c r="B3909">
        <v>2018</v>
      </c>
      <c r="C3909">
        <v>1</v>
      </c>
      <c r="F3909" t="s">
        <v>2869</v>
      </c>
      <c r="K3909" s="40">
        <v>3.8194444444444441E-2</v>
      </c>
      <c r="L3909" s="15">
        <v>41.249999999999993</v>
      </c>
    </row>
    <row r="3910" spans="1:12" x14ac:dyDescent="0.25">
      <c r="A3910" t="s">
        <v>1500</v>
      </c>
      <c r="B3910">
        <v>2018</v>
      </c>
      <c r="C3910">
        <v>1</v>
      </c>
      <c r="F3910" t="s">
        <v>1467</v>
      </c>
      <c r="K3910" s="40">
        <v>2.0833333333333332E-2</v>
      </c>
      <c r="L3910" s="15">
        <v>22.5</v>
      </c>
    </row>
    <row r="3911" spans="1:12" x14ac:dyDescent="0.25">
      <c r="A3911" t="s">
        <v>1500</v>
      </c>
      <c r="B3911">
        <v>2018</v>
      </c>
      <c r="C3911">
        <v>1</v>
      </c>
      <c r="F3911" t="s">
        <v>1499</v>
      </c>
      <c r="K3911" s="40">
        <v>2.7777777777777779E-3</v>
      </c>
      <c r="L3911" s="15">
        <v>3</v>
      </c>
    </row>
    <row r="3912" spans="1:12" x14ac:dyDescent="0.25">
      <c r="A3912" t="s">
        <v>1500</v>
      </c>
      <c r="B3912">
        <v>2018</v>
      </c>
      <c r="C3912">
        <v>1</v>
      </c>
      <c r="F3912" t="s">
        <v>1467</v>
      </c>
      <c r="K3912" s="40">
        <v>6.9444444444444441E-3</v>
      </c>
      <c r="L3912" s="15">
        <v>7.5</v>
      </c>
    </row>
    <row r="3913" spans="1:12" x14ac:dyDescent="0.25">
      <c r="A3913" t="s">
        <v>1500</v>
      </c>
      <c r="B3913">
        <v>2018</v>
      </c>
      <c r="C3913">
        <v>1</v>
      </c>
      <c r="F3913" t="s">
        <v>2846</v>
      </c>
      <c r="K3913" s="40">
        <v>6.9444444444444441E-3</v>
      </c>
      <c r="L3913" s="15">
        <v>7.5</v>
      </c>
    </row>
    <row r="3914" spans="1:12" x14ac:dyDescent="0.25">
      <c r="A3914" t="s">
        <v>1500</v>
      </c>
      <c r="B3914">
        <v>2018</v>
      </c>
      <c r="C3914">
        <v>1</v>
      </c>
      <c r="F3914" t="s">
        <v>2859</v>
      </c>
      <c r="K3914" s="40">
        <v>1.0416666666666666E-2</v>
      </c>
      <c r="L3914" s="15">
        <v>11.25</v>
      </c>
    </row>
    <row r="3915" spans="1:12" x14ac:dyDescent="0.25">
      <c r="A3915" t="s">
        <v>1500</v>
      </c>
      <c r="B3915">
        <v>2018</v>
      </c>
      <c r="C3915">
        <v>1</v>
      </c>
      <c r="F3915" t="s">
        <v>1467</v>
      </c>
      <c r="K3915" s="40">
        <v>1.3194444444444444E-2</v>
      </c>
      <c r="L3915" s="15">
        <v>14.25</v>
      </c>
    </row>
    <row r="3916" spans="1:12" x14ac:dyDescent="0.25">
      <c r="A3916" t="s">
        <v>1500</v>
      </c>
      <c r="B3916">
        <v>2018</v>
      </c>
      <c r="C3916">
        <v>1</v>
      </c>
      <c r="F3916" t="s">
        <v>2869</v>
      </c>
      <c r="K3916" s="40">
        <v>7.5694444444444439E-2</v>
      </c>
      <c r="L3916" s="15">
        <v>81.75</v>
      </c>
    </row>
    <row r="3917" spans="1:12" x14ac:dyDescent="0.25">
      <c r="A3917" t="s">
        <v>1500</v>
      </c>
      <c r="B3917">
        <v>2018</v>
      </c>
      <c r="C3917">
        <v>1</v>
      </c>
      <c r="F3917" t="s">
        <v>1467</v>
      </c>
      <c r="K3917" s="40">
        <v>6.9444444444444441E-3</v>
      </c>
      <c r="L3917" s="15">
        <v>7.5</v>
      </c>
    </row>
    <row r="3918" spans="1:12" x14ac:dyDescent="0.25">
      <c r="A3918" t="s">
        <v>1500</v>
      </c>
      <c r="B3918">
        <v>2018</v>
      </c>
      <c r="C3918">
        <v>1</v>
      </c>
      <c r="F3918" t="s">
        <v>2873</v>
      </c>
      <c r="K3918" s="40">
        <v>2.0833333333333332E-2</v>
      </c>
      <c r="L3918" s="15">
        <v>22.5</v>
      </c>
    </row>
    <row r="3919" spans="1:12" x14ac:dyDescent="0.25">
      <c r="A3919" t="s">
        <v>1500</v>
      </c>
      <c r="B3919">
        <v>2018</v>
      </c>
      <c r="C3919">
        <v>1</v>
      </c>
      <c r="F3919" t="s">
        <v>1467</v>
      </c>
      <c r="K3919" s="40">
        <v>1.0416666666666666E-2</v>
      </c>
      <c r="L3919" s="15">
        <v>11.25</v>
      </c>
    </row>
    <row r="3920" spans="1:12" x14ac:dyDescent="0.25">
      <c r="A3920" t="s">
        <v>1500</v>
      </c>
      <c r="B3920">
        <v>2018</v>
      </c>
      <c r="C3920">
        <v>1</v>
      </c>
      <c r="F3920" t="s">
        <v>2868</v>
      </c>
      <c r="K3920" s="40">
        <v>1.0416666666666666E-2</v>
      </c>
      <c r="L3920" s="15">
        <v>11.25</v>
      </c>
    </row>
    <row r="3921" spans="1:12" x14ac:dyDescent="0.25">
      <c r="A3921" t="s">
        <v>1500</v>
      </c>
      <c r="B3921">
        <v>2018</v>
      </c>
      <c r="C3921">
        <v>1</v>
      </c>
      <c r="F3921" t="s">
        <v>1467</v>
      </c>
      <c r="K3921" s="40">
        <v>1.0416666666666666E-2</v>
      </c>
      <c r="L3921" s="15">
        <v>11.25</v>
      </c>
    </row>
    <row r="3922" spans="1:12" x14ac:dyDescent="0.25">
      <c r="A3922" t="s">
        <v>1500</v>
      </c>
      <c r="B3922">
        <v>2018</v>
      </c>
      <c r="C3922">
        <v>1</v>
      </c>
      <c r="F3922" t="s">
        <v>2862</v>
      </c>
      <c r="K3922" s="40">
        <v>6.9444444444444434E-2</v>
      </c>
      <c r="L3922" s="15">
        <v>74.999999999999986</v>
      </c>
    </row>
    <row r="3923" spans="1:12" x14ac:dyDescent="0.25">
      <c r="A3923" t="s">
        <v>1500</v>
      </c>
      <c r="B3923">
        <v>2018</v>
      </c>
      <c r="C3923">
        <v>1</v>
      </c>
      <c r="F3923" t="s">
        <v>2868</v>
      </c>
      <c r="K3923" s="40">
        <v>6.9444444444444441E-3</v>
      </c>
      <c r="L3923" s="15">
        <v>7.5</v>
      </c>
    </row>
    <row r="3924" spans="1:12" x14ac:dyDescent="0.25">
      <c r="A3924" t="s">
        <v>1500</v>
      </c>
      <c r="B3924">
        <v>2018</v>
      </c>
      <c r="C3924">
        <v>1</v>
      </c>
      <c r="F3924" t="s">
        <v>2862</v>
      </c>
      <c r="K3924" s="40">
        <v>1.3194444444444444E-2</v>
      </c>
      <c r="L3924" s="15">
        <v>14.25</v>
      </c>
    </row>
    <row r="3925" spans="1:12" x14ac:dyDescent="0.25">
      <c r="A3925" t="s">
        <v>1500</v>
      </c>
      <c r="B3925">
        <v>2018</v>
      </c>
      <c r="C3925">
        <v>1</v>
      </c>
      <c r="F3925" t="s">
        <v>1499</v>
      </c>
      <c r="K3925" s="40">
        <v>1.0416666666666666E-2</v>
      </c>
      <c r="L3925" s="15">
        <v>11.25</v>
      </c>
    </row>
    <row r="3926" spans="1:12" x14ac:dyDescent="0.25">
      <c r="A3926" t="s">
        <v>1500</v>
      </c>
      <c r="B3926">
        <v>2018</v>
      </c>
      <c r="C3926">
        <v>1</v>
      </c>
      <c r="F3926" t="s">
        <v>2862</v>
      </c>
      <c r="K3926" s="40">
        <v>1.7361111111111112E-2</v>
      </c>
      <c r="L3926" s="15">
        <v>18.75</v>
      </c>
    </row>
    <row r="3927" spans="1:12" x14ac:dyDescent="0.25">
      <c r="A3927" t="s">
        <v>1500</v>
      </c>
      <c r="B3927">
        <v>2018</v>
      </c>
      <c r="C3927">
        <v>1</v>
      </c>
      <c r="F3927" t="s">
        <v>1499</v>
      </c>
      <c r="K3927" s="40">
        <v>2.7777777777777779E-3</v>
      </c>
      <c r="L3927" s="15">
        <v>3</v>
      </c>
    </row>
    <row r="3928" spans="1:12" x14ac:dyDescent="0.25">
      <c r="A3928" t="s">
        <v>1500</v>
      </c>
      <c r="B3928">
        <v>2018</v>
      </c>
      <c r="C3928">
        <v>1</v>
      </c>
      <c r="F3928" t="s">
        <v>2859</v>
      </c>
      <c r="K3928" s="40">
        <v>6.9444444444444441E-3</v>
      </c>
      <c r="L3928" s="15">
        <v>7.5</v>
      </c>
    </row>
    <row r="3929" spans="1:12" x14ac:dyDescent="0.25">
      <c r="A3929" t="s">
        <v>1500</v>
      </c>
      <c r="B3929">
        <v>2018</v>
      </c>
      <c r="C3929">
        <v>1</v>
      </c>
      <c r="F3929" t="s">
        <v>2862</v>
      </c>
      <c r="K3929" s="40">
        <v>1.0416666666666666E-2</v>
      </c>
      <c r="L3929" s="15">
        <v>11.25</v>
      </c>
    </row>
    <row r="3930" spans="1:12" x14ac:dyDescent="0.25">
      <c r="A3930" t="s">
        <v>1500</v>
      </c>
      <c r="B3930">
        <v>2018</v>
      </c>
      <c r="C3930">
        <v>1</v>
      </c>
      <c r="F3930" t="s">
        <v>2870</v>
      </c>
      <c r="K3930" s="40">
        <v>2.7777777777777779E-3</v>
      </c>
      <c r="L3930" s="15">
        <v>3</v>
      </c>
    </row>
    <row r="3931" spans="1:12" x14ac:dyDescent="0.25">
      <c r="A3931" t="s">
        <v>1500</v>
      </c>
      <c r="B3931">
        <v>2018</v>
      </c>
      <c r="C3931">
        <v>1</v>
      </c>
      <c r="F3931" t="s">
        <v>2862</v>
      </c>
      <c r="K3931" s="40">
        <v>6.9444444444444441E-3</v>
      </c>
      <c r="L3931" s="15">
        <v>7.5</v>
      </c>
    </row>
    <row r="3932" spans="1:12" x14ac:dyDescent="0.25">
      <c r="A3932" t="s">
        <v>1500</v>
      </c>
      <c r="B3932">
        <v>2018</v>
      </c>
      <c r="C3932">
        <v>1</v>
      </c>
      <c r="F3932" t="s">
        <v>2866</v>
      </c>
      <c r="K3932" s="40">
        <v>1.0416666666666666E-2</v>
      </c>
      <c r="L3932" s="15">
        <v>11.25</v>
      </c>
    </row>
    <row r="3933" spans="1:12" x14ac:dyDescent="0.25">
      <c r="A3933" t="s">
        <v>1500</v>
      </c>
      <c r="B3933">
        <v>2018</v>
      </c>
      <c r="C3933">
        <v>1</v>
      </c>
      <c r="F3933" t="s">
        <v>2862</v>
      </c>
      <c r="K3933" s="40">
        <v>5.486111111111111E-2</v>
      </c>
      <c r="L3933" s="15">
        <v>59.25</v>
      </c>
    </row>
    <row r="3934" spans="1:12" x14ac:dyDescent="0.25">
      <c r="A3934" t="s">
        <v>1500</v>
      </c>
      <c r="B3934">
        <v>2018</v>
      </c>
      <c r="C3934">
        <v>1</v>
      </c>
      <c r="F3934" t="s">
        <v>2859</v>
      </c>
      <c r="K3934" s="40">
        <v>6.9444444444444441E-3</v>
      </c>
      <c r="L3934" s="15">
        <v>7.5</v>
      </c>
    </row>
    <row r="3935" spans="1:12" x14ac:dyDescent="0.25">
      <c r="A3935" t="s">
        <v>1500</v>
      </c>
      <c r="B3935">
        <v>2018</v>
      </c>
      <c r="C3935">
        <v>1</v>
      </c>
      <c r="F3935" t="s">
        <v>2862</v>
      </c>
      <c r="K3935" s="40">
        <v>1.7361111111111112E-2</v>
      </c>
      <c r="L3935" s="15">
        <v>18.75</v>
      </c>
    </row>
    <row r="3936" spans="1:12" x14ac:dyDescent="0.25">
      <c r="A3936" t="s">
        <v>1500</v>
      </c>
      <c r="B3936">
        <v>2018</v>
      </c>
      <c r="C3936">
        <v>1</v>
      </c>
      <c r="F3936" t="s">
        <v>2868</v>
      </c>
      <c r="K3936" s="40">
        <v>1.0416666666666666E-2</v>
      </c>
      <c r="L3936" s="15">
        <v>11.25</v>
      </c>
    </row>
    <row r="3937" spans="1:12" x14ac:dyDescent="0.25">
      <c r="A3937" t="s">
        <v>1500</v>
      </c>
      <c r="B3937">
        <v>2018</v>
      </c>
      <c r="C3937">
        <v>1</v>
      </c>
      <c r="F3937" t="s">
        <v>2862</v>
      </c>
      <c r="K3937" s="40">
        <v>3.125E-2</v>
      </c>
      <c r="L3937" s="15">
        <v>33.75</v>
      </c>
    </row>
    <row r="3938" spans="1:12" x14ac:dyDescent="0.25">
      <c r="A3938" t="s">
        <v>1500</v>
      </c>
      <c r="B3938">
        <v>2018</v>
      </c>
      <c r="C3938">
        <v>1</v>
      </c>
      <c r="F3938" t="s">
        <v>2870</v>
      </c>
      <c r="K3938" s="40">
        <v>2.7777777777777779E-3</v>
      </c>
      <c r="L3938" s="15">
        <v>3</v>
      </c>
    </row>
    <row r="3939" spans="1:12" x14ac:dyDescent="0.25">
      <c r="A3939" t="s">
        <v>1500</v>
      </c>
      <c r="B3939">
        <v>2018</v>
      </c>
      <c r="C3939">
        <v>1</v>
      </c>
      <c r="F3939" t="s">
        <v>1467</v>
      </c>
      <c r="K3939" s="40">
        <v>6.9444444444444441E-3</v>
      </c>
      <c r="L3939" s="15">
        <v>7.5</v>
      </c>
    </row>
    <row r="3940" spans="1:12" x14ac:dyDescent="0.25">
      <c r="A3940" t="s">
        <v>1500</v>
      </c>
      <c r="B3940">
        <v>2018</v>
      </c>
      <c r="C3940">
        <v>1</v>
      </c>
      <c r="F3940" t="s">
        <v>2862</v>
      </c>
      <c r="K3940" s="40">
        <v>6.9444444444444441E-3</v>
      </c>
      <c r="L3940" s="15">
        <v>7.5</v>
      </c>
    </row>
    <row r="3941" spans="1:12" x14ac:dyDescent="0.25">
      <c r="A3941" t="s">
        <v>1500</v>
      </c>
      <c r="B3941">
        <v>2018</v>
      </c>
      <c r="C3941">
        <v>1</v>
      </c>
      <c r="F3941" t="s">
        <v>1499</v>
      </c>
      <c r="K3941" s="40">
        <v>6.9444444444444441E-3</v>
      </c>
      <c r="L3941" s="15">
        <v>7.5</v>
      </c>
    </row>
    <row r="3942" spans="1:12" x14ac:dyDescent="0.25">
      <c r="A3942" t="s">
        <v>1500</v>
      </c>
      <c r="B3942">
        <v>2018</v>
      </c>
      <c r="C3942">
        <v>1</v>
      </c>
      <c r="F3942" t="s">
        <v>2868</v>
      </c>
      <c r="K3942" s="40">
        <v>1.3194444444444444E-2</v>
      </c>
      <c r="L3942" s="15">
        <v>14.25</v>
      </c>
    </row>
    <row r="3943" spans="1:12" x14ac:dyDescent="0.25">
      <c r="A3943" t="s">
        <v>1500</v>
      </c>
      <c r="B3943">
        <v>2018</v>
      </c>
      <c r="C3943">
        <v>1</v>
      </c>
      <c r="F3943" t="s">
        <v>2862</v>
      </c>
      <c r="K3943" s="40">
        <v>0.15277777777777776</v>
      </c>
      <c r="L3943" s="15">
        <v>164.99999999999997</v>
      </c>
    </row>
    <row r="3944" spans="1:12" x14ac:dyDescent="0.25">
      <c r="A3944" t="s">
        <v>1500</v>
      </c>
      <c r="B3944">
        <v>2018</v>
      </c>
      <c r="C3944">
        <v>1</v>
      </c>
      <c r="F3944" t="s">
        <v>1467</v>
      </c>
      <c r="K3944" s="40">
        <v>0.375</v>
      </c>
      <c r="L3944" s="15">
        <v>405</v>
      </c>
    </row>
    <row r="3945" spans="1:12" x14ac:dyDescent="0.25">
      <c r="A3945" t="s">
        <v>1503</v>
      </c>
      <c r="B3945">
        <v>2018</v>
      </c>
      <c r="C3945">
        <v>1</v>
      </c>
      <c r="F3945" t="s">
        <v>1467</v>
      </c>
      <c r="K3945" s="40">
        <v>6.25E-2</v>
      </c>
      <c r="L3945" s="15">
        <v>97.5</v>
      </c>
    </row>
    <row r="3946" spans="1:12" x14ac:dyDescent="0.25">
      <c r="A3946" t="s">
        <v>1503</v>
      </c>
      <c r="B3946">
        <v>2018</v>
      </c>
      <c r="C3946">
        <v>1</v>
      </c>
      <c r="F3946" t="s">
        <v>2866</v>
      </c>
      <c r="K3946" s="40">
        <v>2.0833333333333332E-2</v>
      </c>
      <c r="L3946" s="15">
        <v>32.5</v>
      </c>
    </row>
    <row r="3947" spans="1:12" x14ac:dyDescent="0.25">
      <c r="A3947" t="s">
        <v>1503</v>
      </c>
      <c r="B3947">
        <v>2018</v>
      </c>
      <c r="C3947">
        <v>1</v>
      </c>
      <c r="F3947" t="s">
        <v>2871</v>
      </c>
      <c r="K3947" s="40">
        <v>8.3333333333333329E-2</v>
      </c>
      <c r="L3947" s="15">
        <v>130</v>
      </c>
    </row>
    <row r="3948" spans="1:12" x14ac:dyDescent="0.25">
      <c r="A3948" t="s">
        <v>1503</v>
      </c>
      <c r="B3948">
        <v>2018</v>
      </c>
      <c r="C3948">
        <v>1</v>
      </c>
      <c r="F3948" t="s">
        <v>2846</v>
      </c>
      <c r="K3948" s="40">
        <v>2.0833333333333332E-2</v>
      </c>
      <c r="L3948" s="15">
        <v>32.5</v>
      </c>
    </row>
    <row r="3949" spans="1:12" x14ac:dyDescent="0.25">
      <c r="A3949" t="s">
        <v>1503</v>
      </c>
      <c r="B3949">
        <v>2018</v>
      </c>
      <c r="C3949">
        <v>1</v>
      </c>
      <c r="F3949" t="s">
        <v>2871</v>
      </c>
      <c r="K3949" s="40">
        <v>0.10416666666666667</v>
      </c>
      <c r="L3949" s="15">
        <v>162.5</v>
      </c>
    </row>
    <row r="3950" spans="1:12" x14ac:dyDescent="0.25">
      <c r="A3950" t="s">
        <v>1503</v>
      </c>
      <c r="B3950">
        <v>2018</v>
      </c>
      <c r="C3950">
        <v>305710</v>
      </c>
      <c r="D3950">
        <v>802010</v>
      </c>
      <c r="E3950">
        <v>8020</v>
      </c>
      <c r="F3950" t="s">
        <v>1465</v>
      </c>
      <c r="G3950" s="40">
        <v>0.125</v>
      </c>
      <c r="H3950" s="15">
        <v>195</v>
      </c>
    </row>
    <row r="3951" spans="1:12" x14ac:dyDescent="0.25">
      <c r="A3951" t="s">
        <v>1503</v>
      </c>
      <c r="B3951">
        <v>2018</v>
      </c>
      <c r="C3951">
        <v>1</v>
      </c>
      <c r="F3951" t="s">
        <v>2871</v>
      </c>
      <c r="K3951" s="40">
        <v>8.3333333333333329E-2</v>
      </c>
      <c r="L3951" s="15">
        <v>130</v>
      </c>
    </row>
    <row r="3952" spans="1:12" x14ac:dyDescent="0.25">
      <c r="A3952" t="s">
        <v>1503</v>
      </c>
      <c r="B3952">
        <v>2018</v>
      </c>
      <c r="C3952">
        <v>1</v>
      </c>
      <c r="F3952" t="s">
        <v>2871</v>
      </c>
      <c r="K3952" s="40">
        <v>3.125E-2</v>
      </c>
      <c r="L3952" s="15">
        <v>48.75</v>
      </c>
    </row>
    <row r="3953" spans="1:12" x14ac:dyDescent="0.25">
      <c r="A3953" t="s">
        <v>1503</v>
      </c>
      <c r="B3953">
        <v>2018</v>
      </c>
      <c r="C3953">
        <v>1</v>
      </c>
      <c r="F3953" t="s">
        <v>1502</v>
      </c>
      <c r="K3953" s="40">
        <v>1.0416666666666666E-2</v>
      </c>
      <c r="L3953" s="15">
        <v>16.25</v>
      </c>
    </row>
    <row r="3954" spans="1:12" x14ac:dyDescent="0.25">
      <c r="A3954" t="s">
        <v>1503</v>
      </c>
      <c r="B3954">
        <v>2018</v>
      </c>
      <c r="C3954">
        <v>1</v>
      </c>
      <c r="K3954" s="40">
        <v>6.25E-2</v>
      </c>
      <c r="L3954" s="15">
        <v>97.5</v>
      </c>
    </row>
    <row r="3955" spans="1:12" x14ac:dyDescent="0.25">
      <c r="A3955" t="s">
        <v>1503</v>
      </c>
      <c r="B3955">
        <v>2018</v>
      </c>
      <c r="C3955">
        <v>1</v>
      </c>
      <c r="F3955" t="s">
        <v>1502</v>
      </c>
      <c r="K3955" s="40">
        <v>9.375E-2</v>
      </c>
      <c r="L3955" s="15">
        <v>146.25</v>
      </c>
    </row>
    <row r="3956" spans="1:12" x14ac:dyDescent="0.25">
      <c r="A3956" t="s">
        <v>1503</v>
      </c>
      <c r="B3956">
        <v>2018</v>
      </c>
      <c r="C3956">
        <v>1</v>
      </c>
      <c r="F3956" t="s">
        <v>2846</v>
      </c>
      <c r="K3956" s="40">
        <v>1.0416666666666666E-2</v>
      </c>
      <c r="L3956" s="15">
        <v>16.25</v>
      </c>
    </row>
    <row r="3957" spans="1:12" x14ac:dyDescent="0.25">
      <c r="A3957" t="s">
        <v>1503</v>
      </c>
      <c r="B3957">
        <v>2018</v>
      </c>
      <c r="C3957">
        <v>1</v>
      </c>
      <c r="F3957" t="s">
        <v>1502</v>
      </c>
      <c r="K3957" s="40">
        <v>0.1875</v>
      </c>
      <c r="L3957" s="15">
        <v>292.5</v>
      </c>
    </row>
    <row r="3958" spans="1:12" x14ac:dyDescent="0.25">
      <c r="A3958" t="s">
        <v>1503</v>
      </c>
      <c r="B3958">
        <v>2018</v>
      </c>
      <c r="C3958">
        <v>305710</v>
      </c>
      <c r="D3958">
        <v>802010</v>
      </c>
      <c r="E3958">
        <v>8020</v>
      </c>
      <c r="F3958" t="s">
        <v>1465</v>
      </c>
      <c r="G3958" s="40">
        <v>5.2083333333333336E-2</v>
      </c>
      <c r="H3958" s="15">
        <v>81.25</v>
      </c>
    </row>
    <row r="3959" spans="1:12" x14ac:dyDescent="0.25">
      <c r="A3959" t="s">
        <v>1503</v>
      </c>
      <c r="B3959">
        <v>2018</v>
      </c>
      <c r="C3959">
        <v>1</v>
      </c>
      <c r="F3959" t="s">
        <v>2866</v>
      </c>
      <c r="K3959" s="40">
        <v>1.0416666666666666E-2</v>
      </c>
      <c r="L3959" s="15">
        <v>16.25</v>
      </c>
    </row>
    <row r="3960" spans="1:12" x14ac:dyDescent="0.25">
      <c r="A3960" t="s">
        <v>1503</v>
      </c>
      <c r="B3960">
        <v>2018</v>
      </c>
      <c r="C3960">
        <v>305710</v>
      </c>
      <c r="D3960">
        <v>802010</v>
      </c>
      <c r="E3960">
        <v>8020</v>
      </c>
      <c r="F3960" t="s">
        <v>1465</v>
      </c>
      <c r="G3960" s="40">
        <v>9.375E-2</v>
      </c>
      <c r="H3960" s="15">
        <v>146.25</v>
      </c>
    </row>
    <row r="3961" spans="1:12" x14ac:dyDescent="0.25">
      <c r="A3961" t="s">
        <v>1503</v>
      </c>
      <c r="B3961">
        <v>2018</v>
      </c>
      <c r="C3961">
        <v>1</v>
      </c>
      <c r="F3961" t="s">
        <v>2846</v>
      </c>
      <c r="K3961" s="40">
        <v>2.0833333333333332E-2</v>
      </c>
      <c r="L3961" s="15">
        <v>32.5</v>
      </c>
    </row>
    <row r="3962" spans="1:12" x14ac:dyDescent="0.25">
      <c r="A3962" t="s">
        <v>1503</v>
      </c>
      <c r="B3962">
        <v>2018</v>
      </c>
      <c r="C3962">
        <v>305710</v>
      </c>
      <c r="D3962">
        <v>802010</v>
      </c>
      <c r="E3962">
        <v>8020</v>
      </c>
      <c r="F3962" t="s">
        <v>1465</v>
      </c>
      <c r="G3962" s="40">
        <v>0.15625</v>
      </c>
      <c r="H3962" s="15">
        <v>243.75</v>
      </c>
    </row>
    <row r="3963" spans="1:12" x14ac:dyDescent="0.25">
      <c r="A3963" t="s">
        <v>1503</v>
      </c>
      <c r="B3963">
        <v>2018</v>
      </c>
      <c r="C3963">
        <v>1</v>
      </c>
      <c r="F3963" t="s">
        <v>1515</v>
      </c>
      <c r="K3963" s="40">
        <v>2.0833333333333332E-2</v>
      </c>
      <c r="L3963" s="15">
        <v>32.5</v>
      </c>
    </row>
    <row r="3964" spans="1:12" x14ac:dyDescent="0.25">
      <c r="A3964" t="s">
        <v>1503</v>
      </c>
      <c r="B3964">
        <v>2018</v>
      </c>
      <c r="C3964">
        <v>1</v>
      </c>
      <c r="F3964" t="s">
        <v>1467</v>
      </c>
      <c r="K3964" s="40">
        <v>6.25E-2</v>
      </c>
      <c r="L3964" s="15">
        <v>97.5</v>
      </c>
    </row>
    <row r="3965" spans="1:12" x14ac:dyDescent="0.25">
      <c r="A3965" t="s">
        <v>1503</v>
      </c>
      <c r="B3965">
        <v>2018</v>
      </c>
      <c r="C3965">
        <v>1</v>
      </c>
      <c r="F3965" t="s">
        <v>2866</v>
      </c>
      <c r="K3965" s="40">
        <v>1.0416666666666666E-2</v>
      </c>
      <c r="L3965" s="15">
        <v>16.25</v>
      </c>
    </row>
    <row r="3966" spans="1:12" x14ac:dyDescent="0.25">
      <c r="A3966" t="s">
        <v>1503</v>
      </c>
      <c r="B3966">
        <v>2018</v>
      </c>
      <c r="C3966">
        <v>1</v>
      </c>
      <c r="F3966" t="s">
        <v>1467</v>
      </c>
      <c r="K3966" s="40">
        <v>7.2916666666666671E-2</v>
      </c>
      <c r="L3966" s="15">
        <v>113.75000000000001</v>
      </c>
    </row>
    <row r="3967" spans="1:12" x14ac:dyDescent="0.25">
      <c r="A3967" t="s">
        <v>1503</v>
      </c>
      <c r="B3967">
        <v>2018</v>
      </c>
      <c r="C3967">
        <v>1</v>
      </c>
      <c r="F3967" t="s">
        <v>2846</v>
      </c>
      <c r="K3967" s="40">
        <v>1.0416666666666666E-2</v>
      </c>
      <c r="L3967" s="15">
        <v>16.25</v>
      </c>
    </row>
    <row r="3968" spans="1:12" x14ac:dyDescent="0.25">
      <c r="A3968" t="s">
        <v>1503</v>
      </c>
      <c r="B3968">
        <v>2018</v>
      </c>
      <c r="C3968">
        <v>305710</v>
      </c>
      <c r="D3968">
        <v>802010</v>
      </c>
      <c r="E3968">
        <v>8020</v>
      </c>
      <c r="F3968" t="s">
        <v>1465</v>
      </c>
      <c r="G3968" s="40">
        <v>1.0416666666666666E-2</v>
      </c>
      <c r="H3968" s="15">
        <v>16.25</v>
      </c>
    </row>
    <row r="3969" spans="1:12" x14ac:dyDescent="0.25">
      <c r="A3969" t="s">
        <v>1503</v>
      </c>
      <c r="B3969">
        <v>2018</v>
      </c>
      <c r="C3969">
        <v>1</v>
      </c>
      <c r="F3969" t="s">
        <v>1499</v>
      </c>
      <c r="K3969" s="40">
        <v>2.0833333333333332E-2</v>
      </c>
      <c r="L3969" s="15">
        <v>32.5</v>
      </c>
    </row>
    <row r="3970" spans="1:12" x14ac:dyDescent="0.25">
      <c r="A3970" t="s">
        <v>1503</v>
      </c>
      <c r="B3970">
        <v>2018</v>
      </c>
      <c r="C3970">
        <v>1</v>
      </c>
      <c r="F3970" t="s">
        <v>1515</v>
      </c>
      <c r="K3970" s="40">
        <v>0.11458333333333333</v>
      </c>
      <c r="L3970" s="15">
        <v>178.75</v>
      </c>
    </row>
    <row r="3971" spans="1:12" x14ac:dyDescent="0.25">
      <c r="A3971" t="s">
        <v>1503</v>
      </c>
      <c r="B3971">
        <v>2018</v>
      </c>
      <c r="C3971">
        <v>305710</v>
      </c>
      <c r="D3971">
        <v>802010</v>
      </c>
      <c r="E3971">
        <v>8020</v>
      </c>
      <c r="F3971" t="s">
        <v>1465</v>
      </c>
      <c r="G3971" s="40">
        <v>5.2083333333333336E-2</v>
      </c>
      <c r="H3971" s="15">
        <v>81.25</v>
      </c>
    </row>
    <row r="3972" spans="1:12" x14ac:dyDescent="0.25">
      <c r="A3972" t="s">
        <v>1659</v>
      </c>
      <c r="B3972">
        <v>2018</v>
      </c>
      <c r="C3972">
        <v>305710</v>
      </c>
      <c r="D3972">
        <v>802010</v>
      </c>
      <c r="E3972">
        <v>8020</v>
      </c>
      <c r="F3972" t="s">
        <v>1465</v>
      </c>
      <c r="G3972" s="40">
        <v>2.0833333333333332E-2</v>
      </c>
      <c r="H3972" s="15">
        <v>32.5</v>
      </c>
    </row>
    <row r="3973" spans="1:12" x14ac:dyDescent="0.25">
      <c r="A3973" t="s">
        <v>1659</v>
      </c>
      <c r="B3973">
        <v>2018</v>
      </c>
      <c r="C3973">
        <v>305712</v>
      </c>
      <c r="D3973">
        <v>802012</v>
      </c>
      <c r="E3973">
        <v>8020</v>
      </c>
      <c r="F3973" t="s">
        <v>1465</v>
      </c>
      <c r="G3973" s="40">
        <v>2.0833333333333332E-2</v>
      </c>
      <c r="H3973" s="15">
        <v>32.5</v>
      </c>
    </row>
    <row r="3974" spans="1:12" x14ac:dyDescent="0.25">
      <c r="A3974" t="s">
        <v>1659</v>
      </c>
      <c r="B3974">
        <v>2018</v>
      </c>
      <c r="C3974">
        <v>305711</v>
      </c>
      <c r="D3974">
        <v>802011</v>
      </c>
      <c r="E3974">
        <v>8020</v>
      </c>
      <c r="F3974" t="s">
        <v>1465</v>
      </c>
      <c r="G3974" s="40">
        <v>6.25E-2</v>
      </c>
      <c r="H3974" s="15">
        <v>97.5</v>
      </c>
    </row>
    <row r="3975" spans="1:12" x14ac:dyDescent="0.25">
      <c r="A3975" t="s">
        <v>1659</v>
      </c>
      <c r="B3975">
        <v>2018</v>
      </c>
      <c r="C3975">
        <v>300810</v>
      </c>
      <c r="D3975">
        <v>800810</v>
      </c>
      <c r="E3975">
        <v>8008</v>
      </c>
      <c r="F3975" t="s">
        <v>2859</v>
      </c>
      <c r="K3975" s="40">
        <v>1.0416666666666666E-2</v>
      </c>
      <c r="L3975" s="15">
        <v>16.25</v>
      </c>
    </row>
    <row r="3976" spans="1:12" x14ac:dyDescent="0.25">
      <c r="A3976" t="s">
        <v>2860</v>
      </c>
      <c r="B3976">
        <v>2018</v>
      </c>
      <c r="C3976">
        <v>1</v>
      </c>
      <c r="F3976" t="s">
        <v>2862</v>
      </c>
    </row>
    <row r="3977" spans="1:12" x14ac:dyDescent="0.25">
      <c r="A3977" t="s">
        <v>2860</v>
      </c>
      <c r="B3977">
        <v>2018</v>
      </c>
      <c r="C3977">
        <v>1</v>
      </c>
      <c r="F3977" t="s">
        <v>2859</v>
      </c>
    </row>
    <row r="3978" spans="1:12" x14ac:dyDescent="0.25">
      <c r="A3978" t="s">
        <v>2860</v>
      </c>
      <c r="B3978">
        <v>2018</v>
      </c>
      <c r="C3978">
        <v>10208</v>
      </c>
      <c r="F3978" t="s">
        <v>2874</v>
      </c>
    </row>
    <row r="3979" spans="1:12" x14ac:dyDescent="0.25">
      <c r="A3979" t="s">
        <v>2860</v>
      </c>
      <c r="B3979">
        <v>2018</v>
      </c>
      <c r="C3979">
        <v>1</v>
      </c>
      <c r="F3979" t="s">
        <v>2875</v>
      </c>
    </row>
    <row r="3980" spans="1:12" x14ac:dyDescent="0.25">
      <c r="A3980" t="s">
        <v>2860</v>
      </c>
      <c r="B3980">
        <v>2018</v>
      </c>
      <c r="C3980">
        <v>10184</v>
      </c>
      <c r="F3980" t="s">
        <v>2874</v>
      </c>
    </row>
    <row r="3981" spans="1:12" x14ac:dyDescent="0.25">
      <c r="A3981" t="s">
        <v>2860</v>
      </c>
      <c r="B3981">
        <v>2018</v>
      </c>
      <c r="C3981">
        <v>1</v>
      </c>
      <c r="F3981" t="s">
        <v>2875</v>
      </c>
    </row>
    <row r="3982" spans="1:12" x14ac:dyDescent="0.25">
      <c r="A3982" t="s">
        <v>2860</v>
      </c>
      <c r="B3982">
        <v>2018</v>
      </c>
      <c r="C3982">
        <v>1</v>
      </c>
      <c r="F3982" t="s">
        <v>1499</v>
      </c>
    </row>
    <row r="3983" spans="1:12" x14ac:dyDescent="0.25">
      <c r="A3983" t="s">
        <v>2860</v>
      </c>
      <c r="B3983">
        <v>2018</v>
      </c>
      <c r="C3983">
        <v>10116</v>
      </c>
      <c r="F3983" t="s">
        <v>2862</v>
      </c>
    </row>
    <row r="3984" spans="1:12" x14ac:dyDescent="0.25">
      <c r="A3984" t="s">
        <v>2860</v>
      </c>
      <c r="B3984">
        <v>2018</v>
      </c>
      <c r="C3984">
        <v>1</v>
      </c>
      <c r="F3984" t="s">
        <v>2858</v>
      </c>
    </row>
    <row r="3985" spans="1:12" x14ac:dyDescent="0.25">
      <c r="A3985" t="s">
        <v>2860</v>
      </c>
      <c r="B3985">
        <v>2018</v>
      </c>
      <c r="C3985">
        <v>1</v>
      </c>
      <c r="F3985" t="s">
        <v>1467</v>
      </c>
    </row>
    <row r="3986" spans="1:12" x14ac:dyDescent="0.25">
      <c r="A3986" t="s">
        <v>2860</v>
      </c>
      <c r="B3986">
        <v>2018</v>
      </c>
      <c r="C3986">
        <v>10106</v>
      </c>
      <c r="F3986" t="s">
        <v>2862</v>
      </c>
    </row>
    <row r="3987" spans="1:12" x14ac:dyDescent="0.25">
      <c r="A3987" t="s">
        <v>2860</v>
      </c>
      <c r="B3987">
        <v>2018</v>
      </c>
      <c r="C3987">
        <v>10127</v>
      </c>
    </row>
    <row r="3988" spans="1:12" x14ac:dyDescent="0.25">
      <c r="A3988" t="s">
        <v>2860</v>
      </c>
      <c r="B3988">
        <v>2018</v>
      </c>
      <c r="C3988">
        <v>1</v>
      </c>
      <c r="F3988" t="s">
        <v>2875</v>
      </c>
    </row>
    <row r="3989" spans="1:12" x14ac:dyDescent="0.25">
      <c r="A3989" t="s">
        <v>2860</v>
      </c>
      <c r="B3989">
        <v>2018</v>
      </c>
      <c r="C3989">
        <v>1</v>
      </c>
      <c r="F3989" t="s">
        <v>2875</v>
      </c>
    </row>
    <row r="3990" spans="1:12" x14ac:dyDescent="0.25">
      <c r="A3990" t="s">
        <v>2860</v>
      </c>
      <c r="B3990">
        <v>2018</v>
      </c>
      <c r="C3990">
        <v>1</v>
      </c>
      <c r="F3990" t="s">
        <v>2875</v>
      </c>
    </row>
    <row r="3991" spans="1:12" x14ac:dyDescent="0.25">
      <c r="A3991" t="s">
        <v>2860</v>
      </c>
      <c r="B3991">
        <v>2018</v>
      </c>
      <c r="C3991">
        <v>10025</v>
      </c>
      <c r="F3991" t="s">
        <v>2874</v>
      </c>
    </row>
    <row r="3992" spans="1:12" x14ac:dyDescent="0.25">
      <c r="A3992" t="s">
        <v>2860</v>
      </c>
      <c r="B3992">
        <v>2018</v>
      </c>
      <c r="C3992">
        <v>10018</v>
      </c>
      <c r="F3992" t="s">
        <v>1467</v>
      </c>
    </row>
    <row r="3993" spans="1:12" x14ac:dyDescent="0.25">
      <c r="A3993" t="s">
        <v>2860</v>
      </c>
      <c r="B3993">
        <v>2018</v>
      </c>
      <c r="C3993">
        <v>1</v>
      </c>
      <c r="F3993" t="s">
        <v>2862</v>
      </c>
    </row>
    <row r="3994" spans="1:12" x14ac:dyDescent="0.25">
      <c r="A3994" t="s">
        <v>2860</v>
      </c>
      <c r="B3994">
        <v>2018</v>
      </c>
      <c r="C3994">
        <v>1</v>
      </c>
      <c r="F3994" t="s">
        <v>2858</v>
      </c>
    </row>
    <row r="3995" spans="1:12" x14ac:dyDescent="0.25">
      <c r="A3995" t="s">
        <v>2860</v>
      </c>
      <c r="B3995">
        <v>2018</v>
      </c>
      <c r="C3995">
        <v>1</v>
      </c>
      <c r="F3995" t="s">
        <v>2862</v>
      </c>
    </row>
    <row r="3996" spans="1:12" x14ac:dyDescent="0.25">
      <c r="A3996" t="s">
        <v>2860</v>
      </c>
      <c r="B3996">
        <v>2018</v>
      </c>
      <c r="C3996">
        <v>1</v>
      </c>
      <c r="F3996" t="s">
        <v>2875</v>
      </c>
    </row>
    <row r="3997" spans="1:12" x14ac:dyDescent="0.25">
      <c r="A3997" t="s">
        <v>2860</v>
      </c>
      <c r="B3997">
        <v>2018</v>
      </c>
      <c r="C3997">
        <v>1</v>
      </c>
      <c r="F3997" t="s">
        <v>2858</v>
      </c>
    </row>
    <row r="3998" spans="1:12" x14ac:dyDescent="0.25">
      <c r="A3998" t="s">
        <v>2860</v>
      </c>
      <c r="B3998">
        <v>2018</v>
      </c>
      <c r="C3998">
        <v>1</v>
      </c>
      <c r="F3998" t="s">
        <v>2875</v>
      </c>
    </row>
    <row r="3999" spans="1:12" x14ac:dyDescent="0.25">
      <c r="A3999" t="s">
        <v>2860</v>
      </c>
      <c r="B3999">
        <v>2018</v>
      </c>
      <c r="C3999">
        <v>1</v>
      </c>
      <c r="F3999" t="s">
        <v>2875</v>
      </c>
    </row>
    <row r="4000" spans="1:12" x14ac:dyDescent="0.25">
      <c r="A4000" t="s">
        <v>1504</v>
      </c>
      <c r="B4000">
        <v>2018</v>
      </c>
      <c r="C4000">
        <v>1</v>
      </c>
      <c r="F4000" t="s">
        <v>1467</v>
      </c>
      <c r="K4000" s="40">
        <v>4.1666666666666664E-2</v>
      </c>
      <c r="L4000" s="15">
        <v>85</v>
      </c>
    </row>
    <row r="4001" spans="1:12" x14ac:dyDescent="0.25">
      <c r="A4001" t="s">
        <v>1504</v>
      </c>
      <c r="B4001">
        <v>2018</v>
      </c>
      <c r="C4001">
        <v>310300</v>
      </c>
      <c r="D4001">
        <v>802200</v>
      </c>
      <c r="E4001">
        <v>8022</v>
      </c>
      <c r="F4001" t="s">
        <v>2853</v>
      </c>
      <c r="K4001" s="40">
        <v>4.1666666666666664E-2</v>
      </c>
      <c r="L4001" s="15">
        <v>85</v>
      </c>
    </row>
    <row r="4002" spans="1:12" x14ac:dyDescent="0.25">
      <c r="A4002" t="s">
        <v>1504</v>
      </c>
      <c r="B4002">
        <v>2018</v>
      </c>
      <c r="C4002">
        <v>310320</v>
      </c>
      <c r="D4002">
        <v>802211</v>
      </c>
      <c r="E4002">
        <v>8022</v>
      </c>
      <c r="F4002" t="s">
        <v>2853</v>
      </c>
      <c r="K4002" s="40">
        <v>4.1666666666666664E-2</v>
      </c>
      <c r="L4002" s="15">
        <v>85</v>
      </c>
    </row>
    <row r="4003" spans="1:12" x14ac:dyDescent="0.25">
      <c r="A4003" t="s">
        <v>1504</v>
      </c>
      <c r="B4003">
        <v>2018</v>
      </c>
      <c r="C4003">
        <v>309900</v>
      </c>
      <c r="D4003">
        <v>802100</v>
      </c>
      <c r="E4003">
        <v>8021</v>
      </c>
      <c r="F4003" t="s">
        <v>2853</v>
      </c>
      <c r="K4003" s="40">
        <v>2.0833333333333332E-2</v>
      </c>
      <c r="L4003" s="15">
        <v>42.5</v>
      </c>
    </row>
    <row r="4004" spans="1:12" x14ac:dyDescent="0.25">
      <c r="A4004" t="s">
        <v>1504</v>
      </c>
      <c r="B4004">
        <v>2018</v>
      </c>
      <c r="C4004">
        <v>309900</v>
      </c>
      <c r="D4004">
        <v>802100</v>
      </c>
      <c r="E4004">
        <v>8021</v>
      </c>
      <c r="F4004" t="s">
        <v>2853</v>
      </c>
      <c r="K4004" s="40">
        <v>4.1666666666666664E-2</v>
      </c>
      <c r="L4004" s="15">
        <v>85</v>
      </c>
    </row>
    <row r="4005" spans="1:12" x14ac:dyDescent="0.25">
      <c r="A4005" t="s">
        <v>1504</v>
      </c>
      <c r="B4005">
        <v>2018</v>
      </c>
      <c r="C4005">
        <v>310300</v>
      </c>
      <c r="D4005">
        <v>802200</v>
      </c>
      <c r="E4005">
        <v>8022</v>
      </c>
      <c r="F4005" t="s">
        <v>2853</v>
      </c>
      <c r="K4005" s="40">
        <v>2.0833333333333332E-2</v>
      </c>
      <c r="L4005" s="15">
        <v>42.5</v>
      </c>
    </row>
    <row r="4006" spans="1:12" x14ac:dyDescent="0.25">
      <c r="A4006" t="s">
        <v>1504</v>
      </c>
      <c r="B4006">
        <v>2018</v>
      </c>
      <c r="C4006">
        <v>310310</v>
      </c>
      <c r="D4006">
        <v>802210</v>
      </c>
      <c r="E4006">
        <v>8022</v>
      </c>
      <c r="F4006" t="s">
        <v>2853</v>
      </c>
      <c r="K4006" s="40">
        <v>2.0833333333333332E-2</v>
      </c>
      <c r="L4006" s="15">
        <v>42.5</v>
      </c>
    </row>
    <row r="4007" spans="1:12" x14ac:dyDescent="0.25">
      <c r="A4007" t="s">
        <v>1504</v>
      </c>
      <c r="B4007">
        <v>2018</v>
      </c>
      <c r="C4007">
        <v>310320</v>
      </c>
      <c r="D4007">
        <v>802211</v>
      </c>
      <c r="E4007">
        <v>8022</v>
      </c>
      <c r="F4007" t="s">
        <v>2853</v>
      </c>
      <c r="K4007" s="40">
        <v>2.0833333333333332E-2</v>
      </c>
      <c r="L4007" s="15">
        <v>42.5</v>
      </c>
    </row>
    <row r="4008" spans="1:12" x14ac:dyDescent="0.25">
      <c r="A4008" t="s">
        <v>1504</v>
      </c>
      <c r="B4008">
        <v>2018</v>
      </c>
      <c r="C4008">
        <v>300411</v>
      </c>
      <c r="D4008">
        <v>800511</v>
      </c>
      <c r="E4008">
        <v>8005</v>
      </c>
      <c r="F4008" t="s">
        <v>2853</v>
      </c>
      <c r="K4008" s="40">
        <v>4.1666666666666664E-2</v>
      </c>
      <c r="L4008" s="15">
        <v>85</v>
      </c>
    </row>
    <row r="4009" spans="1:12" x14ac:dyDescent="0.25">
      <c r="A4009" t="s">
        <v>1504</v>
      </c>
      <c r="B4009">
        <v>2018</v>
      </c>
      <c r="C4009">
        <v>300410</v>
      </c>
      <c r="D4009">
        <v>800510</v>
      </c>
      <c r="E4009">
        <v>8005</v>
      </c>
      <c r="F4009" t="s">
        <v>2853</v>
      </c>
      <c r="K4009" s="40">
        <v>4.1666666666666664E-2</v>
      </c>
      <c r="L4009" s="15">
        <v>85</v>
      </c>
    </row>
    <row r="4010" spans="1:12" x14ac:dyDescent="0.25">
      <c r="A4010" t="s">
        <v>1504</v>
      </c>
      <c r="B4010">
        <v>2018</v>
      </c>
      <c r="C4010">
        <v>300410</v>
      </c>
      <c r="D4010">
        <v>800510</v>
      </c>
      <c r="E4010">
        <v>8005</v>
      </c>
      <c r="F4010" t="s">
        <v>2853</v>
      </c>
      <c r="K4010" s="40">
        <v>8.3333333333333329E-2</v>
      </c>
      <c r="L4010" s="15">
        <v>170</v>
      </c>
    </row>
    <row r="4011" spans="1:12" x14ac:dyDescent="0.25">
      <c r="A4011" t="s">
        <v>1504</v>
      </c>
      <c r="B4011">
        <v>2018</v>
      </c>
      <c r="C4011">
        <v>300402</v>
      </c>
      <c r="D4011">
        <v>800502</v>
      </c>
      <c r="E4011">
        <v>8005</v>
      </c>
      <c r="F4011" t="s">
        <v>2853</v>
      </c>
      <c r="K4011" s="40">
        <v>0.10416666666666667</v>
      </c>
      <c r="L4011" s="15">
        <v>212.5</v>
      </c>
    </row>
    <row r="4012" spans="1:12" x14ac:dyDescent="0.25">
      <c r="A4012" t="s">
        <v>1504</v>
      </c>
      <c r="B4012">
        <v>2018</v>
      </c>
      <c r="C4012">
        <v>513072</v>
      </c>
      <c r="D4012">
        <v>800200</v>
      </c>
      <c r="E4012">
        <v>8002</v>
      </c>
      <c r="F4012" t="s">
        <v>2854</v>
      </c>
      <c r="K4012" s="40">
        <v>6.25E-2</v>
      </c>
      <c r="L4012" s="15">
        <v>127.5</v>
      </c>
    </row>
    <row r="4013" spans="1:12" x14ac:dyDescent="0.25">
      <c r="A4013" t="s">
        <v>1504</v>
      </c>
      <c r="B4013">
        <v>2018</v>
      </c>
      <c r="C4013">
        <v>300411</v>
      </c>
      <c r="D4013">
        <v>800511</v>
      </c>
      <c r="E4013">
        <v>8005</v>
      </c>
      <c r="F4013" t="s">
        <v>2853</v>
      </c>
      <c r="K4013" s="40">
        <v>2.0833333333333332E-2</v>
      </c>
      <c r="L4013" s="15">
        <v>42.5</v>
      </c>
    </row>
    <row r="4014" spans="1:12" x14ac:dyDescent="0.25">
      <c r="A4014" t="s">
        <v>1504</v>
      </c>
      <c r="B4014">
        <v>2018</v>
      </c>
      <c r="C4014">
        <v>513072</v>
      </c>
      <c r="D4014">
        <v>800200</v>
      </c>
      <c r="E4014">
        <v>8002</v>
      </c>
      <c r="F4014" t="s">
        <v>1467</v>
      </c>
      <c r="K4014" s="40">
        <v>0.10416666666666667</v>
      </c>
      <c r="L4014" s="15">
        <v>212.5</v>
      </c>
    </row>
    <row r="4015" spans="1:12" x14ac:dyDescent="0.25">
      <c r="A4015" t="s">
        <v>1504</v>
      </c>
      <c r="B4015">
        <v>2018</v>
      </c>
      <c r="C4015">
        <v>300410</v>
      </c>
      <c r="D4015">
        <v>800510</v>
      </c>
      <c r="E4015">
        <v>8005</v>
      </c>
      <c r="F4015" t="s">
        <v>2853</v>
      </c>
      <c r="K4015" s="40">
        <v>4.1666666666666664E-2</v>
      </c>
      <c r="L4015" s="15">
        <v>85</v>
      </c>
    </row>
    <row r="4016" spans="1:12" x14ac:dyDescent="0.25">
      <c r="A4016" t="s">
        <v>1504</v>
      </c>
      <c r="B4016">
        <v>2018</v>
      </c>
      <c r="C4016">
        <v>300402</v>
      </c>
      <c r="D4016">
        <v>800502</v>
      </c>
      <c r="E4016">
        <v>8005</v>
      </c>
      <c r="F4016" t="s">
        <v>2853</v>
      </c>
      <c r="K4016" s="40">
        <v>6.25E-2</v>
      </c>
      <c r="L4016" s="15">
        <v>127.5</v>
      </c>
    </row>
    <row r="4017" spans="1:12" x14ac:dyDescent="0.25">
      <c r="A4017" t="s">
        <v>1504</v>
      </c>
      <c r="B4017">
        <v>2018</v>
      </c>
      <c r="C4017">
        <v>300402</v>
      </c>
      <c r="D4017">
        <v>800502</v>
      </c>
      <c r="E4017">
        <v>8005</v>
      </c>
      <c r="F4017" t="s">
        <v>2853</v>
      </c>
      <c r="K4017" s="40">
        <v>2.0833333333333332E-2</v>
      </c>
      <c r="L4017" s="15">
        <v>42.5</v>
      </c>
    </row>
    <row r="4018" spans="1:12" x14ac:dyDescent="0.25">
      <c r="A4018" t="s">
        <v>1504</v>
      </c>
      <c r="B4018">
        <v>2018</v>
      </c>
      <c r="C4018">
        <v>305721</v>
      </c>
      <c r="D4018">
        <v>802021</v>
      </c>
      <c r="E4018">
        <v>8020</v>
      </c>
      <c r="F4018" t="s">
        <v>2853</v>
      </c>
      <c r="G4018" s="40">
        <v>4.1666666666666664E-2</v>
      </c>
      <c r="H4018" s="15">
        <v>85</v>
      </c>
    </row>
    <row r="4019" spans="1:12" x14ac:dyDescent="0.25">
      <c r="A4019" t="s">
        <v>1504</v>
      </c>
      <c r="B4019">
        <v>2018</v>
      </c>
      <c r="C4019">
        <v>305720</v>
      </c>
      <c r="D4019">
        <v>802020</v>
      </c>
      <c r="E4019">
        <v>8020</v>
      </c>
      <c r="F4019" t="s">
        <v>2853</v>
      </c>
      <c r="G4019" s="40">
        <v>4.1666666666666664E-2</v>
      </c>
      <c r="H4019" s="15">
        <v>85</v>
      </c>
    </row>
    <row r="4020" spans="1:12" x14ac:dyDescent="0.25">
      <c r="A4020" t="s">
        <v>1504</v>
      </c>
      <c r="B4020">
        <v>2018</v>
      </c>
      <c r="C4020">
        <v>305718</v>
      </c>
      <c r="D4020">
        <v>802018</v>
      </c>
      <c r="E4020">
        <v>8020</v>
      </c>
      <c r="F4020" t="s">
        <v>2853</v>
      </c>
      <c r="G4020" s="40">
        <v>4.1666666666666664E-2</v>
      </c>
      <c r="H4020" s="15">
        <v>85</v>
      </c>
    </row>
    <row r="4021" spans="1:12" x14ac:dyDescent="0.25">
      <c r="A4021" t="s">
        <v>1504</v>
      </c>
      <c r="B4021">
        <v>2018</v>
      </c>
      <c r="C4021">
        <v>305716</v>
      </c>
      <c r="D4021">
        <v>802016</v>
      </c>
      <c r="E4021">
        <v>8020</v>
      </c>
      <c r="F4021" t="s">
        <v>2853</v>
      </c>
      <c r="G4021" s="40">
        <v>4.1666666666666664E-2</v>
      </c>
      <c r="H4021" s="15">
        <v>85</v>
      </c>
    </row>
    <row r="4022" spans="1:12" x14ac:dyDescent="0.25">
      <c r="A4022" t="s">
        <v>1504</v>
      </c>
      <c r="B4022">
        <v>2018</v>
      </c>
      <c r="C4022">
        <v>309900</v>
      </c>
      <c r="D4022">
        <v>802100</v>
      </c>
      <c r="E4022">
        <v>8021</v>
      </c>
      <c r="F4022" t="s">
        <v>2853</v>
      </c>
      <c r="K4022" s="40">
        <v>2.0833333333333332E-2</v>
      </c>
      <c r="L4022" s="15">
        <v>42.5</v>
      </c>
    </row>
    <row r="4023" spans="1:12" x14ac:dyDescent="0.25">
      <c r="A4023" t="s">
        <v>1504</v>
      </c>
      <c r="B4023">
        <v>2018</v>
      </c>
      <c r="C4023">
        <v>305712</v>
      </c>
      <c r="D4023">
        <v>802012</v>
      </c>
      <c r="E4023">
        <v>8020</v>
      </c>
      <c r="F4023" t="s">
        <v>2853</v>
      </c>
      <c r="G4023" s="40">
        <v>6.25E-2</v>
      </c>
      <c r="H4023" s="15">
        <v>127.5</v>
      </c>
    </row>
    <row r="4024" spans="1:12" x14ac:dyDescent="0.25">
      <c r="A4024" t="s">
        <v>1504</v>
      </c>
      <c r="B4024">
        <v>2018</v>
      </c>
      <c r="C4024">
        <v>305715</v>
      </c>
      <c r="D4024">
        <v>802015</v>
      </c>
      <c r="E4024">
        <v>8020</v>
      </c>
      <c r="F4024" t="s">
        <v>2853</v>
      </c>
      <c r="G4024" s="40">
        <v>4.1666666666666664E-2</v>
      </c>
      <c r="H4024" s="15">
        <v>85</v>
      </c>
    </row>
    <row r="4025" spans="1:12" x14ac:dyDescent="0.25">
      <c r="A4025" t="s">
        <v>1504</v>
      </c>
      <c r="B4025">
        <v>2018</v>
      </c>
      <c r="C4025">
        <v>305714</v>
      </c>
      <c r="D4025">
        <v>802014</v>
      </c>
      <c r="E4025">
        <v>8020</v>
      </c>
      <c r="F4025" t="s">
        <v>2853</v>
      </c>
      <c r="G4025" s="40">
        <v>4.1666666666666664E-2</v>
      </c>
      <c r="H4025" s="15">
        <v>85</v>
      </c>
    </row>
    <row r="4026" spans="1:12" x14ac:dyDescent="0.25">
      <c r="A4026" t="s">
        <v>1504</v>
      </c>
      <c r="B4026">
        <v>2018</v>
      </c>
      <c r="C4026">
        <v>305713</v>
      </c>
      <c r="D4026">
        <v>802013</v>
      </c>
      <c r="E4026">
        <v>8020</v>
      </c>
      <c r="F4026" t="s">
        <v>2853</v>
      </c>
      <c r="G4026" s="40">
        <v>4.1666666666666664E-2</v>
      </c>
      <c r="H4026" s="15">
        <v>85</v>
      </c>
    </row>
    <row r="4027" spans="1:12" x14ac:dyDescent="0.25">
      <c r="A4027" t="s">
        <v>1504</v>
      </c>
      <c r="B4027">
        <v>2018</v>
      </c>
      <c r="C4027">
        <v>305710</v>
      </c>
      <c r="D4027">
        <v>802010</v>
      </c>
      <c r="E4027">
        <v>8020</v>
      </c>
      <c r="F4027" t="s">
        <v>2853</v>
      </c>
      <c r="G4027" s="40">
        <v>4.1666666666666664E-2</v>
      </c>
      <c r="H4027" s="15">
        <v>85</v>
      </c>
    </row>
    <row r="4028" spans="1:12" x14ac:dyDescent="0.25">
      <c r="A4028" t="s">
        <v>1504</v>
      </c>
      <c r="B4028">
        <v>2018</v>
      </c>
      <c r="C4028">
        <v>305711</v>
      </c>
      <c r="D4028">
        <v>802011</v>
      </c>
      <c r="E4028">
        <v>8020</v>
      </c>
      <c r="F4028" t="s">
        <v>2853</v>
      </c>
      <c r="G4028" s="40">
        <v>4.1666666666666664E-2</v>
      </c>
      <c r="H4028" s="15">
        <v>85</v>
      </c>
    </row>
    <row r="4029" spans="1:12" x14ac:dyDescent="0.25">
      <c r="A4029" t="s">
        <v>1504</v>
      </c>
      <c r="B4029">
        <v>2018</v>
      </c>
      <c r="C4029">
        <v>305700</v>
      </c>
      <c r="D4029">
        <v>802000</v>
      </c>
      <c r="E4029">
        <v>8020</v>
      </c>
      <c r="F4029" t="s">
        <v>2853</v>
      </c>
      <c r="G4029" s="40">
        <v>2.0833333333333332E-2</v>
      </c>
      <c r="H4029" s="15">
        <v>42.5</v>
      </c>
    </row>
    <row r="4030" spans="1:12" x14ac:dyDescent="0.25">
      <c r="A4030" t="s">
        <v>1504</v>
      </c>
      <c r="B4030">
        <v>2018</v>
      </c>
      <c r="C4030">
        <v>305700</v>
      </c>
      <c r="D4030">
        <v>802000</v>
      </c>
      <c r="E4030">
        <v>8020</v>
      </c>
      <c r="F4030" t="s">
        <v>2853</v>
      </c>
      <c r="G4030" s="40">
        <v>2.0833333333333332E-2</v>
      </c>
      <c r="H4030" s="15">
        <v>42.5</v>
      </c>
    </row>
    <row r="4031" spans="1:12" x14ac:dyDescent="0.25">
      <c r="A4031" t="s">
        <v>1504</v>
      </c>
      <c r="B4031">
        <v>2018</v>
      </c>
      <c r="C4031">
        <v>1</v>
      </c>
      <c r="F4031" t="s">
        <v>2854</v>
      </c>
      <c r="G4031" s="40">
        <v>1.0416666666666666E-2</v>
      </c>
      <c r="H4031" s="15">
        <v>21.25</v>
      </c>
    </row>
    <row r="4032" spans="1:12" x14ac:dyDescent="0.25">
      <c r="A4032" t="s">
        <v>1504</v>
      </c>
      <c r="B4032">
        <v>2018</v>
      </c>
      <c r="C4032">
        <v>513072</v>
      </c>
      <c r="D4032">
        <v>800200</v>
      </c>
      <c r="E4032">
        <v>8002</v>
      </c>
      <c r="F4032" t="s">
        <v>2854</v>
      </c>
      <c r="K4032" s="40">
        <v>3.125E-2</v>
      </c>
      <c r="L4032" s="15">
        <v>63.75</v>
      </c>
    </row>
    <row r="4033" spans="1:12" x14ac:dyDescent="0.25">
      <c r="A4033" t="s">
        <v>1504</v>
      </c>
      <c r="B4033">
        <v>2018</v>
      </c>
      <c r="C4033">
        <v>305700</v>
      </c>
      <c r="D4033">
        <v>802000</v>
      </c>
      <c r="E4033">
        <v>8020</v>
      </c>
      <c r="F4033" t="s">
        <v>2853</v>
      </c>
      <c r="G4033" s="40">
        <v>0.10416666666666667</v>
      </c>
      <c r="H4033" s="15">
        <v>212.5</v>
      </c>
    </row>
    <row r="4034" spans="1:12" x14ac:dyDescent="0.25">
      <c r="A4034" t="s">
        <v>1504</v>
      </c>
      <c r="B4034">
        <v>2018</v>
      </c>
      <c r="C4034">
        <v>305700</v>
      </c>
      <c r="D4034">
        <v>802000</v>
      </c>
      <c r="E4034">
        <v>8020</v>
      </c>
      <c r="F4034" t="s">
        <v>2853</v>
      </c>
      <c r="G4034" s="40">
        <v>2.0833333333333332E-2</v>
      </c>
      <c r="H4034" s="15">
        <v>42.5</v>
      </c>
    </row>
    <row r="4035" spans="1:12" x14ac:dyDescent="0.25">
      <c r="A4035" t="s">
        <v>1504</v>
      </c>
      <c r="B4035">
        <v>2018</v>
      </c>
      <c r="C4035">
        <v>200800</v>
      </c>
      <c r="D4035">
        <v>801480</v>
      </c>
      <c r="E4035">
        <v>8014</v>
      </c>
      <c r="F4035" t="s">
        <v>1499</v>
      </c>
      <c r="G4035" s="40">
        <v>6.25E-2</v>
      </c>
      <c r="H4035" s="15">
        <v>127.5</v>
      </c>
    </row>
    <row r="4036" spans="1:12" x14ac:dyDescent="0.25">
      <c r="A4036" t="s">
        <v>1504</v>
      </c>
      <c r="B4036">
        <v>2018</v>
      </c>
      <c r="C4036">
        <v>200800</v>
      </c>
      <c r="D4036">
        <v>801480</v>
      </c>
      <c r="E4036">
        <v>8014</v>
      </c>
      <c r="F4036" t="s">
        <v>2859</v>
      </c>
      <c r="G4036" s="40">
        <v>2.0833333333333332E-2</v>
      </c>
      <c r="H4036" s="15">
        <v>42.5</v>
      </c>
    </row>
    <row r="4037" spans="1:12" x14ac:dyDescent="0.25">
      <c r="A4037" t="s">
        <v>1504</v>
      </c>
      <c r="B4037">
        <v>2018</v>
      </c>
      <c r="C4037">
        <v>305721</v>
      </c>
      <c r="D4037">
        <v>802021</v>
      </c>
      <c r="E4037">
        <v>8020</v>
      </c>
      <c r="F4037" t="s">
        <v>2853</v>
      </c>
      <c r="G4037" s="40">
        <v>1.0416666666666666E-2</v>
      </c>
      <c r="H4037" s="15">
        <v>21.25</v>
      </c>
    </row>
    <row r="4038" spans="1:12" x14ac:dyDescent="0.25">
      <c r="A4038" t="s">
        <v>1504</v>
      </c>
      <c r="B4038">
        <v>2018</v>
      </c>
      <c r="C4038">
        <v>305720</v>
      </c>
      <c r="D4038">
        <v>802020</v>
      </c>
      <c r="E4038">
        <v>8020</v>
      </c>
      <c r="F4038" t="s">
        <v>2853</v>
      </c>
      <c r="G4038" s="40">
        <v>2.0833333333333332E-2</v>
      </c>
      <c r="H4038" s="15">
        <v>42.5</v>
      </c>
    </row>
    <row r="4039" spans="1:12" x14ac:dyDescent="0.25">
      <c r="A4039" t="s">
        <v>1504</v>
      </c>
      <c r="B4039">
        <v>2018</v>
      </c>
      <c r="C4039">
        <v>305718</v>
      </c>
      <c r="D4039">
        <v>802018</v>
      </c>
      <c r="E4039">
        <v>8020</v>
      </c>
      <c r="F4039" t="s">
        <v>2853</v>
      </c>
      <c r="G4039" s="40">
        <v>1.0416666666666666E-2</v>
      </c>
      <c r="H4039" s="15">
        <v>21.25</v>
      </c>
    </row>
    <row r="4040" spans="1:12" x14ac:dyDescent="0.25">
      <c r="A4040" t="s">
        <v>1504</v>
      </c>
      <c r="B4040">
        <v>2018</v>
      </c>
      <c r="C4040">
        <v>305713</v>
      </c>
      <c r="D4040">
        <v>802013</v>
      </c>
      <c r="E4040">
        <v>8020</v>
      </c>
      <c r="F4040" t="s">
        <v>2853</v>
      </c>
      <c r="G4040" s="40">
        <v>1.0416666666666666E-2</v>
      </c>
      <c r="H4040" s="15">
        <v>21.25</v>
      </c>
    </row>
    <row r="4041" spans="1:12" x14ac:dyDescent="0.25">
      <c r="A4041" t="s">
        <v>1504</v>
      </c>
      <c r="B4041">
        <v>2018</v>
      </c>
      <c r="C4041">
        <v>305714</v>
      </c>
      <c r="D4041">
        <v>802014</v>
      </c>
      <c r="E4041">
        <v>8020</v>
      </c>
      <c r="F4041" t="s">
        <v>2853</v>
      </c>
      <c r="G4041" s="40">
        <v>1.0416666666666666E-2</v>
      </c>
      <c r="H4041" s="15">
        <v>21.25</v>
      </c>
    </row>
    <row r="4042" spans="1:12" x14ac:dyDescent="0.25">
      <c r="A4042" t="s">
        <v>1504</v>
      </c>
      <c r="B4042">
        <v>2018</v>
      </c>
      <c r="C4042">
        <v>305715</v>
      </c>
      <c r="D4042">
        <v>802015</v>
      </c>
      <c r="E4042">
        <v>8020</v>
      </c>
      <c r="F4042" t="s">
        <v>2853</v>
      </c>
      <c r="G4042" s="40">
        <v>1.0416666666666666E-2</v>
      </c>
      <c r="H4042" s="15">
        <v>21.25</v>
      </c>
    </row>
    <row r="4043" spans="1:12" x14ac:dyDescent="0.25">
      <c r="A4043" t="s">
        <v>1504</v>
      </c>
      <c r="B4043">
        <v>2018</v>
      </c>
      <c r="C4043">
        <v>1</v>
      </c>
      <c r="F4043" t="s">
        <v>1467</v>
      </c>
      <c r="K4043" s="40">
        <v>0.15625</v>
      </c>
      <c r="L4043" s="15">
        <v>318.75</v>
      </c>
    </row>
    <row r="4044" spans="1:12" x14ac:dyDescent="0.25">
      <c r="A4044" t="s">
        <v>1504</v>
      </c>
      <c r="B4044">
        <v>2018</v>
      </c>
      <c r="C4044">
        <v>305716</v>
      </c>
      <c r="D4044">
        <v>802016</v>
      </c>
      <c r="E4044">
        <v>8020</v>
      </c>
      <c r="F4044" t="s">
        <v>2853</v>
      </c>
      <c r="G4044" s="40">
        <v>2.0833333333333332E-2</v>
      </c>
      <c r="H4044" s="15">
        <v>42.5</v>
      </c>
    </row>
    <row r="4045" spans="1:12" x14ac:dyDescent="0.25">
      <c r="A4045" t="s">
        <v>1504</v>
      </c>
      <c r="B4045">
        <v>2018</v>
      </c>
      <c r="C4045">
        <v>303002</v>
      </c>
      <c r="D4045">
        <v>801401</v>
      </c>
      <c r="E4045">
        <v>8014</v>
      </c>
      <c r="F4045" t="s">
        <v>1467</v>
      </c>
      <c r="K4045" s="40">
        <v>2.7777777777777779E-3</v>
      </c>
      <c r="L4045" s="15">
        <v>5.666666666666667</v>
      </c>
    </row>
    <row r="4046" spans="1:12" x14ac:dyDescent="0.25">
      <c r="A4046" t="s">
        <v>1504</v>
      </c>
      <c r="B4046">
        <v>2018</v>
      </c>
      <c r="C4046">
        <v>804400</v>
      </c>
      <c r="F4046" t="s">
        <v>1467</v>
      </c>
      <c r="G4046" s="40">
        <v>6.9444444444444441E-3</v>
      </c>
      <c r="H4046" s="15">
        <v>14.166666666666666</v>
      </c>
    </row>
    <row r="4047" spans="1:12" x14ac:dyDescent="0.25">
      <c r="A4047" t="s">
        <v>1504</v>
      </c>
      <c r="B4047">
        <v>2018</v>
      </c>
      <c r="C4047">
        <v>305712</v>
      </c>
      <c r="D4047">
        <v>802012</v>
      </c>
      <c r="E4047">
        <v>8020</v>
      </c>
      <c r="F4047" t="s">
        <v>2853</v>
      </c>
      <c r="G4047" s="40">
        <v>2.0833333333333332E-2</v>
      </c>
      <c r="H4047" s="15">
        <v>42.5</v>
      </c>
    </row>
    <row r="4048" spans="1:12" x14ac:dyDescent="0.25">
      <c r="A4048" t="s">
        <v>1504</v>
      </c>
      <c r="B4048">
        <v>2018</v>
      </c>
      <c r="C4048">
        <v>305710</v>
      </c>
      <c r="D4048">
        <v>802010</v>
      </c>
      <c r="E4048">
        <v>8020</v>
      </c>
      <c r="F4048" t="s">
        <v>2853</v>
      </c>
      <c r="G4048" s="40">
        <v>3.125E-2</v>
      </c>
      <c r="H4048" s="15">
        <v>63.75</v>
      </c>
    </row>
    <row r="4049" spans="1:12" x14ac:dyDescent="0.25">
      <c r="A4049" t="s">
        <v>1463</v>
      </c>
      <c r="B4049">
        <v>2018</v>
      </c>
      <c r="C4049">
        <v>305710</v>
      </c>
      <c r="D4049">
        <v>802010</v>
      </c>
      <c r="E4049">
        <v>8020</v>
      </c>
      <c r="F4049" t="s">
        <v>1465</v>
      </c>
      <c r="G4049" s="40">
        <v>8.3333333333333329E-2</v>
      </c>
      <c r="H4049" s="15">
        <v>90</v>
      </c>
    </row>
    <row r="4050" spans="1:12" x14ac:dyDescent="0.25">
      <c r="A4050" t="s">
        <v>1463</v>
      </c>
      <c r="B4050">
        <v>2018</v>
      </c>
      <c r="C4050">
        <v>1</v>
      </c>
      <c r="F4050" t="s">
        <v>2846</v>
      </c>
      <c r="K4050" s="40">
        <v>0.10069444444444443</v>
      </c>
      <c r="L4050" s="15">
        <v>108.74999999999999</v>
      </c>
    </row>
    <row r="4051" spans="1:12" x14ac:dyDescent="0.25">
      <c r="A4051" t="s">
        <v>1463</v>
      </c>
      <c r="B4051">
        <v>2018</v>
      </c>
      <c r="C4051">
        <v>305710</v>
      </c>
      <c r="D4051">
        <v>802010</v>
      </c>
      <c r="E4051">
        <v>8020</v>
      </c>
      <c r="F4051" t="s">
        <v>1465</v>
      </c>
      <c r="G4051" s="40">
        <v>2.7777777777777776E-2</v>
      </c>
      <c r="H4051" s="15">
        <v>30</v>
      </c>
    </row>
    <row r="4052" spans="1:12" x14ac:dyDescent="0.25">
      <c r="A4052" t="s">
        <v>1463</v>
      </c>
      <c r="B4052">
        <v>2018</v>
      </c>
      <c r="C4052">
        <v>305710</v>
      </c>
      <c r="D4052">
        <v>802010</v>
      </c>
      <c r="E4052">
        <v>8020</v>
      </c>
      <c r="F4052" t="s">
        <v>1465</v>
      </c>
      <c r="G4052" s="40">
        <v>0.13819444444444443</v>
      </c>
      <c r="H4052" s="15">
        <v>149.24999999999997</v>
      </c>
    </row>
    <row r="4053" spans="1:12" x14ac:dyDescent="0.25">
      <c r="A4053" t="s">
        <v>1463</v>
      </c>
      <c r="B4053">
        <v>2018</v>
      </c>
      <c r="C4053">
        <v>305710</v>
      </c>
      <c r="D4053">
        <v>802010</v>
      </c>
      <c r="E4053">
        <v>8020</v>
      </c>
      <c r="F4053" t="s">
        <v>1465</v>
      </c>
      <c r="G4053" s="40">
        <v>5.9027777777777783E-2</v>
      </c>
      <c r="H4053" s="15">
        <v>63.750000000000007</v>
      </c>
    </row>
    <row r="4054" spans="1:12" x14ac:dyDescent="0.25">
      <c r="A4054" t="s">
        <v>1463</v>
      </c>
      <c r="B4054">
        <v>2018</v>
      </c>
      <c r="C4054">
        <v>1</v>
      </c>
      <c r="F4054" t="s">
        <v>2866</v>
      </c>
      <c r="K4054" s="40">
        <v>2.0833333333333332E-2</v>
      </c>
      <c r="L4054" s="15">
        <v>22.5</v>
      </c>
    </row>
    <row r="4055" spans="1:12" x14ac:dyDescent="0.25">
      <c r="A4055" t="s">
        <v>1463</v>
      </c>
      <c r="B4055">
        <v>2018</v>
      </c>
      <c r="C4055">
        <v>305710</v>
      </c>
      <c r="D4055">
        <v>802010</v>
      </c>
      <c r="E4055">
        <v>8020</v>
      </c>
      <c r="F4055" t="s">
        <v>1465</v>
      </c>
      <c r="G4055" s="40">
        <v>8.3333333333333329E-2</v>
      </c>
      <c r="H4055" s="15">
        <v>90</v>
      </c>
    </row>
    <row r="4056" spans="1:12" x14ac:dyDescent="0.25">
      <c r="A4056" t="s">
        <v>1463</v>
      </c>
      <c r="B4056">
        <v>2018</v>
      </c>
      <c r="C4056">
        <v>305710</v>
      </c>
      <c r="D4056">
        <v>802010</v>
      </c>
      <c r="E4056">
        <v>8020</v>
      </c>
      <c r="F4056" t="s">
        <v>1465</v>
      </c>
      <c r="G4056" s="40">
        <v>5.2083333333333336E-2</v>
      </c>
      <c r="H4056" s="15">
        <v>56.25</v>
      </c>
    </row>
    <row r="4057" spans="1:12" x14ac:dyDescent="0.25">
      <c r="A4057" t="s">
        <v>1463</v>
      </c>
      <c r="B4057">
        <v>2018</v>
      </c>
      <c r="C4057">
        <v>1</v>
      </c>
      <c r="F4057" t="s">
        <v>2846</v>
      </c>
      <c r="K4057" s="40">
        <v>1.0416666666666666E-2</v>
      </c>
      <c r="L4057" s="15">
        <v>11.25</v>
      </c>
    </row>
    <row r="4058" spans="1:12" x14ac:dyDescent="0.25">
      <c r="A4058" t="s">
        <v>1463</v>
      </c>
      <c r="B4058">
        <v>2018</v>
      </c>
      <c r="C4058">
        <v>305710</v>
      </c>
      <c r="D4058">
        <v>802010</v>
      </c>
      <c r="E4058">
        <v>8020</v>
      </c>
      <c r="F4058" t="s">
        <v>1465</v>
      </c>
      <c r="G4058" s="40">
        <v>9.375E-2</v>
      </c>
      <c r="H4058" s="15">
        <v>101.25</v>
      </c>
    </row>
    <row r="4059" spans="1:12" x14ac:dyDescent="0.25">
      <c r="A4059" t="s">
        <v>1463</v>
      </c>
      <c r="B4059">
        <v>2018</v>
      </c>
      <c r="C4059">
        <v>305710</v>
      </c>
      <c r="D4059">
        <v>802010</v>
      </c>
      <c r="E4059">
        <v>8020</v>
      </c>
      <c r="F4059" t="s">
        <v>1465</v>
      </c>
      <c r="G4059" s="40">
        <v>7.2916666666666671E-2</v>
      </c>
      <c r="H4059" s="15">
        <v>78.75</v>
      </c>
    </row>
    <row r="4060" spans="1:12" x14ac:dyDescent="0.25">
      <c r="A4060" t="s">
        <v>1463</v>
      </c>
      <c r="B4060">
        <v>2018</v>
      </c>
      <c r="C4060">
        <v>305710</v>
      </c>
      <c r="D4060">
        <v>802010</v>
      </c>
      <c r="E4060">
        <v>8020</v>
      </c>
      <c r="F4060" t="s">
        <v>1465</v>
      </c>
      <c r="G4060" s="40">
        <v>0.17986111111111111</v>
      </c>
      <c r="H4060" s="15">
        <v>194.25</v>
      </c>
    </row>
    <row r="4061" spans="1:12" x14ac:dyDescent="0.25">
      <c r="A4061" t="s">
        <v>1463</v>
      </c>
      <c r="B4061">
        <v>2018</v>
      </c>
      <c r="C4061">
        <v>1</v>
      </c>
      <c r="F4061" t="s">
        <v>2846</v>
      </c>
      <c r="K4061" s="40">
        <v>2.0833333333333332E-2</v>
      </c>
      <c r="L4061" s="15">
        <v>22.5</v>
      </c>
    </row>
    <row r="4062" spans="1:12" x14ac:dyDescent="0.25">
      <c r="A4062" t="s">
        <v>1463</v>
      </c>
      <c r="B4062">
        <v>2018</v>
      </c>
      <c r="C4062">
        <v>305710</v>
      </c>
      <c r="D4062">
        <v>802010</v>
      </c>
      <c r="E4062">
        <v>8020</v>
      </c>
      <c r="F4062" t="s">
        <v>1465</v>
      </c>
      <c r="G4062" s="40">
        <v>0.13819444444444443</v>
      </c>
      <c r="H4062" s="15">
        <v>149.24999999999997</v>
      </c>
    </row>
    <row r="4063" spans="1:12" x14ac:dyDescent="0.25">
      <c r="A4063" t="s">
        <v>1463</v>
      </c>
      <c r="B4063">
        <v>2018</v>
      </c>
      <c r="C4063">
        <v>305710</v>
      </c>
      <c r="D4063">
        <v>802010</v>
      </c>
      <c r="E4063">
        <v>8020</v>
      </c>
      <c r="F4063" t="s">
        <v>1465</v>
      </c>
      <c r="G4063" s="40">
        <v>6.25E-2</v>
      </c>
      <c r="H4063" s="15">
        <v>67.5</v>
      </c>
    </row>
    <row r="4064" spans="1:12" x14ac:dyDescent="0.25">
      <c r="A4064" t="s">
        <v>1463</v>
      </c>
      <c r="B4064">
        <v>2018</v>
      </c>
      <c r="C4064">
        <v>1</v>
      </c>
      <c r="F4064" t="s">
        <v>2866</v>
      </c>
      <c r="K4064" s="40">
        <v>1.7361111111111112E-2</v>
      </c>
      <c r="L4064" s="15">
        <v>18.75</v>
      </c>
    </row>
    <row r="4065" spans="1:12" x14ac:dyDescent="0.25">
      <c r="A4065" t="s">
        <v>1463</v>
      </c>
      <c r="B4065">
        <v>2018</v>
      </c>
      <c r="C4065">
        <v>305710</v>
      </c>
      <c r="D4065">
        <v>802010</v>
      </c>
      <c r="E4065">
        <v>8020</v>
      </c>
      <c r="F4065" t="s">
        <v>1465</v>
      </c>
      <c r="G4065" s="40">
        <v>7.9861111111111105E-2</v>
      </c>
      <c r="H4065" s="15">
        <v>86.25</v>
      </c>
    </row>
    <row r="4066" spans="1:12" x14ac:dyDescent="0.25">
      <c r="A4066" t="s">
        <v>1463</v>
      </c>
      <c r="B4066">
        <v>2018</v>
      </c>
      <c r="C4066">
        <v>1</v>
      </c>
      <c r="F4066" t="s">
        <v>2846</v>
      </c>
      <c r="K4066" s="40">
        <v>1.0416666666666666E-2</v>
      </c>
      <c r="L4066" s="15">
        <v>11.25</v>
      </c>
    </row>
    <row r="4067" spans="1:12" x14ac:dyDescent="0.25">
      <c r="A4067" t="s">
        <v>1463</v>
      </c>
      <c r="B4067">
        <v>2018</v>
      </c>
      <c r="C4067">
        <v>305710</v>
      </c>
      <c r="D4067">
        <v>802010</v>
      </c>
      <c r="E4067">
        <v>8020</v>
      </c>
      <c r="F4067" t="s">
        <v>1465</v>
      </c>
      <c r="G4067" s="40">
        <v>1.3194444444444444E-2</v>
      </c>
      <c r="H4067" s="15">
        <v>14.25</v>
      </c>
    </row>
    <row r="4068" spans="1:12" x14ac:dyDescent="0.25">
      <c r="A4068" t="s">
        <v>1463</v>
      </c>
      <c r="B4068">
        <v>2018</v>
      </c>
      <c r="C4068">
        <v>1</v>
      </c>
      <c r="F4068" t="s">
        <v>1515</v>
      </c>
      <c r="K4068" s="40">
        <v>0.20486111111111113</v>
      </c>
      <c r="L4068" s="15">
        <v>221.25000000000003</v>
      </c>
    </row>
    <row r="4069" spans="1:12" x14ac:dyDescent="0.25">
      <c r="A4069" t="s">
        <v>1463</v>
      </c>
      <c r="B4069">
        <v>2018</v>
      </c>
      <c r="C4069">
        <v>305710</v>
      </c>
      <c r="D4069">
        <v>802010</v>
      </c>
      <c r="E4069">
        <v>8020</v>
      </c>
      <c r="F4069" t="s">
        <v>1465</v>
      </c>
      <c r="G4069" s="40">
        <v>6.5277777777777782E-2</v>
      </c>
      <c r="H4069" s="15">
        <v>70.5</v>
      </c>
    </row>
    <row r="4070" spans="1:12" x14ac:dyDescent="0.25">
      <c r="A4070" t="s">
        <v>1463</v>
      </c>
      <c r="B4070">
        <v>2018</v>
      </c>
      <c r="C4070">
        <v>1</v>
      </c>
      <c r="F4070" t="s">
        <v>2866</v>
      </c>
      <c r="K4070" s="40">
        <v>1.0416666666666666E-2</v>
      </c>
      <c r="L4070" s="15">
        <v>11.25</v>
      </c>
    </row>
    <row r="4071" spans="1:12" x14ac:dyDescent="0.25">
      <c r="A4071" t="s">
        <v>1463</v>
      </c>
      <c r="B4071">
        <v>2018</v>
      </c>
      <c r="C4071">
        <v>305710</v>
      </c>
      <c r="D4071">
        <v>802010</v>
      </c>
      <c r="E4071">
        <v>8020</v>
      </c>
      <c r="F4071" t="s">
        <v>1465</v>
      </c>
      <c r="G4071" s="40">
        <v>8.3333333333333329E-2</v>
      </c>
      <c r="H4071" s="15">
        <v>90</v>
      </c>
    </row>
    <row r="4072" spans="1:12" x14ac:dyDescent="0.25">
      <c r="A4072" t="s">
        <v>1463</v>
      </c>
      <c r="B4072">
        <v>2018</v>
      </c>
      <c r="C4072">
        <v>1</v>
      </c>
      <c r="F4072" t="s">
        <v>1515</v>
      </c>
      <c r="K4072" s="40">
        <v>5.2083333333333336E-2</v>
      </c>
      <c r="L4072" s="15">
        <v>56.25</v>
      </c>
    </row>
    <row r="4073" spans="1:12" x14ac:dyDescent="0.25">
      <c r="A4073" t="s">
        <v>1463</v>
      </c>
      <c r="B4073">
        <v>2018</v>
      </c>
      <c r="C4073">
        <v>305710</v>
      </c>
      <c r="D4073">
        <v>802010</v>
      </c>
      <c r="E4073">
        <v>8020</v>
      </c>
      <c r="F4073" t="s">
        <v>1465</v>
      </c>
      <c r="G4073" s="40">
        <v>5.2083333333333336E-2</v>
      </c>
      <c r="H4073" s="15">
        <v>56.25</v>
      </c>
    </row>
    <row r="4074" spans="1:12" x14ac:dyDescent="0.25">
      <c r="A4074" t="s">
        <v>1463</v>
      </c>
      <c r="B4074">
        <v>2018</v>
      </c>
      <c r="C4074">
        <v>1</v>
      </c>
      <c r="F4074" t="s">
        <v>1515</v>
      </c>
      <c r="K4074" s="40">
        <v>3.125E-2</v>
      </c>
      <c r="L4074" s="15">
        <v>33.75</v>
      </c>
    </row>
    <row r="4075" spans="1:12" x14ac:dyDescent="0.25">
      <c r="A4075" t="s">
        <v>1463</v>
      </c>
      <c r="B4075">
        <v>2018</v>
      </c>
      <c r="C4075">
        <v>305710</v>
      </c>
      <c r="D4075">
        <v>802010</v>
      </c>
      <c r="E4075">
        <v>8020</v>
      </c>
      <c r="F4075" t="s">
        <v>1465</v>
      </c>
      <c r="G4075" s="40">
        <v>3.8194444444444441E-2</v>
      </c>
      <c r="H4075" s="15">
        <v>41.249999999999993</v>
      </c>
    </row>
    <row r="4076" spans="1:12" x14ac:dyDescent="0.25">
      <c r="A4076" t="s">
        <v>1463</v>
      </c>
      <c r="B4076">
        <v>2018</v>
      </c>
      <c r="C4076">
        <v>1</v>
      </c>
      <c r="F4076" t="s">
        <v>2846</v>
      </c>
      <c r="K4076" s="40">
        <v>1.3194444444444444E-2</v>
      </c>
      <c r="L4076" s="15">
        <v>14.25</v>
      </c>
    </row>
    <row r="4077" spans="1:12" x14ac:dyDescent="0.25">
      <c r="A4077" t="s">
        <v>1466</v>
      </c>
      <c r="B4077">
        <v>2018</v>
      </c>
      <c r="C4077">
        <v>305710</v>
      </c>
      <c r="D4077">
        <v>802010</v>
      </c>
      <c r="E4077">
        <v>8020</v>
      </c>
      <c r="F4077" t="s">
        <v>1465</v>
      </c>
      <c r="K4077" s="40">
        <v>2.0833333333333332E-2</v>
      </c>
      <c r="L4077" s="15">
        <v>32.5</v>
      </c>
    </row>
    <row r="4078" spans="1:12" x14ac:dyDescent="0.25">
      <c r="A4078" t="s">
        <v>1466</v>
      </c>
      <c r="B4078">
        <v>2018</v>
      </c>
      <c r="C4078">
        <v>305700</v>
      </c>
      <c r="D4078">
        <v>802000</v>
      </c>
      <c r="E4078">
        <v>8020</v>
      </c>
      <c r="F4078" t="s">
        <v>1465</v>
      </c>
      <c r="K4078" s="40">
        <v>4.1666666666666664E-2</v>
      </c>
      <c r="L4078" s="15">
        <v>65</v>
      </c>
    </row>
    <row r="4079" spans="1:12" x14ac:dyDescent="0.25">
      <c r="A4079" t="s">
        <v>1466</v>
      </c>
      <c r="B4079">
        <v>2018</v>
      </c>
      <c r="C4079">
        <v>305712</v>
      </c>
      <c r="D4079">
        <v>802012</v>
      </c>
      <c r="E4079">
        <v>8020</v>
      </c>
      <c r="F4079" t="s">
        <v>1465</v>
      </c>
      <c r="K4079" s="40">
        <v>3.125E-2</v>
      </c>
      <c r="L4079" s="15">
        <v>48.75</v>
      </c>
    </row>
    <row r="4080" spans="1:12" x14ac:dyDescent="0.25">
      <c r="A4080" t="s">
        <v>1466</v>
      </c>
      <c r="B4080">
        <v>2018</v>
      </c>
      <c r="C4080">
        <v>1</v>
      </c>
      <c r="F4080" t="s">
        <v>2866</v>
      </c>
      <c r="K4080" s="40">
        <v>1.0416666666666666E-2</v>
      </c>
      <c r="L4080" s="15">
        <v>16.25</v>
      </c>
    </row>
    <row r="4081" spans="1:12" x14ac:dyDescent="0.25">
      <c r="A4081" t="s">
        <v>1466</v>
      </c>
      <c r="B4081">
        <v>2018</v>
      </c>
      <c r="C4081">
        <v>305712</v>
      </c>
      <c r="D4081">
        <v>802012</v>
      </c>
      <c r="E4081">
        <v>8020</v>
      </c>
      <c r="F4081" t="s">
        <v>1465</v>
      </c>
      <c r="K4081" s="40">
        <v>3.125E-2</v>
      </c>
      <c r="L4081" s="15">
        <v>48.75</v>
      </c>
    </row>
    <row r="4082" spans="1:12" x14ac:dyDescent="0.25">
      <c r="A4082" t="s">
        <v>1466</v>
      </c>
      <c r="B4082">
        <v>2018</v>
      </c>
      <c r="C4082">
        <v>305713</v>
      </c>
      <c r="D4082">
        <v>802013</v>
      </c>
      <c r="E4082">
        <v>8020</v>
      </c>
      <c r="F4082" t="s">
        <v>1465</v>
      </c>
      <c r="K4082" s="40">
        <v>4.1666666666666664E-2</v>
      </c>
      <c r="L4082" s="15">
        <v>65</v>
      </c>
    </row>
    <row r="4083" spans="1:12" x14ac:dyDescent="0.25">
      <c r="A4083" t="s">
        <v>1466</v>
      </c>
      <c r="B4083">
        <v>2018</v>
      </c>
      <c r="C4083">
        <v>305714</v>
      </c>
      <c r="D4083">
        <v>802014</v>
      </c>
      <c r="E4083">
        <v>8020</v>
      </c>
      <c r="F4083" t="s">
        <v>1465</v>
      </c>
      <c r="K4083" s="40">
        <v>4.1666666666666664E-2</v>
      </c>
      <c r="L4083" s="15">
        <v>65</v>
      </c>
    </row>
    <row r="4084" spans="1:12" x14ac:dyDescent="0.25">
      <c r="A4084" t="s">
        <v>1466</v>
      </c>
      <c r="B4084">
        <v>2018</v>
      </c>
      <c r="C4084">
        <v>305715</v>
      </c>
      <c r="D4084">
        <v>802015</v>
      </c>
      <c r="E4084">
        <v>8020</v>
      </c>
      <c r="F4084" t="s">
        <v>1465</v>
      </c>
      <c r="K4084" s="40">
        <v>1.0416666666666666E-2</v>
      </c>
      <c r="L4084" s="15">
        <v>16.25</v>
      </c>
    </row>
    <row r="4085" spans="1:12" x14ac:dyDescent="0.25">
      <c r="A4085" t="s">
        <v>1466</v>
      </c>
      <c r="B4085">
        <v>2018</v>
      </c>
      <c r="C4085">
        <v>1</v>
      </c>
      <c r="F4085" t="s">
        <v>2846</v>
      </c>
      <c r="K4085" s="40">
        <v>2.0833333333333332E-2</v>
      </c>
      <c r="L4085" s="15">
        <v>32.5</v>
      </c>
    </row>
    <row r="4086" spans="1:12" x14ac:dyDescent="0.25">
      <c r="A4086" t="s">
        <v>1466</v>
      </c>
      <c r="B4086">
        <v>2018</v>
      </c>
      <c r="C4086">
        <v>305715</v>
      </c>
      <c r="D4086">
        <v>802015</v>
      </c>
      <c r="E4086">
        <v>8020</v>
      </c>
      <c r="F4086" t="s">
        <v>1465</v>
      </c>
      <c r="K4086" s="40">
        <v>1.0416666666666666E-2</v>
      </c>
      <c r="L4086" s="15">
        <v>16.25</v>
      </c>
    </row>
    <row r="4087" spans="1:12" x14ac:dyDescent="0.25">
      <c r="A4087" t="s">
        <v>1466</v>
      </c>
      <c r="B4087">
        <v>2018</v>
      </c>
      <c r="C4087">
        <v>305718</v>
      </c>
      <c r="D4087">
        <v>802018</v>
      </c>
      <c r="E4087">
        <v>8020</v>
      </c>
      <c r="F4087" t="s">
        <v>1465</v>
      </c>
      <c r="K4087" s="40">
        <v>9.375E-2</v>
      </c>
      <c r="L4087" s="15">
        <v>146.25</v>
      </c>
    </row>
    <row r="4088" spans="1:12" x14ac:dyDescent="0.25">
      <c r="A4088" t="s">
        <v>1466</v>
      </c>
      <c r="B4088">
        <v>2018</v>
      </c>
      <c r="C4088">
        <v>1</v>
      </c>
      <c r="F4088" t="s">
        <v>1467</v>
      </c>
      <c r="K4088" s="40">
        <v>1.0416666666666666E-2</v>
      </c>
      <c r="L4088" s="15">
        <v>16.25</v>
      </c>
    </row>
    <row r="4089" spans="1:12" x14ac:dyDescent="0.25">
      <c r="A4089" t="s">
        <v>1466</v>
      </c>
      <c r="B4089">
        <v>2018</v>
      </c>
      <c r="C4089">
        <v>305716</v>
      </c>
      <c r="D4089">
        <v>802016</v>
      </c>
      <c r="E4089">
        <v>8020</v>
      </c>
      <c r="F4089" t="s">
        <v>1465</v>
      </c>
      <c r="K4089" s="40">
        <v>3.125E-2</v>
      </c>
      <c r="L4089" s="15">
        <v>48.75</v>
      </c>
    </row>
    <row r="4090" spans="1:12" x14ac:dyDescent="0.25">
      <c r="A4090" t="s">
        <v>1466</v>
      </c>
      <c r="B4090">
        <v>2018</v>
      </c>
      <c r="C4090">
        <v>305710</v>
      </c>
      <c r="D4090">
        <v>802010</v>
      </c>
      <c r="E4090">
        <v>8020</v>
      </c>
      <c r="F4090" t="s">
        <v>1465</v>
      </c>
      <c r="K4090" s="40">
        <v>1.0416666666666666E-2</v>
      </c>
      <c r="L4090" s="15">
        <v>16.25</v>
      </c>
    </row>
    <row r="4091" spans="1:12" x14ac:dyDescent="0.25">
      <c r="A4091" t="s">
        <v>1466</v>
      </c>
      <c r="B4091">
        <v>2018</v>
      </c>
      <c r="C4091">
        <v>307510</v>
      </c>
      <c r="D4091">
        <v>800310</v>
      </c>
      <c r="E4091">
        <v>8003</v>
      </c>
      <c r="F4091" t="s">
        <v>1465</v>
      </c>
      <c r="K4091" s="40">
        <v>1.0416666666666666E-2</v>
      </c>
      <c r="L4091" s="15">
        <v>16.25</v>
      </c>
    </row>
    <row r="4092" spans="1:12" x14ac:dyDescent="0.25">
      <c r="A4092" t="s">
        <v>1466</v>
      </c>
      <c r="B4092">
        <v>2018</v>
      </c>
      <c r="C4092">
        <v>310700</v>
      </c>
      <c r="D4092">
        <v>802400</v>
      </c>
      <c r="E4092">
        <v>8024</v>
      </c>
      <c r="F4092" t="s">
        <v>1465</v>
      </c>
      <c r="K4092" s="40">
        <v>2.0833333333333332E-2</v>
      </c>
      <c r="L4092" s="15">
        <v>32.5</v>
      </c>
    </row>
    <row r="4093" spans="1:12" x14ac:dyDescent="0.25">
      <c r="A4093" t="s">
        <v>1466</v>
      </c>
      <c r="B4093">
        <v>2018</v>
      </c>
      <c r="C4093">
        <v>305710</v>
      </c>
      <c r="D4093">
        <v>802010</v>
      </c>
      <c r="E4093">
        <v>8020</v>
      </c>
      <c r="F4093" t="s">
        <v>1465</v>
      </c>
      <c r="K4093" s="40">
        <v>6.25E-2</v>
      </c>
      <c r="L4093" s="15">
        <v>97.5</v>
      </c>
    </row>
    <row r="4094" spans="1:12" x14ac:dyDescent="0.25">
      <c r="A4094" t="s">
        <v>1466</v>
      </c>
      <c r="B4094">
        <v>2018</v>
      </c>
      <c r="C4094">
        <v>1</v>
      </c>
      <c r="F4094" t="s">
        <v>2866</v>
      </c>
      <c r="K4094" s="40">
        <v>1.0416666666666666E-2</v>
      </c>
      <c r="L4094" s="15">
        <v>16.25</v>
      </c>
    </row>
    <row r="4095" spans="1:12" x14ac:dyDescent="0.25">
      <c r="A4095" t="s">
        <v>1466</v>
      </c>
      <c r="B4095">
        <v>2018</v>
      </c>
      <c r="C4095">
        <v>305710</v>
      </c>
      <c r="D4095">
        <v>802010</v>
      </c>
      <c r="E4095">
        <v>8020</v>
      </c>
      <c r="F4095" t="s">
        <v>1465</v>
      </c>
      <c r="K4095" s="40">
        <v>1.0416666666666666E-2</v>
      </c>
      <c r="L4095" s="15">
        <v>16.25</v>
      </c>
    </row>
    <row r="4096" spans="1:12" x14ac:dyDescent="0.25">
      <c r="A4096" t="s">
        <v>1466</v>
      </c>
      <c r="B4096">
        <v>2018</v>
      </c>
      <c r="C4096">
        <v>305716</v>
      </c>
      <c r="D4096">
        <v>802016</v>
      </c>
      <c r="E4096">
        <v>8020</v>
      </c>
      <c r="F4096" t="s">
        <v>1465</v>
      </c>
      <c r="K4096" s="40">
        <v>1.0416666666666666E-2</v>
      </c>
      <c r="L4096" s="15">
        <v>16.25</v>
      </c>
    </row>
    <row r="4097" spans="1:12" x14ac:dyDescent="0.25">
      <c r="A4097" t="s">
        <v>1466</v>
      </c>
      <c r="B4097">
        <v>2018</v>
      </c>
      <c r="C4097">
        <v>305720</v>
      </c>
      <c r="D4097">
        <v>802020</v>
      </c>
      <c r="E4097">
        <v>8020</v>
      </c>
      <c r="F4097" t="s">
        <v>1465</v>
      </c>
      <c r="K4097" s="40">
        <v>3.125E-2</v>
      </c>
      <c r="L4097" s="15">
        <v>48.75</v>
      </c>
    </row>
    <row r="4098" spans="1:12" x14ac:dyDescent="0.25">
      <c r="A4098" t="s">
        <v>1466</v>
      </c>
      <c r="B4098">
        <v>2018</v>
      </c>
      <c r="C4098">
        <v>305716</v>
      </c>
      <c r="D4098">
        <v>802016</v>
      </c>
      <c r="E4098">
        <v>8020</v>
      </c>
      <c r="F4098" t="s">
        <v>1465</v>
      </c>
      <c r="K4098" s="40">
        <v>2.0833333333333332E-2</v>
      </c>
      <c r="L4098" s="15">
        <v>32.5</v>
      </c>
    </row>
    <row r="4099" spans="1:12" x14ac:dyDescent="0.25">
      <c r="A4099" t="s">
        <v>1466</v>
      </c>
      <c r="B4099">
        <v>2018</v>
      </c>
      <c r="C4099">
        <v>310700</v>
      </c>
      <c r="D4099">
        <v>802400</v>
      </c>
      <c r="E4099">
        <v>8024</v>
      </c>
      <c r="F4099" t="s">
        <v>1465</v>
      </c>
      <c r="K4099" s="40">
        <v>1.0416666666666666E-2</v>
      </c>
      <c r="L4099" s="15">
        <v>16.25</v>
      </c>
    </row>
    <row r="4100" spans="1:12" x14ac:dyDescent="0.25">
      <c r="A4100" t="s">
        <v>1466</v>
      </c>
      <c r="B4100">
        <v>2018</v>
      </c>
      <c r="C4100">
        <v>300402</v>
      </c>
      <c r="D4100">
        <v>800502</v>
      </c>
      <c r="E4100">
        <v>8005</v>
      </c>
      <c r="F4100" t="s">
        <v>1465</v>
      </c>
      <c r="K4100" s="40">
        <v>1.0416666666666666E-2</v>
      </c>
      <c r="L4100" s="15">
        <v>16.25</v>
      </c>
    </row>
    <row r="4101" spans="1:12" x14ac:dyDescent="0.25">
      <c r="A4101" t="s">
        <v>1466</v>
      </c>
      <c r="B4101">
        <v>2018</v>
      </c>
      <c r="C4101">
        <v>201400</v>
      </c>
      <c r="D4101">
        <v>801482</v>
      </c>
      <c r="E4101">
        <v>8014</v>
      </c>
      <c r="F4101" t="s">
        <v>1465</v>
      </c>
      <c r="K4101" s="40">
        <v>2.0833333333333332E-2</v>
      </c>
      <c r="L4101" s="15">
        <v>32.5</v>
      </c>
    </row>
    <row r="4102" spans="1:12" x14ac:dyDescent="0.25">
      <c r="A4102" t="s">
        <v>1466</v>
      </c>
      <c r="B4102">
        <v>2018</v>
      </c>
      <c r="C4102">
        <v>201400</v>
      </c>
      <c r="D4102">
        <v>801482</v>
      </c>
      <c r="E4102">
        <v>8014</v>
      </c>
      <c r="F4102" t="s">
        <v>1465</v>
      </c>
      <c r="K4102" s="40">
        <v>2.0833333333333332E-2</v>
      </c>
      <c r="L4102" s="15">
        <v>32.5</v>
      </c>
    </row>
    <row r="4103" spans="1:12" x14ac:dyDescent="0.25">
      <c r="A4103" t="s">
        <v>1466</v>
      </c>
      <c r="B4103">
        <v>2018</v>
      </c>
      <c r="C4103">
        <v>300410</v>
      </c>
      <c r="D4103">
        <v>800510</v>
      </c>
      <c r="E4103">
        <v>8005</v>
      </c>
      <c r="F4103" t="s">
        <v>1465</v>
      </c>
      <c r="K4103" s="40">
        <v>5.2083333333333336E-2</v>
      </c>
      <c r="L4103" s="15">
        <v>81.25</v>
      </c>
    </row>
    <row r="4104" spans="1:12" x14ac:dyDescent="0.25">
      <c r="A4104" t="s">
        <v>1466</v>
      </c>
      <c r="B4104">
        <v>2018</v>
      </c>
      <c r="C4104">
        <v>300411</v>
      </c>
      <c r="D4104">
        <v>800511</v>
      </c>
      <c r="E4104">
        <v>8005</v>
      </c>
      <c r="F4104" t="s">
        <v>1465</v>
      </c>
      <c r="K4104" s="40">
        <v>4.1666666666666664E-2</v>
      </c>
      <c r="L4104" s="15">
        <v>65</v>
      </c>
    </row>
    <row r="4105" spans="1:12" x14ac:dyDescent="0.25">
      <c r="A4105" t="s">
        <v>1466</v>
      </c>
      <c r="B4105">
        <v>2018</v>
      </c>
      <c r="C4105">
        <v>305717</v>
      </c>
      <c r="D4105">
        <v>802017</v>
      </c>
      <c r="E4105">
        <v>8020</v>
      </c>
      <c r="F4105" t="s">
        <v>1465</v>
      </c>
      <c r="K4105" s="40">
        <v>6.25E-2</v>
      </c>
      <c r="L4105" s="15">
        <v>97.5</v>
      </c>
    </row>
    <row r="4106" spans="1:12" x14ac:dyDescent="0.25">
      <c r="A4106" t="s">
        <v>1466</v>
      </c>
      <c r="B4106">
        <v>2018</v>
      </c>
      <c r="C4106">
        <v>305720</v>
      </c>
      <c r="D4106">
        <v>802020</v>
      </c>
      <c r="E4106">
        <v>8020</v>
      </c>
      <c r="F4106" t="s">
        <v>1465</v>
      </c>
      <c r="K4106" s="40">
        <v>3.125E-2</v>
      </c>
      <c r="L4106" s="15">
        <v>48.75</v>
      </c>
    </row>
    <row r="4107" spans="1:12" x14ac:dyDescent="0.25">
      <c r="A4107" t="s">
        <v>1466</v>
      </c>
      <c r="B4107">
        <v>2018</v>
      </c>
      <c r="C4107">
        <v>1</v>
      </c>
      <c r="F4107" t="s">
        <v>2866</v>
      </c>
      <c r="K4107" s="40">
        <v>1.0416666666666666E-2</v>
      </c>
      <c r="L4107" s="15">
        <v>16.25</v>
      </c>
    </row>
    <row r="4108" spans="1:12" x14ac:dyDescent="0.25">
      <c r="A4108" t="s">
        <v>1466</v>
      </c>
      <c r="B4108">
        <v>2018</v>
      </c>
      <c r="C4108">
        <v>305720</v>
      </c>
      <c r="D4108">
        <v>802020</v>
      </c>
      <c r="E4108">
        <v>8020</v>
      </c>
      <c r="F4108" t="s">
        <v>1465</v>
      </c>
      <c r="K4108" s="40">
        <v>2.0833333333333332E-2</v>
      </c>
      <c r="L4108" s="15">
        <v>32.5</v>
      </c>
    </row>
    <row r="4109" spans="1:12" x14ac:dyDescent="0.25">
      <c r="A4109" t="s">
        <v>1466</v>
      </c>
      <c r="B4109">
        <v>2018</v>
      </c>
      <c r="C4109">
        <v>305721</v>
      </c>
      <c r="D4109">
        <v>802021</v>
      </c>
      <c r="E4109">
        <v>8020</v>
      </c>
      <c r="F4109" t="s">
        <v>1465</v>
      </c>
      <c r="K4109" s="40">
        <v>1.0416666666666666E-2</v>
      </c>
      <c r="L4109" s="15">
        <v>16.25</v>
      </c>
    </row>
    <row r="4110" spans="1:12" x14ac:dyDescent="0.25">
      <c r="A4110" t="s">
        <v>1466</v>
      </c>
      <c r="B4110">
        <v>2018</v>
      </c>
      <c r="C4110">
        <v>305718</v>
      </c>
      <c r="D4110">
        <v>802018</v>
      </c>
      <c r="E4110">
        <v>8020</v>
      </c>
      <c r="F4110" t="s">
        <v>1465</v>
      </c>
      <c r="K4110" s="40">
        <v>1.0416666666666666E-2</v>
      </c>
      <c r="L4110" s="15">
        <v>16.25</v>
      </c>
    </row>
    <row r="4111" spans="1:12" x14ac:dyDescent="0.25">
      <c r="A4111" t="s">
        <v>1466</v>
      </c>
      <c r="B4111">
        <v>2018</v>
      </c>
      <c r="C4111">
        <v>307510</v>
      </c>
      <c r="D4111">
        <v>800310</v>
      </c>
      <c r="E4111">
        <v>8003</v>
      </c>
      <c r="F4111" t="s">
        <v>1465</v>
      </c>
      <c r="K4111" s="40">
        <v>1.0416666666666666E-2</v>
      </c>
      <c r="L4111" s="15">
        <v>16.25</v>
      </c>
    </row>
    <row r="4112" spans="1:12" x14ac:dyDescent="0.25">
      <c r="A4112" t="s">
        <v>1466</v>
      </c>
      <c r="B4112">
        <v>2018</v>
      </c>
      <c r="C4112">
        <v>310700</v>
      </c>
      <c r="D4112">
        <v>802400</v>
      </c>
      <c r="E4112">
        <v>8024</v>
      </c>
      <c r="F4112" t="s">
        <v>1465</v>
      </c>
      <c r="K4112" s="40">
        <v>1.0416666666666666E-2</v>
      </c>
      <c r="L4112" s="15">
        <v>16.25</v>
      </c>
    </row>
    <row r="4113" spans="1:12" x14ac:dyDescent="0.25">
      <c r="A4113" t="s">
        <v>1466</v>
      </c>
      <c r="B4113">
        <v>2018</v>
      </c>
      <c r="C4113">
        <v>305716</v>
      </c>
      <c r="D4113">
        <v>802016</v>
      </c>
      <c r="E4113">
        <v>8020</v>
      </c>
      <c r="F4113" t="s">
        <v>1465</v>
      </c>
      <c r="K4113" s="40">
        <v>4.1666666666666664E-2</v>
      </c>
      <c r="L4113" s="15">
        <v>65</v>
      </c>
    </row>
    <row r="4114" spans="1:12" x14ac:dyDescent="0.25">
      <c r="A4114" t="s">
        <v>1466</v>
      </c>
      <c r="B4114">
        <v>2018</v>
      </c>
      <c r="C4114">
        <v>305710</v>
      </c>
      <c r="D4114">
        <v>802010</v>
      </c>
      <c r="E4114">
        <v>8020</v>
      </c>
      <c r="F4114" t="s">
        <v>1465</v>
      </c>
      <c r="K4114" s="40">
        <v>2.0833333333333332E-2</v>
      </c>
      <c r="L4114" s="15">
        <v>32.5</v>
      </c>
    </row>
    <row r="4115" spans="1:12" x14ac:dyDescent="0.25">
      <c r="A4115" t="s">
        <v>1466</v>
      </c>
      <c r="B4115">
        <v>2018</v>
      </c>
      <c r="C4115">
        <v>510834</v>
      </c>
      <c r="F4115" t="s">
        <v>1465</v>
      </c>
      <c r="K4115" s="40">
        <v>8.3333333333333329E-2</v>
      </c>
      <c r="L4115" s="15">
        <v>130</v>
      </c>
    </row>
    <row r="4116" spans="1:12" x14ac:dyDescent="0.25">
      <c r="A4116" t="s">
        <v>1466</v>
      </c>
      <c r="B4116">
        <v>2018</v>
      </c>
      <c r="C4116">
        <v>307510</v>
      </c>
      <c r="D4116">
        <v>800310</v>
      </c>
      <c r="E4116">
        <v>8003</v>
      </c>
      <c r="F4116" t="s">
        <v>1465</v>
      </c>
      <c r="K4116" s="40">
        <v>1.0416666666666666E-2</v>
      </c>
      <c r="L4116" s="15">
        <v>16.25</v>
      </c>
    </row>
    <row r="4117" spans="1:12" x14ac:dyDescent="0.25">
      <c r="A4117" t="s">
        <v>1466</v>
      </c>
      <c r="B4117">
        <v>2018</v>
      </c>
      <c r="C4117">
        <v>310700</v>
      </c>
      <c r="D4117">
        <v>802400</v>
      </c>
      <c r="E4117">
        <v>8024</v>
      </c>
      <c r="F4117" t="s">
        <v>1465</v>
      </c>
      <c r="K4117" s="40">
        <v>2.0833333333333332E-2</v>
      </c>
      <c r="L4117" s="15">
        <v>32.5</v>
      </c>
    </row>
    <row r="4118" spans="1:12" x14ac:dyDescent="0.25">
      <c r="A4118" t="s">
        <v>1466</v>
      </c>
      <c r="B4118">
        <v>2018</v>
      </c>
      <c r="C4118">
        <v>1</v>
      </c>
      <c r="F4118" t="s">
        <v>1467</v>
      </c>
      <c r="K4118" s="40">
        <v>1.0416666666666666E-2</v>
      </c>
      <c r="L4118" s="15">
        <v>16.25</v>
      </c>
    </row>
    <row r="4119" spans="1:12" x14ac:dyDescent="0.25">
      <c r="A4119" t="s">
        <v>1466</v>
      </c>
      <c r="B4119">
        <v>2018</v>
      </c>
      <c r="C4119">
        <v>305712</v>
      </c>
      <c r="D4119">
        <v>802012</v>
      </c>
      <c r="E4119">
        <v>8020</v>
      </c>
      <c r="F4119" t="s">
        <v>1465</v>
      </c>
      <c r="K4119" s="40">
        <v>2.0833333333333332E-2</v>
      </c>
      <c r="L4119" s="15">
        <v>32.5</v>
      </c>
    </row>
    <row r="4120" spans="1:12" x14ac:dyDescent="0.25">
      <c r="A4120" t="s">
        <v>1466</v>
      </c>
      <c r="B4120">
        <v>2018</v>
      </c>
      <c r="C4120">
        <v>305710</v>
      </c>
      <c r="D4120">
        <v>802010</v>
      </c>
      <c r="E4120">
        <v>8020</v>
      </c>
      <c r="F4120" t="s">
        <v>1465</v>
      </c>
      <c r="K4120" s="40">
        <v>1.0416666666666666E-2</v>
      </c>
      <c r="L4120" s="15">
        <v>16.25</v>
      </c>
    </row>
    <row r="4121" spans="1:12" x14ac:dyDescent="0.25">
      <c r="A4121" t="s">
        <v>1466</v>
      </c>
      <c r="B4121">
        <v>2018</v>
      </c>
      <c r="C4121">
        <v>510834</v>
      </c>
      <c r="F4121" t="s">
        <v>1465</v>
      </c>
      <c r="K4121" s="40">
        <v>2.0833333333333332E-2</v>
      </c>
      <c r="L4121" s="15">
        <v>32.5</v>
      </c>
    </row>
    <row r="4122" spans="1:12" x14ac:dyDescent="0.25">
      <c r="A4122" t="s">
        <v>1466</v>
      </c>
      <c r="B4122">
        <v>2018</v>
      </c>
      <c r="C4122">
        <v>1</v>
      </c>
      <c r="F4122" t="s">
        <v>2866</v>
      </c>
      <c r="K4122" s="40">
        <v>2.0833333333333332E-2</v>
      </c>
      <c r="L4122" s="15">
        <v>32.5</v>
      </c>
    </row>
    <row r="4123" spans="1:12" x14ac:dyDescent="0.25">
      <c r="A4123" t="s">
        <v>1466</v>
      </c>
      <c r="B4123">
        <v>2018</v>
      </c>
      <c r="C4123">
        <v>510834</v>
      </c>
      <c r="F4123" t="s">
        <v>1465</v>
      </c>
      <c r="K4123" s="40">
        <v>4.1666666666666664E-2</v>
      </c>
      <c r="L4123" s="15">
        <v>65</v>
      </c>
    </row>
    <row r="4124" spans="1:12" x14ac:dyDescent="0.25">
      <c r="A4124" t="s">
        <v>1466</v>
      </c>
      <c r="B4124">
        <v>2018</v>
      </c>
      <c r="C4124">
        <v>1</v>
      </c>
      <c r="F4124" t="s">
        <v>2846</v>
      </c>
      <c r="K4124" s="40">
        <v>2.0833333333333332E-2</v>
      </c>
      <c r="L4124" s="15">
        <v>32.5</v>
      </c>
    </row>
    <row r="4125" spans="1:12" x14ac:dyDescent="0.25">
      <c r="A4125" t="s">
        <v>1466</v>
      </c>
      <c r="B4125">
        <v>2018</v>
      </c>
      <c r="C4125">
        <v>510834</v>
      </c>
      <c r="F4125" t="s">
        <v>1465</v>
      </c>
      <c r="K4125" s="40">
        <v>1.0416666666666666E-2</v>
      </c>
      <c r="L4125" s="15">
        <v>16.25</v>
      </c>
    </row>
    <row r="4126" spans="1:12" x14ac:dyDescent="0.25">
      <c r="A4126" t="s">
        <v>1466</v>
      </c>
      <c r="B4126">
        <v>2018</v>
      </c>
      <c r="C4126">
        <v>305716</v>
      </c>
      <c r="D4126">
        <v>802016</v>
      </c>
      <c r="E4126">
        <v>8020</v>
      </c>
      <c r="F4126" t="s">
        <v>1465</v>
      </c>
      <c r="K4126" s="40">
        <v>1.0416666666666666E-2</v>
      </c>
      <c r="L4126" s="15">
        <v>16.25</v>
      </c>
    </row>
    <row r="4127" spans="1:12" x14ac:dyDescent="0.25">
      <c r="A4127" t="s">
        <v>1466</v>
      </c>
      <c r="B4127">
        <v>2018</v>
      </c>
      <c r="C4127">
        <v>310700</v>
      </c>
      <c r="D4127">
        <v>802400</v>
      </c>
      <c r="E4127">
        <v>8024</v>
      </c>
      <c r="F4127" t="s">
        <v>1465</v>
      </c>
      <c r="K4127" s="40">
        <v>1.0416666666666666E-2</v>
      </c>
      <c r="L4127" s="15">
        <v>16.25</v>
      </c>
    </row>
    <row r="4128" spans="1:12" x14ac:dyDescent="0.25">
      <c r="A4128" t="s">
        <v>1466</v>
      </c>
      <c r="B4128">
        <v>2018</v>
      </c>
      <c r="C4128">
        <v>305710</v>
      </c>
      <c r="D4128">
        <v>802010</v>
      </c>
      <c r="E4128">
        <v>8020</v>
      </c>
      <c r="F4128" t="s">
        <v>1465</v>
      </c>
      <c r="K4128" s="40">
        <v>2.0833333333333332E-2</v>
      </c>
      <c r="L4128" s="15">
        <v>32.5</v>
      </c>
    </row>
    <row r="4129" spans="1:12" x14ac:dyDescent="0.25">
      <c r="A4129" t="s">
        <v>1466</v>
      </c>
      <c r="B4129">
        <v>2018</v>
      </c>
      <c r="C4129">
        <v>305716</v>
      </c>
      <c r="D4129">
        <v>802016</v>
      </c>
      <c r="E4129">
        <v>8020</v>
      </c>
      <c r="F4129" t="s">
        <v>1465</v>
      </c>
      <c r="K4129" s="40">
        <v>2.0833333333333332E-2</v>
      </c>
      <c r="L4129" s="15">
        <v>32.5</v>
      </c>
    </row>
    <row r="4130" spans="1:12" x14ac:dyDescent="0.25">
      <c r="A4130" t="s">
        <v>1466</v>
      </c>
      <c r="B4130">
        <v>2018</v>
      </c>
      <c r="C4130">
        <v>1</v>
      </c>
      <c r="F4130" t="s">
        <v>2866</v>
      </c>
      <c r="K4130" s="40">
        <v>2.0833333333333332E-2</v>
      </c>
      <c r="L4130" s="15">
        <v>32.5</v>
      </c>
    </row>
    <row r="4131" spans="1:12" x14ac:dyDescent="0.25">
      <c r="A4131" t="s">
        <v>1521</v>
      </c>
      <c r="B4131">
        <v>2018</v>
      </c>
      <c r="C4131">
        <v>511140</v>
      </c>
      <c r="F4131" t="s">
        <v>1465</v>
      </c>
      <c r="K4131" s="40">
        <v>4.1666666666666664E-2</v>
      </c>
      <c r="L4131" s="15">
        <v>65</v>
      </c>
    </row>
    <row r="4132" spans="1:12" x14ac:dyDescent="0.25">
      <c r="A4132" t="s">
        <v>1521</v>
      </c>
      <c r="B4132">
        <v>2018</v>
      </c>
      <c r="C4132">
        <v>1</v>
      </c>
      <c r="F4132" t="s">
        <v>2866</v>
      </c>
      <c r="K4132" s="40">
        <v>1.0416666666666666E-2</v>
      </c>
      <c r="L4132" s="15">
        <v>16.25</v>
      </c>
    </row>
    <row r="4133" spans="1:12" x14ac:dyDescent="0.25">
      <c r="A4133" t="s">
        <v>1521</v>
      </c>
      <c r="B4133">
        <v>2018</v>
      </c>
      <c r="C4133">
        <v>511140</v>
      </c>
      <c r="F4133" t="s">
        <v>1465</v>
      </c>
      <c r="K4133" s="40">
        <v>9.375E-2</v>
      </c>
      <c r="L4133" s="15">
        <v>146.25</v>
      </c>
    </row>
    <row r="4134" spans="1:12" x14ac:dyDescent="0.25">
      <c r="A4134" t="s">
        <v>1521</v>
      </c>
      <c r="B4134">
        <v>2018</v>
      </c>
      <c r="C4134">
        <v>1</v>
      </c>
      <c r="F4134" t="s">
        <v>2846</v>
      </c>
      <c r="K4134" s="40">
        <v>2.0833333333333332E-2</v>
      </c>
      <c r="L4134" s="15">
        <v>32.5</v>
      </c>
    </row>
    <row r="4135" spans="1:12" x14ac:dyDescent="0.25">
      <c r="A4135" t="s">
        <v>1521</v>
      </c>
      <c r="B4135">
        <v>2018</v>
      </c>
      <c r="C4135">
        <v>511140</v>
      </c>
      <c r="F4135" t="s">
        <v>1465</v>
      </c>
      <c r="K4135" s="40">
        <v>3.125E-2</v>
      </c>
      <c r="L4135" s="15">
        <v>48.75</v>
      </c>
    </row>
    <row r="4136" spans="1:12" x14ac:dyDescent="0.25">
      <c r="A4136" t="s">
        <v>1521</v>
      </c>
      <c r="B4136">
        <v>2018</v>
      </c>
      <c r="C4136">
        <v>518452</v>
      </c>
      <c r="F4136" t="s">
        <v>1465</v>
      </c>
      <c r="K4136" s="40">
        <v>0.10416666666666667</v>
      </c>
      <c r="L4136" s="15">
        <v>162.5</v>
      </c>
    </row>
    <row r="4137" spans="1:12" x14ac:dyDescent="0.25">
      <c r="A4137" t="s">
        <v>1521</v>
      </c>
      <c r="B4137">
        <v>2018</v>
      </c>
      <c r="C4137">
        <v>518255</v>
      </c>
      <c r="F4137" t="s">
        <v>1465</v>
      </c>
      <c r="K4137" s="40">
        <v>1.0416666666666666E-2</v>
      </c>
      <c r="L4137" s="15">
        <v>16.25</v>
      </c>
    </row>
    <row r="4138" spans="1:12" x14ac:dyDescent="0.25">
      <c r="A4138" t="s">
        <v>1521</v>
      </c>
      <c r="B4138">
        <v>2018</v>
      </c>
      <c r="C4138">
        <v>517327</v>
      </c>
      <c r="F4138" t="s">
        <v>1465</v>
      </c>
      <c r="K4138" s="40">
        <v>4.1666666666666664E-2</v>
      </c>
      <c r="L4138" s="15">
        <v>65</v>
      </c>
    </row>
    <row r="4139" spans="1:12" x14ac:dyDescent="0.25">
      <c r="A4139" t="s">
        <v>1521</v>
      </c>
      <c r="B4139">
        <v>2018</v>
      </c>
      <c r="C4139">
        <v>517327</v>
      </c>
      <c r="F4139" t="s">
        <v>1465</v>
      </c>
      <c r="K4139" s="40">
        <v>3.125E-2</v>
      </c>
      <c r="L4139" s="15">
        <v>48.75</v>
      </c>
    </row>
    <row r="4140" spans="1:12" x14ac:dyDescent="0.25">
      <c r="A4140" t="s">
        <v>1521</v>
      </c>
      <c r="B4140">
        <v>2018</v>
      </c>
      <c r="C4140">
        <v>518255</v>
      </c>
      <c r="F4140" t="s">
        <v>1465</v>
      </c>
      <c r="K4140" s="40">
        <v>1.0416666666666666E-2</v>
      </c>
      <c r="L4140" s="15">
        <v>16.25</v>
      </c>
    </row>
    <row r="4141" spans="1:12" x14ac:dyDescent="0.25">
      <c r="A4141" t="s">
        <v>1521</v>
      </c>
      <c r="B4141">
        <v>2018</v>
      </c>
      <c r="C4141">
        <v>1</v>
      </c>
      <c r="F4141" t="s">
        <v>2866</v>
      </c>
      <c r="K4141" s="40">
        <v>1.0416666666666666E-2</v>
      </c>
      <c r="L4141" s="15">
        <v>16.25</v>
      </c>
    </row>
    <row r="4142" spans="1:12" x14ac:dyDescent="0.25">
      <c r="A4142" t="s">
        <v>1521</v>
      </c>
      <c r="B4142">
        <v>2018</v>
      </c>
      <c r="C4142">
        <v>107900</v>
      </c>
      <c r="F4142" t="s">
        <v>1465</v>
      </c>
      <c r="K4142" s="40">
        <v>8.3333333333333329E-2</v>
      </c>
      <c r="L4142" s="15">
        <v>130</v>
      </c>
    </row>
    <row r="4143" spans="1:12" x14ac:dyDescent="0.25">
      <c r="A4143" t="s">
        <v>1521</v>
      </c>
      <c r="B4143">
        <v>2018</v>
      </c>
      <c r="C4143">
        <v>1</v>
      </c>
      <c r="F4143" t="s">
        <v>1515</v>
      </c>
      <c r="K4143" s="40">
        <v>1.0416666666666666E-2</v>
      </c>
      <c r="L4143" s="15">
        <v>16.25</v>
      </c>
    </row>
    <row r="4144" spans="1:12" x14ac:dyDescent="0.25">
      <c r="A4144" t="s">
        <v>1521</v>
      </c>
      <c r="B4144">
        <v>2018</v>
      </c>
      <c r="C4144">
        <v>1</v>
      </c>
      <c r="F4144" t="s">
        <v>2846</v>
      </c>
      <c r="K4144" s="40">
        <v>2.0833333333333332E-2</v>
      </c>
      <c r="L4144" s="15">
        <v>32.5</v>
      </c>
    </row>
    <row r="4145" spans="1:12" x14ac:dyDescent="0.25">
      <c r="A4145" t="s">
        <v>1521</v>
      </c>
      <c r="B4145">
        <v>2018</v>
      </c>
      <c r="C4145">
        <v>107900</v>
      </c>
      <c r="F4145" t="s">
        <v>1465</v>
      </c>
      <c r="K4145" s="40">
        <v>0.14583333333333334</v>
      </c>
      <c r="L4145" s="15">
        <v>227.50000000000003</v>
      </c>
    </row>
    <row r="4146" spans="1:12" x14ac:dyDescent="0.25">
      <c r="A4146" t="s">
        <v>1521</v>
      </c>
      <c r="B4146">
        <v>2018</v>
      </c>
      <c r="C4146">
        <v>518255</v>
      </c>
      <c r="F4146" t="s">
        <v>1465</v>
      </c>
      <c r="K4146" s="40">
        <v>1.0416666666666666E-2</v>
      </c>
      <c r="L4146" s="15">
        <v>16.25</v>
      </c>
    </row>
    <row r="4147" spans="1:12" x14ac:dyDescent="0.25">
      <c r="A4147" t="s">
        <v>1521</v>
      </c>
      <c r="B4147">
        <v>2018</v>
      </c>
      <c r="C4147">
        <v>512010</v>
      </c>
      <c r="F4147" t="s">
        <v>2853</v>
      </c>
      <c r="K4147" s="40">
        <v>3.125E-2</v>
      </c>
      <c r="L4147" s="15">
        <v>48.75</v>
      </c>
    </row>
    <row r="4148" spans="1:12" x14ac:dyDescent="0.25">
      <c r="A4148" t="s">
        <v>1521</v>
      </c>
      <c r="B4148">
        <v>2018</v>
      </c>
      <c r="C4148">
        <v>517330</v>
      </c>
      <c r="F4148" t="s">
        <v>1465</v>
      </c>
      <c r="K4148" s="40">
        <v>4.1666666666666664E-2</v>
      </c>
      <c r="L4148" s="15">
        <v>65</v>
      </c>
    </row>
    <row r="4149" spans="1:12" x14ac:dyDescent="0.25">
      <c r="A4149" t="s">
        <v>1521</v>
      </c>
      <c r="B4149">
        <v>2018</v>
      </c>
      <c r="C4149">
        <v>1</v>
      </c>
      <c r="F4149" t="s">
        <v>2866</v>
      </c>
      <c r="K4149" s="40">
        <v>1.0416666666666666E-2</v>
      </c>
      <c r="L4149" s="15">
        <v>16.25</v>
      </c>
    </row>
    <row r="4150" spans="1:12" x14ac:dyDescent="0.25">
      <c r="A4150" t="s">
        <v>1521</v>
      </c>
      <c r="B4150">
        <v>2018</v>
      </c>
      <c r="C4150">
        <v>517330</v>
      </c>
      <c r="F4150" t="s">
        <v>1465</v>
      </c>
      <c r="K4150" s="40">
        <v>3.125E-2</v>
      </c>
      <c r="L4150" s="15">
        <v>48.75</v>
      </c>
    </row>
    <row r="4151" spans="1:12" x14ac:dyDescent="0.25">
      <c r="A4151" t="s">
        <v>1521</v>
      </c>
      <c r="B4151">
        <v>2018</v>
      </c>
      <c r="C4151">
        <v>309300</v>
      </c>
      <c r="D4151">
        <v>802600</v>
      </c>
      <c r="E4151">
        <v>8026</v>
      </c>
      <c r="F4151" t="s">
        <v>1465</v>
      </c>
      <c r="K4151" s="40">
        <v>6.25E-2</v>
      </c>
      <c r="L4151" s="15">
        <v>97.5</v>
      </c>
    </row>
    <row r="4152" spans="1:12" x14ac:dyDescent="0.25">
      <c r="A4152" t="s">
        <v>1521</v>
      </c>
      <c r="B4152">
        <v>2018</v>
      </c>
      <c r="C4152">
        <v>1</v>
      </c>
      <c r="F4152" t="s">
        <v>2846</v>
      </c>
      <c r="K4152" s="40">
        <v>2.0833333333333332E-2</v>
      </c>
      <c r="L4152" s="15">
        <v>32.5</v>
      </c>
    </row>
    <row r="4153" spans="1:12" x14ac:dyDescent="0.25">
      <c r="A4153" t="s">
        <v>1521</v>
      </c>
      <c r="B4153">
        <v>2018</v>
      </c>
      <c r="C4153">
        <v>309300</v>
      </c>
      <c r="D4153">
        <v>802600</v>
      </c>
      <c r="E4153">
        <v>8026</v>
      </c>
      <c r="F4153" t="s">
        <v>1465</v>
      </c>
      <c r="K4153" s="40">
        <v>8.3333333333333329E-2</v>
      </c>
      <c r="L4153" s="15">
        <v>130</v>
      </c>
    </row>
    <row r="4154" spans="1:12" x14ac:dyDescent="0.25">
      <c r="A4154" t="s">
        <v>1521</v>
      </c>
      <c r="B4154">
        <v>2018</v>
      </c>
      <c r="C4154">
        <v>516632</v>
      </c>
      <c r="F4154" t="s">
        <v>1465</v>
      </c>
      <c r="K4154" s="40">
        <v>0.10416666666666667</v>
      </c>
      <c r="L4154" s="15">
        <v>162.5</v>
      </c>
    </row>
    <row r="4155" spans="1:12" x14ac:dyDescent="0.25">
      <c r="A4155" t="s">
        <v>1474</v>
      </c>
      <c r="B4155">
        <v>2018</v>
      </c>
      <c r="C4155">
        <v>512820</v>
      </c>
      <c r="F4155" t="s">
        <v>1465</v>
      </c>
      <c r="G4155" s="40">
        <v>2.0833333333333332E-2</v>
      </c>
      <c r="H4155" s="15">
        <v>32.5</v>
      </c>
    </row>
    <row r="4156" spans="1:12" x14ac:dyDescent="0.25">
      <c r="A4156" t="s">
        <v>1474</v>
      </c>
      <c r="B4156">
        <v>2018</v>
      </c>
      <c r="C4156">
        <v>512821</v>
      </c>
      <c r="F4156" t="s">
        <v>1465</v>
      </c>
      <c r="G4156" s="40">
        <v>4.1666666666666664E-2</v>
      </c>
      <c r="H4156" s="15">
        <v>65</v>
      </c>
    </row>
    <row r="4157" spans="1:12" x14ac:dyDescent="0.25">
      <c r="A4157" t="s">
        <v>1474</v>
      </c>
      <c r="B4157">
        <v>2018</v>
      </c>
      <c r="C4157">
        <v>514456</v>
      </c>
      <c r="F4157" t="s">
        <v>1465</v>
      </c>
      <c r="G4157" s="40">
        <v>4.1666666666666664E-2</v>
      </c>
      <c r="H4157" s="15">
        <v>65</v>
      </c>
    </row>
    <row r="4158" spans="1:12" x14ac:dyDescent="0.25">
      <c r="A4158" t="s">
        <v>1474</v>
      </c>
      <c r="B4158">
        <v>2018</v>
      </c>
      <c r="C4158">
        <v>1</v>
      </c>
      <c r="F4158" t="s">
        <v>2866</v>
      </c>
      <c r="K4158" s="40">
        <v>1.0416666666666666E-2</v>
      </c>
      <c r="L4158" s="15">
        <v>16.25</v>
      </c>
    </row>
    <row r="4159" spans="1:12" x14ac:dyDescent="0.25">
      <c r="A4159" t="s">
        <v>1474</v>
      </c>
      <c r="B4159">
        <v>2018</v>
      </c>
      <c r="C4159">
        <v>514456</v>
      </c>
      <c r="F4159" t="s">
        <v>1465</v>
      </c>
      <c r="G4159" s="40">
        <v>1.0416666666666666E-2</v>
      </c>
      <c r="H4159" s="15">
        <v>16.25</v>
      </c>
    </row>
    <row r="4160" spans="1:12" x14ac:dyDescent="0.25">
      <c r="A4160" t="s">
        <v>1474</v>
      </c>
      <c r="B4160">
        <v>2018</v>
      </c>
      <c r="C4160">
        <v>516277</v>
      </c>
      <c r="F4160" t="s">
        <v>1467</v>
      </c>
      <c r="G4160" s="40">
        <v>7.2916666666666671E-2</v>
      </c>
      <c r="H4160" s="15">
        <v>113.75000000000001</v>
      </c>
    </row>
    <row r="4161" spans="1:12" x14ac:dyDescent="0.25">
      <c r="A4161" t="s">
        <v>1474</v>
      </c>
      <c r="B4161">
        <v>2018</v>
      </c>
      <c r="C4161">
        <v>1</v>
      </c>
      <c r="F4161" t="s">
        <v>2846</v>
      </c>
      <c r="K4161" s="40">
        <v>2.0833333333333332E-2</v>
      </c>
      <c r="L4161" s="15">
        <v>32.5</v>
      </c>
    </row>
    <row r="4162" spans="1:12" x14ac:dyDescent="0.25">
      <c r="A4162" t="s">
        <v>1474</v>
      </c>
      <c r="B4162">
        <v>2018</v>
      </c>
      <c r="C4162">
        <v>511140</v>
      </c>
      <c r="F4162" t="s">
        <v>1465</v>
      </c>
      <c r="G4162" s="40">
        <v>3.125E-2</v>
      </c>
      <c r="H4162" s="15">
        <v>48.75</v>
      </c>
    </row>
    <row r="4163" spans="1:12" x14ac:dyDescent="0.25">
      <c r="A4163" t="s">
        <v>1474</v>
      </c>
      <c r="B4163">
        <v>2018</v>
      </c>
      <c r="C4163">
        <v>612230</v>
      </c>
      <c r="F4163" t="s">
        <v>1499</v>
      </c>
      <c r="G4163" s="40">
        <v>6.25E-2</v>
      </c>
      <c r="H4163" s="15">
        <v>97.5</v>
      </c>
    </row>
    <row r="4164" spans="1:12" x14ac:dyDescent="0.25">
      <c r="A4164" t="s">
        <v>1474</v>
      </c>
      <c r="B4164">
        <v>2018</v>
      </c>
      <c r="C4164">
        <v>511140</v>
      </c>
      <c r="F4164" t="s">
        <v>1465</v>
      </c>
      <c r="G4164" s="40">
        <v>9.375E-2</v>
      </c>
      <c r="H4164" s="15">
        <v>146.25</v>
      </c>
    </row>
    <row r="4165" spans="1:12" x14ac:dyDescent="0.25">
      <c r="A4165" t="s">
        <v>1474</v>
      </c>
      <c r="B4165">
        <v>2018</v>
      </c>
      <c r="C4165">
        <v>516815</v>
      </c>
      <c r="F4165" t="s">
        <v>1465</v>
      </c>
      <c r="G4165" s="40">
        <v>1.0416666666666666E-2</v>
      </c>
      <c r="H4165" s="15">
        <v>16.25</v>
      </c>
    </row>
    <row r="4166" spans="1:12" x14ac:dyDescent="0.25">
      <c r="A4166" t="s">
        <v>1474</v>
      </c>
      <c r="B4166">
        <v>2018</v>
      </c>
      <c r="C4166">
        <v>1</v>
      </c>
      <c r="F4166" t="s">
        <v>2846</v>
      </c>
      <c r="K4166" s="40">
        <v>5.2083333333333336E-2</v>
      </c>
      <c r="L4166" s="15">
        <v>81.25</v>
      </c>
    </row>
    <row r="4167" spans="1:12" x14ac:dyDescent="0.25">
      <c r="A4167" t="s">
        <v>1474</v>
      </c>
      <c r="B4167">
        <v>2018</v>
      </c>
      <c r="C4167">
        <v>516815</v>
      </c>
      <c r="F4167" t="s">
        <v>1465</v>
      </c>
      <c r="G4167" s="40">
        <v>3.125E-2</v>
      </c>
      <c r="H4167" s="15">
        <v>48.75</v>
      </c>
    </row>
    <row r="4168" spans="1:12" x14ac:dyDescent="0.25">
      <c r="A4168" t="s">
        <v>1474</v>
      </c>
      <c r="B4168">
        <v>2018</v>
      </c>
      <c r="C4168">
        <v>515690</v>
      </c>
      <c r="F4168" t="s">
        <v>1465</v>
      </c>
      <c r="G4168" s="40">
        <v>5.2083333333333336E-2</v>
      </c>
      <c r="H4168" s="15">
        <v>81.25</v>
      </c>
    </row>
    <row r="4169" spans="1:12" x14ac:dyDescent="0.25">
      <c r="A4169" t="s">
        <v>1474</v>
      </c>
      <c r="B4169">
        <v>2018</v>
      </c>
      <c r="C4169">
        <v>516105</v>
      </c>
      <c r="F4169" t="s">
        <v>1465</v>
      </c>
      <c r="G4169" s="40">
        <v>0.17708333333333334</v>
      </c>
      <c r="H4169" s="15">
        <v>276.25</v>
      </c>
    </row>
    <row r="4170" spans="1:12" x14ac:dyDescent="0.25">
      <c r="A4170" t="s">
        <v>1474</v>
      </c>
      <c r="B4170">
        <v>2018</v>
      </c>
      <c r="C4170">
        <v>517588</v>
      </c>
      <c r="F4170" t="s">
        <v>1465</v>
      </c>
      <c r="G4170" s="40">
        <v>3.125E-2</v>
      </c>
      <c r="H4170" s="15">
        <v>48.75</v>
      </c>
    </row>
    <row r="4171" spans="1:12" x14ac:dyDescent="0.25">
      <c r="A4171" t="s">
        <v>1474</v>
      </c>
      <c r="B4171">
        <v>2018</v>
      </c>
      <c r="C4171">
        <v>1</v>
      </c>
      <c r="F4171" t="s">
        <v>2846</v>
      </c>
      <c r="K4171" s="40">
        <v>2.0833333333333332E-2</v>
      </c>
      <c r="L4171" s="15">
        <v>32.5</v>
      </c>
    </row>
    <row r="4172" spans="1:12" x14ac:dyDescent="0.25">
      <c r="A4172" t="s">
        <v>1474</v>
      </c>
      <c r="B4172">
        <v>2018</v>
      </c>
      <c r="C4172">
        <v>517588</v>
      </c>
      <c r="F4172" t="s">
        <v>1465</v>
      </c>
      <c r="G4172" s="40">
        <v>7.2916666666666671E-2</v>
      </c>
      <c r="H4172" s="15">
        <v>113.75000000000001</v>
      </c>
    </row>
    <row r="4173" spans="1:12" x14ac:dyDescent="0.25">
      <c r="A4173" t="s">
        <v>1474</v>
      </c>
      <c r="B4173">
        <v>2018</v>
      </c>
      <c r="C4173">
        <v>519489</v>
      </c>
      <c r="F4173" t="s">
        <v>1465</v>
      </c>
      <c r="G4173" s="40">
        <v>2.0833333333333332E-2</v>
      </c>
      <c r="H4173" s="15">
        <v>32.5</v>
      </c>
    </row>
    <row r="4174" spans="1:12" x14ac:dyDescent="0.25">
      <c r="A4174" t="s">
        <v>1474</v>
      </c>
      <c r="B4174">
        <v>2018</v>
      </c>
      <c r="C4174">
        <v>513885</v>
      </c>
      <c r="F4174" t="s">
        <v>1465</v>
      </c>
      <c r="G4174" s="40">
        <v>4.1666666666666664E-2</v>
      </c>
      <c r="H4174" s="15">
        <v>65</v>
      </c>
    </row>
    <row r="4175" spans="1:12" x14ac:dyDescent="0.25">
      <c r="A4175" t="s">
        <v>1474</v>
      </c>
      <c r="B4175">
        <v>2018</v>
      </c>
      <c r="C4175">
        <v>510090</v>
      </c>
      <c r="F4175" t="s">
        <v>1465</v>
      </c>
      <c r="G4175" s="40">
        <v>1.0416666666666666E-2</v>
      </c>
      <c r="H4175" s="15">
        <v>16.25</v>
      </c>
    </row>
    <row r="4176" spans="1:12" x14ac:dyDescent="0.25">
      <c r="A4176" t="s">
        <v>1474</v>
      </c>
      <c r="B4176">
        <v>2018</v>
      </c>
      <c r="C4176">
        <v>519740</v>
      </c>
      <c r="F4176" t="s">
        <v>1465</v>
      </c>
      <c r="G4176" s="40">
        <v>4.1666666666666664E-2</v>
      </c>
      <c r="H4176" s="15">
        <v>65</v>
      </c>
    </row>
    <row r="4177" spans="1:12" x14ac:dyDescent="0.25">
      <c r="A4177" t="s">
        <v>1474</v>
      </c>
      <c r="B4177">
        <v>2018</v>
      </c>
      <c r="C4177">
        <v>519740</v>
      </c>
      <c r="F4177" t="s">
        <v>1465</v>
      </c>
      <c r="G4177" s="40">
        <v>3.125E-2</v>
      </c>
      <c r="H4177" s="15">
        <v>48.75</v>
      </c>
    </row>
    <row r="4178" spans="1:12" x14ac:dyDescent="0.25">
      <c r="A4178" t="s">
        <v>1474</v>
      </c>
      <c r="B4178">
        <v>2018</v>
      </c>
      <c r="C4178">
        <v>511132</v>
      </c>
      <c r="F4178" t="s">
        <v>1465</v>
      </c>
      <c r="G4178" s="40">
        <v>1.0416666666666666E-2</v>
      </c>
      <c r="H4178" s="15">
        <v>16.25</v>
      </c>
    </row>
    <row r="4179" spans="1:12" x14ac:dyDescent="0.25">
      <c r="A4179" t="s">
        <v>1474</v>
      </c>
      <c r="B4179">
        <v>2018</v>
      </c>
      <c r="C4179">
        <v>519419</v>
      </c>
      <c r="F4179" t="s">
        <v>1465</v>
      </c>
      <c r="G4179" s="40">
        <v>3.125E-2</v>
      </c>
      <c r="H4179" s="15">
        <v>48.75</v>
      </c>
    </row>
    <row r="4180" spans="1:12" x14ac:dyDescent="0.25">
      <c r="A4180" t="s">
        <v>1474</v>
      </c>
      <c r="B4180">
        <v>2018</v>
      </c>
      <c r="C4180">
        <v>519418</v>
      </c>
      <c r="D4180">
        <v>805900</v>
      </c>
      <c r="E4180">
        <v>8059</v>
      </c>
      <c r="F4180" t="s">
        <v>1465</v>
      </c>
      <c r="G4180" s="40">
        <v>1.0416666666666666E-2</v>
      </c>
      <c r="H4180" s="15">
        <v>16.25</v>
      </c>
    </row>
    <row r="4181" spans="1:12" x14ac:dyDescent="0.25">
      <c r="A4181" t="s">
        <v>1474</v>
      </c>
      <c r="B4181">
        <v>2018</v>
      </c>
      <c r="C4181">
        <v>512235</v>
      </c>
      <c r="F4181" t="s">
        <v>1465</v>
      </c>
      <c r="G4181" s="40">
        <v>2.0833333333333332E-2</v>
      </c>
      <c r="H4181" s="15">
        <v>32.5</v>
      </c>
    </row>
    <row r="4182" spans="1:12" x14ac:dyDescent="0.25">
      <c r="A4182" t="s">
        <v>1474</v>
      </c>
      <c r="B4182">
        <v>2018</v>
      </c>
      <c r="C4182">
        <v>1</v>
      </c>
      <c r="F4182" t="s">
        <v>2866</v>
      </c>
      <c r="K4182" s="40">
        <v>2.0833333333333332E-2</v>
      </c>
      <c r="L4182" s="15">
        <v>32.5</v>
      </c>
    </row>
    <row r="4183" spans="1:12" x14ac:dyDescent="0.25">
      <c r="A4183" t="s">
        <v>1474</v>
      </c>
      <c r="B4183">
        <v>2018</v>
      </c>
      <c r="C4183">
        <v>514040</v>
      </c>
      <c r="F4183" t="s">
        <v>1465</v>
      </c>
      <c r="G4183" s="40">
        <v>6.25E-2</v>
      </c>
      <c r="H4183" s="15">
        <v>97.5</v>
      </c>
    </row>
    <row r="4184" spans="1:12" x14ac:dyDescent="0.25">
      <c r="A4184" t="s">
        <v>1474</v>
      </c>
      <c r="B4184">
        <v>2018</v>
      </c>
      <c r="C4184">
        <v>519153</v>
      </c>
      <c r="F4184" t="s">
        <v>1465</v>
      </c>
      <c r="G4184" s="40">
        <v>1.0416666666666666E-2</v>
      </c>
      <c r="H4184" s="15">
        <v>16.25</v>
      </c>
    </row>
    <row r="4185" spans="1:12" x14ac:dyDescent="0.25">
      <c r="A4185" t="s">
        <v>1474</v>
      </c>
      <c r="B4185">
        <v>2018</v>
      </c>
      <c r="C4185">
        <v>1</v>
      </c>
      <c r="F4185" t="s">
        <v>2846</v>
      </c>
      <c r="K4185" s="40">
        <v>2.0833333333333332E-2</v>
      </c>
      <c r="L4185" s="15">
        <v>32.5</v>
      </c>
    </row>
    <row r="4186" spans="1:12" x14ac:dyDescent="0.25">
      <c r="A4186" t="s">
        <v>1474</v>
      </c>
      <c r="B4186">
        <v>2018</v>
      </c>
      <c r="C4186">
        <v>512235</v>
      </c>
      <c r="F4186" t="s">
        <v>1465</v>
      </c>
      <c r="G4186" s="40">
        <v>0.10416666666666667</v>
      </c>
      <c r="H4186" s="15">
        <v>162.5</v>
      </c>
    </row>
    <row r="4187" spans="1:12" x14ac:dyDescent="0.25">
      <c r="A4187" t="s">
        <v>1474</v>
      </c>
      <c r="B4187">
        <v>2018</v>
      </c>
      <c r="C4187">
        <v>517770</v>
      </c>
      <c r="F4187" t="s">
        <v>1465</v>
      </c>
      <c r="G4187" s="40">
        <v>3.125E-2</v>
      </c>
      <c r="H4187" s="15">
        <v>48.75</v>
      </c>
    </row>
    <row r="4188" spans="1:12" x14ac:dyDescent="0.25">
      <c r="A4188" t="s">
        <v>1474</v>
      </c>
      <c r="B4188">
        <v>2018</v>
      </c>
      <c r="C4188">
        <v>515720</v>
      </c>
      <c r="F4188" t="s">
        <v>1465</v>
      </c>
      <c r="G4188" s="40">
        <v>5.2083333333333336E-2</v>
      </c>
      <c r="H4188" s="15">
        <v>81.25</v>
      </c>
    </row>
    <row r="4189" spans="1:12" x14ac:dyDescent="0.25">
      <c r="A4189" t="s">
        <v>1474</v>
      </c>
      <c r="B4189">
        <v>2018</v>
      </c>
      <c r="C4189">
        <v>517770</v>
      </c>
      <c r="F4189" t="s">
        <v>1465</v>
      </c>
      <c r="G4189" s="40">
        <v>4.1666666666666664E-2</v>
      </c>
      <c r="H4189" s="15">
        <v>65</v>
      </c>
    </row>
    <row r="4190" spans="1:12" x14ac:dyDescent="0.25">
      <c r="A4190" t="s">
        <v>1474</v>
      </c>
      <c r="B4190">
        <v>2018</v>
      </c>
      <c r="C4190">
        <v>517770</v>
      </c>
      <c r="F4190" t="s">
        <v>1465</v>
      </c>
      <c r="G4190" s="40">
        <v>2.0833333333333332E-2</v>
      </c>
      <c r="H4190" s="15">
        <v>32.5</v>
      </c>
    </row>
    <row r="4191" spans="1:12" x14ac:dyDescent="0.25">
      <c r="A4191" t="s">
        <v>1474</v>
      </c>
      <c r="B4191">
        <v>2018</v>
      </c>
      <c r="C4191">
        <v>519087</v>
      </c>
      <c r="F4191" t="s">
        <v>1465</v>
      </c>
      <c r="G4191" s="40">
        <v>4.1666666666666664E-2</v>
      </c>
      <c r="H4191" s="15">
        <v>65</v>
      </c>
    </row>
    <row r="4192" spans="1:12" x14ac:dyDescent="0.25">
      <c r="A4192" t="s">
        <v>1474</v>
      </c>
      <c r="B4192">
        <v>2018</v>
      </c>
      <c r="C4192">
        <v>519153</v>
      </c>
      <c r="F4192" t="s">
        <v>1465</v>
      </c>
      <c r="G4192" s="40">
        <v>7.2916666666666671E-2</v>
      </c>
      <c r="H4192" s="15">
        <v>113.75000000000001</v>
      </c>
    </row>
    <row r="4193" spans="1:12" x14ac:dyDescent="0.25">
      <c r="A4193" t="s">
        <v>1474</v>
      </c>
      <c r="B4193">
        <v>2018</v>
      </c>
      <c r="C4193">
        <v>516895</v>
      </c>
      <c r="F4193" t="s">
        <v>1465</v>
      </c>
      <c r="G4193" s="40">
        <v>2.0833333333333332E-2</v>
      </c>
      <c r="H4193" s="15">
        <v>32.5</v>
      </c>
    </row>
    <row r="4194" spans="1:12" x14ac:dyDescent="0.25">
      <c r="A4194" t="s">
        <v>1474</v>
      </c>
      <c r="B4194">
        <v>2018</v>
      </c>
      <c r="C4194">
        <v>513800</v>
      </c>
      <c r="F4194" t="s">
        <v>1465</v>
      </c>
      <c r="G4194" s="40">
        <v>1.0416666666666666E-2</v>
      </c>
      <c r="H4194" s="15">
        <v>16.25</v>
      </c>
    </row>
    <row r="4195" spans="1:12" x14ac:dyDescent="0.25">
      <c r="A4195" t="s">
        <v>1474</v>
      </c>
      <c r="B4195">
        <v>2018</v>
      </c>
      <c r="C4195">
        <v>1</v>
      </c>
      <c r="F4195" t="s">
        <v>2846</v>
      </c>
      <c r="K4195" s="40">
        <v>2.0833333333333332E-2</v>
      </c>
      <c r="L4195" s="15">
        <v>32.5</v>
      </c>
    </row>
    <row r="4196" spans="1:12" x14ac:dyDescent="0.25">
      <c r="A4196" t="s">
        <v>1474</v>
      </c>
      <c r="B4196">
        <v>2018</v>
      </c>
      <c r="C4196">
        <v>513885</v>
      </c>
      <c r="F4196" t="s">
        <v>1465</v>
      </c>
      <c r="G4196" s="40">
        <v>0.125</v>
      </c>
      <c r="H4196" s="15">
        <v>195</v>
      </c>
    </row>
    <row r="4197" spans="1:12" x14ac:dyDescent="0.25">
      <c r="A4197" t="s">
        <v>1474</v>
      </c>
      <c r="B4197">
        <v>2018</v>
      </c>
      <c r="C4197">
        <v>519257</v>
      </c>
      <c r="F4197" t="s">
        <v>1465</v>
      </c>
      <c r="G4197" s="40">
        <v>4.1666666666666664E-2</v>
      </c>
      <c r="H4197" s="15">
        <v>65</v>
      </c>
    </row>
    <row r="4198" spans="1:12" x14ac:dyDescent="0.25">
      <c r="A4198" t="s">
        <v>1474</v>
      </c>
      <c r="B4198">
        <v>2018</v>
      </c>
      <c r="C4198">
        <v>516105</v>
      </c>
      <c r="F4198" t="s">
        <v>1467</v>
      </c>
      <c r="G4198" s="40">
        <v>1.0416666666666666E-2</v>
      </c>
      <c r="H4198" s="15">
        <v>16.25</v>
      </c>
    </row>
    <row r="4199" spans="1:12" x14ac:dyDescent="0.25">
      <c r="A4199" t="s">
        <v>1474</v>
      </c>
      <c r="B4199">
        <v>2018</v>
      </c>
      <c r="C4199">
        <v>1</v>
      </c>
      <c r="F4199" t="s">
        <v>1467</v>
      </c>
      <c r="K4199" s="40">
        <v>1.0416666666666666E-2</v>
      </c>
      <c r="L4199" s="15">
        <v>16.25</v>
      </c>
    </row>
    <row r="4200" spans="1:12" x14ac:dyDescent="0.25">
      <c r="A4200" t="s">
        <v>1474</v>
      </c>
      <c r="B4200">
        <v>2018</v>
      </c>
      <c r="C4200">
        <v>519505</v>
      </c>
      <c r="F4200" t="s">
        <v>1465</v>
      </c>
      <c r="G4200" s="40">
        <v>5.2083333333333336E-2</v>
      </c>
      <c r="H4200" s="15">
        <v>81.25</v>
      </c>
    </row>
    <row r="4201" spans="1:12" x14ac:dyDescent="0.25">
      <c r="A4201" t="s">
        <v>1474</v>
      </c>
      <c r="B4201">
        <v>2018</v>
      </c>
      <c r="C4201">
        <v>517586</v>
      </c>
      <c r="F4201" t="s">
        <v>1465</v>
      </c>
      <c r="G4201" s="40">
        <v>1.0416666666666666E-2</v>
      </c>
      <c r="H4201" s="15">
        <v>16.25</v>
      </c>
    </row>
    <row r="4202" spans="1:12" x14ac:dyDescent="0.25">
      <c r="A4202" t="s">
        <v>1474</v>
      </c>
      <c r="B4202">
        <v>2018</v>
      </c>
      <c r="C4202">
        <v>616628</v>
      </c>
      <c r="F4202" t="s">
        <v>1465</v>
      </c>
      <c r="G4202" s="40">
        <v>1.0416666666666666E-2</v>
      </c>
      <c r="H4202" s="15">
        <v>16.25</v>
      </c>
    </row>
    <row r="4203" spans="1:12" x14ac:dyDescent="0.25">
      <c r="A4203" t="s">
        <v>1474</v>
      </c>
      <c r="B4203">
        <v>2018</v>
      </c>
      <c r="C4203">
        <v>517055</v>
      </c>
      <c r="F4203" t="s">
        <v>1465</v>
      </c>
      <c r="G4203" s="40">
        <v>2.0833333333333332E-2</v>
      </c>
      <c r="H4203" s="15">
        <v>32.5</v>
      </c>
    </row>
    <row r="4204" spans="1:12" x14ac:dyDescent="0.25">
      <c r="A4204" t="s">
        <v>1474</v>
      </c>
      <c r="B4204">
        <v>2018</v>
      </c>
      <c r="C4204">
        <v>1</v>
      </c>
      <c r="F4204" t="s">
        <v>2866</v>
      </c>
      <c r="K4204" s="40">
        <v>2.0833333333333332E-2</v>
      </c>
      <c r="L4204" s="15">
        <v>32.5</v>
      </c>
    </row>
    <row r="4205" spans="1:12" x14ac:dyDescent="0.25">
      <c r="A4205" t="s">
        <v>1474</v>
      </c>
      <c r="B4205">
        <v>2018</v>
      </c>
      <c r="C4205">
        <v>513236</v>
      </c>
      <c r="F4205" t="s">
        <v>1465</v>
      </c>
      <c r="G4205" s="40">
        <v>3.125E-2</v>
      </c>
      <c r="H4205" s="15">
        <v>48.75</v>
      </c>
    </row>
    <row r="4206" spans="1:12" x14ac:dyDescent="0.25">
      <c r="A4206" t="s">
        <v>1474</v>
      </c>
      <c r="B4206">
        <v>2018</v>
      </c>
      <c r="C4206">
        <v>512885</v>
      </c>
      <c r="F4206" t="s">
        <v>1465</v>
      </c>
      <c r="G4206" s="40">
        <v>1.0416666666666666E-2</v>
      </c>
      <c r="H4206" s="15">
        <v>16.25</v>
      </c>
    </row>
    <row r="4207" spans="1:12" x14ac:dyDescent="0.25">
      <c r="A4207" t="s">
        <v>1474</v>
      </c>
      <c r="B4207">
        <v>2018</v>
      </c>
      <c r="C4207">
        <v>512884</v>
      </c>
      <c r="F4207" t="s">
        <v>1465</v>
      </c>
      <c r="G4207" s="40">
        <v>1.0416666666666666E-2</v>
      </c>
      <c r="H4207" s="15">
        <v>16.25</v>
      </c>
    </row>
    <row r="4208" spans="1:12" x14ac:dyDescent="0.25">
      <c r="A4208" t="s">
        <v>1474</v>
      </c>
      <c r="B4208">
        <v>2018</v>
      </c>
      <c r="C4208">
        <v>512879</v>
      </c>
      <c r="F4208" t="s">
        <v>1465</v>
      </c>
      <c r="G4208" s="40">
        <v>1.0416666666666666E-2</v>
      </c>
      <c r="H4208" s="15">
        <v>16.25</v>
      </c>
    </row>
    <row r="4209" spans="1:12" x14ac:dyDescent="0.25">
      <c r="A4209" t="s">
        <v>1474</v>
      </c>
      <c r="B4209">
        <v>2018</v>
      </c>
      <c r="C4209">
        <v>519401</v>
      </c>
      <c r="F4209" t="s">
        <v>1465</v>
      </c>
      <c r="G4209" s="40">
        <v>2.0833333333333332E-2</v>
      </c>
      <c r="H4209" s="15">
        <v>32.5</v>
      </c>
    </row>
    <row r="4210" spans="1:12" x14ac:dyDescent="0.25">
      <c r="A4210" t="s">
        <v>1474</v>
      </c>
      <c r="B4210">
        <v>2018</v>
      </c>
      <c r="C4210">
        <v>1</v>
      </c>
      <c r="F4210" t="s">
        <v>2846</v>
      </c>
      <c r="K4210" s="40">
        <v>2.0833333333333332E-2</v>
      </c>
      <c r="L4210" s="15">
        <v>32.5</v>
      </c>
    </row>
    <row r="4211" spans="1:12" x14ac:dyDescent="0.25">
      <c r="A4211" t="s">
        <v>1474</v>
      </c>
      <c r="B4211">
        <v>2018</v>
      </c>
      <c r="C4211">
        <v>519401</v>
      </c>
      <c r="F4211" t="s">
        <v>1465</v>
      </c>
      <c r="G4211" s="40">
        <v>2.0833333333333332E-2</v>
      </c>
      <c r="H4211" s="15">
        <v>32.5</v>
      </c>
    </row>
    <row r="4212" spans="1:12" x14ac:dyDescent="0.25">
      <c r="A4212" t="s">
        <v>1474</v>
      </c>
      <c r="B4212">
        <v>2018</v>
      </c>
      <c r="C4212">
        <v>1</v>
      </c>
      <c r="F4212" t="s">
        <v>1465</v>
      </c>
      <c r="K4212" s="40">
        <v>2.0833333333333332E-2</v>
      </c>
      <c r="L4212" s="15">
        <v>32.5</v>
      </c>
    </row>
    <row r="4213" spans="1:12" x14ac:dyDescent="0.25">
      <c r="A4213" t="s">
        <v>1548</v>
      </c>
      <c r="B4213">
        <v>2018</v>
      </c>
      <c r="C4213">
        <v>1</v>
      </c>
      <c r="F4213" t="s">
        <v>1467</v>
      </c>
      <c r="K4213" s="40">
        <v>1.0416666666666666E-2</v>
      </c>
      <c r="L4213" s="15">
        <v>11.25</v>
      </c>
    </row>
    <row r="4214" spans="1:12" x14ac:dyDescent="0.25">
      <c r="A4214" t="s">
        <v>1548</v>
      </c>
      <c r="B4214">
        <v>2018</v>
      </c>
      <c r="C4214">
        <v>511132</v>
      </c>
      <c r="F4214" t="s">
        <v>1465</v>
      </c>
      <c r="K4214" s="40">
        <v>3.125E-2</v>
      </c>
      <c r="L4214" s="15">
        <v>33.75</v>
      </c>
    </row>
    <row r="4215" spans="1:12" x14ac:dyDescent="0.25">
      <c r="A4215" t="s">
        <v>1548</v>
      </c>
      <c r="B4215">
        <v>2018</v>
      </c>
      <c r="C4215">
        <v>516815</v>
      </c>
      <c r="F4215" t="s">
        <v>1465</v>
      </c>
      <c r="K4215" s="40">
        <v>2.0833333333333332E-2</v>
      </c>
      <c r="L4215" s="15">
        <v>22.5</v>
      </c>
    </row>
    <row r="4216" spans="1:12" x14ac:dyDescent="0.25">
      <c r="A4216" t="s">
        <v>1548</v>
      </c>
      <c r="B4216">
        <v>2018</v>
      </c>
      <c r="C4216">
        <v>1</v>
      </c>
      <c r="F4216" t="s">
        <v>2866</v>
      </c>
      <c r="K4216" s="40">
        <v>2.0833333333333332E-2</v>
      </c>
      <c r="L4216" s="15">
        <v>22.5</v>
      </c>
    </row>
    <row r="4217" spans="1:12" x14ac:dyDescent="0.25">
      <c r="A4217" t="s">
        <v>1548</v>
      </c>
      <c r="B4217">
        <v>2018</v>
      </c>
      <c r="C4217">
        <v>516815</v>
      </c>
      <c r="F4217" t="s">
        <v>1465</v>
      </c>
      <c r="K4217" s="40">
        <v>6.25E-2</v>
      </c>
      <c r="L4217" s="15">
        <v>67.5</v>
      </c>
    </row>
    <row r="4218" spans="1:12" x14ac:dyDescent="0.25">
      <c r="A4218" t="s">
        <v>1548</v>
      </c>
      <c r="B4218">
        <v>2018</v>
      </c>
      <c r="C4218">
        <v>514040</v>
      </c>
      <c r="F4218" t="s">
        <v>1465</v>
      </c>
      <c r="K4218" s="40">
        <v>2.0833333333333332E-2</v>
      </c>
      <c r="L4218" s="15">
        <v>22.5</v>
      </c>
    </row>
    <row r="4219" spans="1:12" x14ac:dyDescent="0.25">
      <c r="A4219" t="s">
        <v>1548</v>
      </c>
      <c r="B4219">
        <v>2018</v>
      </c>
      <c r="C4219">
        <v>1</v>
      </c>
      <c r="F4219" t="s">
        <v>2846</v>
      </c>
      <c r="K4219" s="40">
        <v>4.1666666666666664E-2</v>
      </c>
      <c r="L4219" s="15">
        <v>45</v>
      </c>
    </row>
    <row r="4220" spans="1:12" x14ac:dyDescent="0.25">
      <c r="A4220" t="s">
        <v>1548</v>
      </c>
      <c r="B4220">
        <v>2018</v>
      </c>
      <c r="C4220">
        <v>514040</v>
      </c>
      <c r="F4220" t="s">
        <v>1465</v>
      </c>
      <c r="K4220" s="40">
        <v>4.1666666666666664E-2</v>
      </c>
      <c r="L4220" s="15">
        <v>45</v>
      </c>
    </row>
    <row r="4221" spans="1:12" x14ac:dyDescent="0.25">
      <c r="A4221" t="s">
        <v>1548</v>
      </c>
      <c r="B4221">
        <v>2018</v>
      </c>
      <c r="C4221">
        <v>515690</v>
      </c>
      <c r="F4221" t="s">
        <v>1465</v>
      </c>
      <c r="K4221" s="40">
        <v>9.375E-2</v>
      </c>
      <c r="L4221" s="15">
        <v>101.25</v>
      </c>
    </row>
    <row r="4222" spans="1:12" x14ac:dyDescent="0.25">
      <c r="A4222" t="s">
        <v>1548</v>
      </c>
      <c r="B4222">
        <v>2018</v>
      </c>
      <c r="C4222">
        <v>1</v>
      </c>
      <c r="F4222" t="s">
        <v>1467</v>
      </c>
      <c r="K4222" s="40">
        <v>1.0416666666666666E-2</v>
      </c>
      <c r="L4222" s="15">
        <v>11.25</v>
      </c>
    </row>
    <row r="4223" spans="1:12" x14ac:dyDescent="0.25">
      <c r="A4223" t="s">
        <v>1548</v>
      </c>
      <c r="B4223">
        <v>2018</v>
      </c>
      <c r="C4223">
        <v>519740</v>
      </c>
      <c r="F4223" t="s">
        <v>1465</v>
      </c>
      <c r="K4223" s="40">
        <v>2.0833333333333332E-2</v>
      </c>
      <c r="L4223" s="15">
        <v>22.5</v>
      </c>
    </row>
    <row r="4224" spans="1:12" x14ac:dyDescent="0.25">
      <c r="A4224" t="s">
        <v>1548</v>
      </c>
      <c r="B4224">
        <v>2018</v>
      </c>
      <c r="C4224">
        <v>1</v>
      </c>
      <c r="F4224" t="s">
        <v>1467</v>
      </c>
      <c r="K4224" s="40">
        <v>2.0833333333333332E-2</v>
      </c>
      <c r="L4224" s="15">
        <v>22.5</v>
      </c>
    </row>
    <row r="4225" spans="1:12" x14ac:dyDescent="0.25">
      <c r="A4225" t="s">
        <v>1548</v>
      </c>
      <c r="B4225">
        <v>2018</v>
      </c>
      <c r="C4225">
        <v>512235</v>
      </c>
      <c r="F4225" t="s">
        <v>1465</v>
      </c>
      <c r="K4225" s="40">
        <v>4.1666666666666664E-2</v>
      </c>
      <c r="L4225" s="15">
        <v>45</v>
      </c>
    </row>
    <row r="4226" spans="1:12" x14ac:dyDescent="0.25">
      <c r="A4226" t="s">
        <v>1548</v>
      </c>
      <c r="B4226">
        <v>2018</v>
      </c>
      <c r="C4226">
        <v>1</v>
      </c>
      <c r="F4226" t="s">
        <v>2866</v>
      </c>
      <c r="K4226" s="40">
        <v>2.0833333333333332E-2</v>
      </c>
      <c r="L4226" s="15">
        <v>22.5</v>
      </c>
    </row>
    <row r="4227" spans="1:12" x14ac:dyDescent="0.25">
      <c r="A4227" t="s">
        <v>1548</v>
      </c>
      <c r="B4227">
        <v>2018</v>
      </c>
      <c r="C4227">
        <v>512235</v>
      </c>
      <c r="F4227" t="s">
        <v>1465</v>
      </c>
      <c r="K4227" s="40">
        <v>5.2083333333333336E-2</v>
      </c>
      <c r="L4227" s="15">
        <v>56.25</v>
      </c>
    </row>
    <row r="4228" spans="1:12" x14ac:dyDescent="0.25">
      <c r="A4228" t="s">
        <v>1548</v>
      </c>
      <c r="B4228">
        <v>2018</v>
      </c>
      <c r="C4228">
        <v>517330</v>
      </c>
      <c r="F4228" t="s">
        <v>1465</v>
      </c>
      <c r="K4228" s="40">
        <v>4.1666666666666664E-2</v>
      </c>
      <c r="L4228" s="15">
        <v>45</v>
      </c>
    </row>
    <row r="4229" spans="1:12" x14ac:dyDescent="0.25">
      <c r="A4229" t="s">
        <v>1548</v>
      </c>
      <c r="B4229">
        <v>2018</v>
      </c>
      <c r="C4229">
        <v>1</v>
      </c>
      <c r="F4229" t="s">
        <v>2846</v>
      </c>
      <c r="K4229" s="40">
        <v>4.1666666666666664E-2</v>
      </c>
      <c r="L4229" s="15">
        <v>45</v>
      </c>
    </row>
    <row r="4230" spans="1:12" x14ac:dyDescent="0.25">
      <c r="A4230" t="s">
        <v>1548</v>
      </c>
      <c r="B4230">
        <v>2018</v>
      </c>
      <c r="C4230">
        <v>512965</v>
      </c>
      <c r="F4230" t="s">
        <v>1465</v>
      </c>
      <c r="K4230" s="40">
        <v>2.0833333333333332E-2</v>
      </c>
      <c r="L4230" s="15">
        <v>22.5</v>
      </c>
    </row>
    <row r="4231" spans="1:12" x14ac:dyDescent="0.25">
      <c r="A4231" t="s">
        <v>1548</v>
      </c>
      <c r="B4231">
        <v>2018</v>
      </c>
      <c r="C4231">
        <v>202300</v>
      </c>
      <c r="D4231">
        <v>804080</v>
      </c>
      <c r="E4231">
        <v>8040</v>
      </c>
      <c r="F4231" t="s">
        <v>1465</v>
      </c>
      <c r="K4231" s="40">
        <v>3.125E-2</v>
      </c>
      <c r="L4231" s="15">
        <v>33.75</v>
      </c>
    </row>
    <row r="4232" spans="1:12" x14ac:dyDescent="0.25">
      <c r="A4232" t="s">
        <v>1548</v>
      </c>
      <c r="B4232">
        <v>2018</v>
      </c>
      <c r="C4232">
        <v>615908</v>
      </c>
      <c r="F4232" t="s">
        <v>1467</v>
      </c>
      <c r="K4232" s="40">
        <v>2.0833333333333332E-2</v>
      </c>
      <c r="L4232" s="15">
        <v>22.5</v>
      </c>
    </row>
    <row r="4233" spans="1:12" x14ac:dyDescent="0.25">
      <c r="A4233" t="s">
        <v>1548</v>
      </c>
      <c r="B4233">
        <v>2018</v>
      </c>
      <c r="C4233">
        <v>518458</v>
      </c>
      <c r="F4233" t="s">
        <v>1465</v>
      </c>
      <c r="K4233" s="40">
        <v>2.0833333333333332E-2</v>
      </c>
      <c r="L4233" s="15">
        <v>22.5</v>
      </c>
    </row>
    <row r="4234" spans="1:12" x14ac:dyDescent="0.25">
      <c r="A4234" t="s">
        <v>1548</v>
      </c>
      <c r="B4234">
        <v>2018</v>
      </c>
      <c r="C4234">
        <v>101100</v>
      </c>
      <c r="F4234" t="s">
        <v>1465</v>
      </c>
      <c r="K4234" s="40">
        <v>3.125E-2</v>
      </c>
      <c r="L4234" s="15">
        <v>33.75</v>
      </c>
    </row>
    <row r="4235" spans="1:12" x14ac:dyDescent="0.25">
      <c r="A4235" t="s">
        <v>1548</v>
      </c>
      <c r="B4235">
        <v>2018</v>
      </c>
      <c r="C4235">
        <v>1</v>
      </c>
      <c r="F4235" t="s">
        <v>1467</v>
      </c>
      <c r="K4235" s="40">
        <v>3.125E-2</v>
      </c>
      <c r="L4235" s="15">
        <v>33.75</v>
      </c>
    </row>
    <row r="4236" spans="1:12" x14ac:dyDescent="0.25">
      <c r="A4236" t="s">
        <v>1548</v>
      </c>
      <c r="B4236">
        <v>2018</v>
      </c>
      <c r="C4236">
        <v>1</v>
      </c>
      <c r="F4236" t="s">
        <v>1467</v>
      </c>
      <c r="K4236" s="40">
        <v>0.16666666666666666</v>
      </c>
      <c r="L4236" s="15">
        <v>180</v>
      </c>
    </row>
    <row r="4237" spans="1:12" x14ac:dyDescent="0.25">
      <c r="A4237" t="s">
        <v>1548</v>
      </c>
      <c r="B4237">
        <v>2018</v>
      </c>
      <c r="C4237">
        <v>1</v>
      </c>
      <c r="F4237" t="s">
        <v>1467</v>
      </c>
      <c r="K4237" s="40">
        <v>0.16666666666666666</v>
      </c>
      <c r="L4237" s="15">
        <v>180</v>
      </c>
    </row>
    <row r="4238" spans="1:12" x14ac:dyDescent="0.25">
      <c r="A4238" t="s">
        <v>1548</v>
      </c>
      <c r="B4238">
        <v>2018</v>
      </c>
      <c r="C4238">
        <v>1</v>
      </c>
      <c r="F4238" t="s">
        <v>1467</v>
      </c>
      <c r="K4238" s="40">
        <v>0.16666666666666666</v>
      </c>
      <c r="L4238" s="15">
        <v>180</v>
      </c>
    </row>
    <row r="4239" spans="1:12" x14ac:dyDescent="0.25">
      <c r="A4239" t="s">
        <v>1548</v>
      </c>
      <c r="B4239">
        <v>2018</v>
      </c>
      <c r="C4239">
        <v>1</v>
      </c>
      <c r="F4239" t="s">
        <v>1467</v>
      </c>
      <c r="K4239" s="40">
        <v>0.16666666666666666</v>
      </c>
      <c r="L4239" s="15">
        <v>180</v>
      </c>
    </row>
    <row r="4240" spans="1:12" x14ac:dyDescent="0.25">
      <c r="A4240" t="s">
        <v>1483</v>
      </c>
      <c r="B4240">
        <v>2018</v>
      </c>
      <c r="C4240">
        <v>305716</v>
      </c>
      <c r="D4240">
        <v>802016</v>
      </c>
      <c r="E4240">
        <v>8020</v>
      </c>
      <c r="F4240" t="s">
        <v>1465</v>
      </c>
      <c r="K4240" s="40">
        <v>1.0416666666666666E-2</v>
      </c>
      <c r="L4240" s="15">
        <v>11.25</v>
      </c>
    </row>
    <row r="4241" spans="1:12" x14ac:dyDescent="0.25">
      <c r="A4241" t="s">
        <v>1483</v>
      </c>
      <c r="B4241">
        <v>2018</v>
      </c>
      <c r="C4241">
        <v>519505</v>
      </c>
      <c r="F4241" t="s">
        <v>1465</v>
      </c>
      <c r="K4241" s="40">
        <v>4.1666666666666664E-2</v>
      </c>
      <c r="L4241" s="15">
        <v>45</v>
      </c>
    </row>
    <row r="4242" spans="1:12" x14ac:dyDescent="0.25">
      <c r="A4242" t="s">
        <v>1483</v>
      </c>
      <c r="B4242">
        <v>2018</v>
      </c>
      <c r="C4242">
        <v>1</v>
      </c>
      <c r="F4242" t="s">
        <v>2866</v>
      </c>
      <c r="K4242" s="40">
        <v>1.0416666666666666E-2</v>
      </c>
      <c r="L4242" s="15">
        <v>11.25</v>
      </c>
    </row>
    <row r="4243" spans="1:12" x14ac:dyDescent="0.25">
      <c r="A4243" t="s">
        <v>1483</v>
      </c>
      <c r="B4243">
        <v>2018</v>
      </c>
      <c r="C4243">
        <v>519505</v>
      </c>
      <c r="F4243" t="s">
        <v>1465</v>
      </c>
      <c r="K4243" s="40">
        <v>8.3333333333333329E-2</v>
      </c>
      <c r="L4243" s="15">
        <v>90</v>
      </c>
    </row>
    <row r="4244" spans="1:12" x14ac:dyDescent="0.25">
      <c r="A4244" t="s">
        <v>1483</v>
      </c>
      <c r="B4244">
        <v>2018</v>
      </c>
      <c r="C4244">
        <v>517770</v>
      </c>
      <c r="F4244" t="s">
        <v>1465</v>
      </c>
      <c r="K4244" s="40">
        <v>3.125E-2</v>
      </c>
      <c r="L4244" s="15">
        <v>33.75</v>
      </c>
    </row>
    <row r="4245" spans="1:12" x14ac:dyDescent="0.25">
      <c r="A4245" t="s">
        <v>1483</v>
      </c>
      <c r="B4245">
        <v>2018</v>
      </c>
      <c r="C4245">
        <v>1</v>
      </c>
      <c r="F4245" t="s">
        <v>2846</v>
      </c>
      <c r="K4245" s="40">
        <v>1.0416666666666666E-2</v>
      </c>
      <c r="L4245" s="15">
        <v>11.25</v>
      </c>
    </row>
    <row r="4246" spans="1:12" x14ac:dyDescent="0.25">
      <c r="A4246" t="s">
        <v>1483</v>
      </c>
      <c r="B4246">
        <v>2018</v>
      </c>
      <c r="C4246">
        <v>310700</v>
      </c>
      <c r="D4246">
        <v>802400</v>
      </c>
      <c r="E4246">
        <v>8024</v>
      </c>
      <c r="F4246" t="s">
        <v>1465</v>
      </c>
      <c r="K4246" s="40">
        <v>1.0416666666666666E-2</v>
      </c>
      <c r="L4246" s="15">
        <v>11.25</v>
      </c>
    </row>
    <row r="4247" spans="1:12" x14ac:dyDescent="0.25">
      <c r="A4247" t="s">
        <v>1483</v>
      </c>
      <c r="B4247">
        <v>2018</v>
      </c>
      <c r="C4247">
        <v>1</v>
      </c>
      <c r="F4247" t="s">
        <v>1499</v>
      </c>
      <c r="K4247" s="40">
        <v>3.125E-2</v>
      </c>
      <c r="L4247" s="15">
        <v>33.75</v>
      </c>
    </row>
    <row r="4248" spans="1:12" x14ac:dyDescent="0.25">
      <c r="A4248" t="s">
        <v>1483</v>
      </c>
      <c r="B4248">
        <v>2018</v>
      </c>
      <c r="C4248">
        <v>305710</v>
      </c>
      <c r="D4248">
        <v>802010</v>
      </c>
      <c r="E4248">
        <v>8020</v>
      </c>
      <c r="F4248" t="s">
        <v>1465</v>
      </c>
      <c r="K4248" s="40">
        <v>0.125</v>
      </c>
      <c r="L4248" s="15">
        <v>135</v>
      </c>
    </row>
    <row r="4249" spans="1:12" x14ac:dyDescent="0.25">
      <c r="A4249" t="s">
        <v>1483</v>
      </c>
      <c r="B4249">
        <v>2018</v>
      </c>
      <c r="C4249">
        <v>305716</v>
      </c>
      <c r="D4249">
        <v>802016</v>
      </c>
      <c r="E4249">
        <v>8020</v>
      </c>
      <c r="F4249" t="s">
        <v>1465</v>
      </c>
      <c r="K4249" s="40">
        <v>2.0833333333333332E-2</v>
      </c>
      <c r="L4249" s="15">
        <v>22.5</v>
      </c>
    </row>
    <row r="4250" spans="1:12" x14ac:dyDescent="0.25">
      <c r="A4250" t="s">
        <v>1483</v>
      </c>
      <c r="B4250">
        <v>2018</v>
      </c>
      <c r="C4250">
        <v>511209</v>
      </c>
      <c r="F4250" t="s">
        <v>1465</v>
      </c>
      <c r="K4250" s="40">
        <v>1.0416666666666666E-2</v>
      </c>
      <c r="L4250" s="15">
        <v>11.25</v>
      </c>
    </row>
    <row r="4251" spans="1:12" x14ac:dyDescent="0.25">
      <c r="A4251" t="s">
        <v>1483</v>
      </c>
      <c r="B4251">
        <v>2018</v>
      </c>
      <c r="C4251">
        <v>519257</v>
      </c>
      <c r="F4251" t="s">
        <v>1465</v>
      </c>
      <c r="K4251" s="40">
        <v>1.0416666666666666E-2</v>
      </c>
      <c r="L4251" s="15">
        <v>11.25</v>
      </c>
    </row>
    <row r="4252" spans="1:12" x14ac:dyDescent="0.25">
      <c r="A4252" t="s">
        <v>1483</v>
      </c>
      <c r="B4252">
        <v>2018</v>
      </c>
      <c r="C4252">
        <v>1</v>
      </c>
      <c r="F4252" t="s">
        <v>2866</v>
      </c>
      <c r="K4252" s="40">
        <v>1.0416666666666666E-2</v>
      </c>
      <c r="L4252" s="15">
        <v>11.25</v>
      </c>
    </row>
    <row r="4253" spans="1:12" x14ac:dyDescent="0.25">
      <c r="A4253" t="s">
        <v>1483</v>
      </c>
      <c r="B4253">
        <v>2018</v>
      </c>
      <c r="C4253">
        <v>518458</v>
      </c>
      <c r="F4253" t="s">
        <v>1465</v>
      </c>
      <c r="K4253" s="40">
        <v>0.11458333333333333</v>
      </c>
      <c r="L4253" s="15">
        <v>123.75</v>
      </c>
    </row>
    <row r="4254" spans="1:12" x14ac:dyDescent="0.25">
      <c r="A4254" t="s">
        <v>1483</v>
      </c>
      <c r="B4254">
        <v>2018</v>
      </c>
      <c r="C4254">
        <v>1</v>
      </c>
      <c r="F4254" t="s">
        <v>2846</v>
      </c>
      <c r="K4254" s="40">
        <v>1.0416666666666666E-2</v>
      </c>
      <c r="L4254" s="15">
        <v>11.25</v>
      </c>
    </row>
    <row r="4255" spans="1:12" x14ac:dyDescent="0.25">
      <c r="A4255" t="s">
        <v>1483</v>
      </c>
      <c r="B4255">
        <v>2018</v>
      </c>
      <c r="C4255">
        <v>512965</v>
      </c>
      <c r="F4255" t="s">
        <v>1465</v>
      </c>
      <c r="K4255" s="40">
        <v>0.13541666666666666</v>
      </c>
      <c r="L4255" s="15">
        <v>146.25</v>
      </c>
    </row>
    <row r="4256" spans="1:12" x14ac:dyDescent="0.25">
      <c r="A4256" t="s">
        <v>1483</v>
      </c>
      <c r="B4256">
        <v>2018</v>
      </c>
      <c r="C4256">
        <v>1</v>
      </c>
      <c r="F4256" t="s">
        <v>1499</v>
      </c>
      <c r="K4256" s="40">
        <v>3.125E-2</v>
      </c>
      <c r="L4256" s="15">
        <v>33.75</v>
      </c>
    </row>
    <row r="4257" spans="1:12" x14ac:dyDescent="0.25">
      <c r="A4257" t="s">
        <v>1486</v>
      </c>
      <c r="B4257">
        <v>2018</v>
      </c>
      <c r="C4257">
        <v>305711</v>
      </c>
      <c r="D4257">
        <v>802011</v>
      </c>
      <c r="E4257">
        <v>8020</v>
      </c>
      <c r="F4257" t="s">
        <v>1499</v>
      </c>
      <c r="G4257" s="40">
        <v>4.1666666666666664E-2</v>
      </c>
      <c r="H4257" s="15">
        <v>65</v>
      </c>
    </row>
    <row r="4258" spans="1:12" x14ac:dyDescent="0.25">
      <c r="A4258" t="s">
        <v>1486</v>
      </c>
      <c r="B4258">
        <v>2018</v>
      </c>
      <c r="C4258">
        <v>305710</v>
      </c>
      <c r="D4258">
        <v>802010</v>
      </c>
      <c r="E4258">
        <v>8020</v>
      </c>
      <c r="F4258" t="s">
        <v>1499</v>
      </c>
      <c r="G4258" s="40">
        <v>4.1666666666666664E-2</v>
      </c>
      <c r="H4258" s="15">
        <v>65</v>
      </c>
    </row>
    <row r="4259" spans="1:12" x14ac:dyDescent="0.25">
      <c r="A4259" t="s">
        <v>1486</v>
      </c>
      <c r="B4259">
        <v>2018</v>
      </c>
      <c r="C4259">
        <v>305717</v>
      </c>
      <c r="D4259">
        <v>802017</v>
      </c>
      <c r="E4259">
        <v>8020</v>
      </c>
      <c r="F4259" t="s">
        <v>2864</v>
      </c>
      <c r="K4259" s="40">
        <v>4.1666666666666664E-2</v>
      </c>
      <c r="L4259" s="15">
        <v>65</v>
      </c>
    </row>
    <row r="4260" spans="1:12" x14ac:dyDescent="0.25">
      <c r="A4260" t="s">
        <v>1486</v>
      </c>
      <c r="B4260">
        <v>2018</v>
      </c>
      <c r="C4260">
        <v>305710</v>
      </c>
      <c r="D4260">
        <v>802010</v>
      </c>
      <c r="E4260">
        <v>8020</v>
      </c>
      <c r="F4260" t="s">
        <v>1499</v>
      </c>
      <c r="G4260" s="40">
        <v>8.3333333333333329E-2</v>
      </c>
      <c r="H4260" s="15">
        <v>130</v>
      </c>
    </row>
    <row r="4261" spans="1:12" x14ac:dyDescent="0.25">
      <c r="A4261" t="s">
        <v>1486</v>
      </c>
      <c r="B4261">
        <v>2018</v>
      </c>
      <c r="C4261">
        <v>300100</v>
      </c>
      <c r="D4261">
        <v>800100</v>
      </c>
      <c r="E4261">
        <v>8001</v>
      </c>
      <c r="F4261" t="s">
        <v>1499</v>
      </c>
      <c r="G4261" s="40">
        <v>0.10416666666666667</v>
      </c>
      <c r="H4261" s="15">
        <v>162.5</v>
      </c>
    </row>
    <row r="4262" spans="1:12" x14ac:dyDescent="0.25">
      <c r="A4262" t="s">
        <v>1488</v>
      </c>
      <c r="B4262">
        <v>2018</v>
      </c>
      <c r="C4262">
        <v>305800</v>
      </c>
      <c r="F4262" t="s">
        <v>1465</v>
      </c>
      <c r="G4262" s="40">
        <v>6.25E-2</v>
      </c>
      <c r="H4262" s="15">
        <v>75</v>
      </c>
    </row>
    <row r="4263" spans="1:12" x14ac:dyDescent="0.25">
      <c r="A4263" t="s">
        <v>1488</v>
      </c>
      <c r="B4263">
        <v>2018</v>
      </c>
      <c r="C4263">
        <v>305800</v>
      </c>
      <c r="F4263" t="s">
        <v>1465</v>
      </c>
      <c r="G4263" s="40">
        <v>0.10416666666666667</v>
      </c>
      <c r="H4263" s="15">
        <v>125</v>
      </c>
    </row>
    <row r="4264" spans="1:12" x14ac:dyDescent="0.25">
      <c r="A4264" t="s">
        <v>1488</v>
      </c>
      <c r="B4264">
        <v>2018</v>
      </c>
      <c r="C4264">
        <v>100300</v>
      </c>
      <c r="F4264" t="s">
        <v>1465</v>
      </c>
      <c r="K4264" s="40">
        <v>1.0416666666666666E-2</v>
      </c>
      <c r="L4264" s="15">
        <v>12.5</v>
      </c>
    </row>
    <row r="4265" spans="1:12" x14ac:dyDescent="0.25">
      <c r="A4265" t="s">
        <v>1488</v>
      </c>
      <c r="B4265">
        <v>2018</v>
      </c>
      <c r="C4265">
        <v>305800</v>
      </c>
      <c r="F4265" t="s">
        <v>1465</v>
      </c>
      <c r="G4265" s="40">
        <v>1.0416666666666666E-2</v>
      </c>
      <c r="H4265" s="15">
        <v>12.5</v>
      </c>
    </row>
    <row r="4266" spans="1:12" x14ac:dyDescent="0.25">
      <c r="A4266" t="s">
        <v>1488</v>
      </c>
      <c r="B4266">
        <v>2018</v>
      </c>
      <c r="C4266">
        <v>100600</v>
      </c>
      <c r="F4266" t="s">
        <v>1465</v>
      </c>
      <c r="K4266" s="40">
        <v>0.125</v>
      </c>
      <c r="L4266" s="15">
        <v>150</v>
      </c>
    </row>
    <row r="4267" spans="1:12" x14ac:dyDescent="0.25">
      <c r="A4267" t="s">
        <v>1488</v>
      </c>
      <c r="B4267">
        <v>2018</v>
      </c>
      <c r="C4267">
        <v>305800</v>
      </c>
      <c r="F4267" t="s">
        <v>1465</v>
      </c>
      <c r="G4267" s="40">
        <v>2.0833333333333332E-2</v>
      </c>
      <c r="H4267" s="15">
        <v>25</v>
      </c>
    </row>
    <row r="4268" spans="1:12" x14ac:dyDescent="0.25">
      <c r="A4268" t="s">
        <v>1488</v>
      </c>
      <c r="B4268">
        <v>2018</v>
      </c>
      <c r="C4268">
        <v>100600</v>
      </c>
      <c r="F4268" t="s">
        <v>1465</v>
      </c>
      <c r="K4268" s="40">
        <v>3.125E-2</v>
      </c>
      <c r="L4268" s="15">
        <v>37.5</v>
      </c>
    </row>
    <row r="4269" spans="1:12" x14ac:dyDescent="0.25">
      <c r="A4269" t="s">
        <v>1488</v>
      </c>
      <c r="B4269">
        <v>2018</v>
      </c>
      <c r="C4269">
        <v>202300</v>
      </c>
      <c r="D4269">
        <v>804080</v>
      </c>
      <c r="E4269">
        <v>8040</v>
      </c>
      <c r="F4269" t="s">
        <v>1465</v>
      </c>
      <c r="K4269" s="40">
        <v>8.3333333333333329E-2</v>
      </c>
      <c r="L4269" s="15">
        <v>100</v>
      </c>
    </row>
    <row r="4270" spans="1:12" x14ac:dyDescent="0.25">
      <c r="A4270" t="s">
        <v>1488</v>
      </c>
      <c r="B4270">
        <v>2018</v>
      </c>
      <c r="C4270">
        <v>305800</v>
      </c>
      <c r="F4270" t="s">
        <v>1465</v>
      </c>
      <c r="G4270" s="40">
        <v>2.0833333333333332E-2</v>
      </c>
      <c r="H4270" s="15">
        <v>25</v>
      </c>
    </row>
    <row r="4271" spans="1:12" x14ac:dyDescent="0.25">
      <c r="A4271" t="s">
        <v>1488</v>
      </c>
      <c r="B4271">
        <v>2018</v>
      </c>
      <c r="C4271">
        <v>519257</v>
      </c>
      <c r="F4271" t="s">
        <v>1465</v>
      </c>
      <c r="K4271" s="40">
        <v>0.125</v>
      </c>
      <c r="L4271" s="15">
        <v>150</v>
      </c>
    </row>
    <row r="4272" spans="1:12" x14ac:dyDescent="0.25">
      <c r="A4272" t="s">
        <v>1488</v>
      </c>
      <c r="B4272">
        <v>2018</v>
      </c>
      <c r="C4272">
        <v>519505</v>
      </c>
      <c r="F4272" t="s">
        <v>1465</v>
      </c>
      <c r="K4272" s="40">
        <v>4.1666666666666664E-2</v>
      </c>
      <c r="L4272" s="15">
        <v>50</v>
      </c>
    </row>
    <row r="4273" spans="1:12" x14ac:dyDescent="0.25">
      <c r="A4273" t="s">
        <v>1488</v>
      </c>
      <c r="B4273">
        <v>2018</v>
      </c>
      <c r="C4273">
        <v>1</v>
      </c>
      <c r="F4273" t="s">
        <v>1515</v>
      </c>
      <c r="K4273" s="40">
        <v>0.10416666666666667</v>
      </c>
      <c r="L4273" s="15">
        <v>125</v>
      </c>
    </row>
    <row r="4274" spans="1:12" x14ac:dyDescent="0.25">
      <c r="A4274" t="s">
        <v>1488</v>
      </c>
      <c r="B4274">
        <v>2018</v>
      </c>
      <c r="C4274">
        <v>1</v>
      </c>
      <c r="F4274" t="s">
        <v>1515</v>
      </c>
      <c r="K4274" s="40">
        <v>3.125E-2</v>
      </c>
      <c r="L4274" s="15">
        <v>37.5</v>
      </c>
    </row>
    <row r="4275" spans="1:12" x14ac:dyDescent="0.25">
      <c r="A4275" t="s">
        <v>1488</v>
      </c>
      <c r="B4275">
        <v>2018</v>
      </c>
      <c r="C4275">
        <v>105500</v>
      </c>
      <c r="F4275" t="s">
        <v>1465</v>
      </c>
      <c r="K4275" s="40">
        <v>4.1666666666666664E-2</v>
      </c>
      <c r="L4275" s="15">
        <v>50</v>
      </c>
    </row>
    <row r="4276" spans="1:12" x14ac:dyDescent="0.25">
      <c r="A4276" t="s">
        <v>1488</v>
      </c>
      <c r="B4276">
        <v>2018</v>
      </c>
      <c r="C4276">
        <v>1</v>
      </c>
      <c r="F4276" t="s">
        <v>1515</v>
      </c>
      <c r="K4276" s="40">
        <v>9.375E-2</v>
      </c>
      <c r="L4276" s="15">
        <v>112.5</v>
      </c>
    </row>
    <row r="4277" spans="1:12" x14ac:dyDescent="0.25">
      <c r="A4277" t="s">
        <v>1490</v>
      </c>
      <c r="B4277">
        <v>2018</v>
      </c>
      <c r="C4277">
        <v>1</v>
      </c>
      <c r="F4277" t="s">
        <v>1467</v>
      </c>
      <c r="K4277" s="40">
        <v>0.33333333333333331</v>
      </c>
      <c r="L4277" s="15">
        <v>520</v>
      </c>
    </row>
    <row r="4278" spans="1:12" x14ac:dyDescent="0.25">
      <c r="A4278" t="s">
        <v>1490</v>
      </c>
      <c r="B4278">
        <v>2018</v>
      </c>
      <c r="C4278">
        <v>300100</v>
      </c>
      <c r="D4278">
        <v>800100</v>
      </c>
      <c r="E4278">
        <v>8001</v>
      </c>
      <c r="F4278" t="s">
        <v>1465</v>
      </c>
      <c r="K4278" s="40">
        <v>4.1666666666666664E-2</v>
      </c>
      <c r="L4278" s="15">
        <v>65</v>
      </c>
    </row>
    <row r="4279" spans="1:12" x14ac:dyDescent="0.25">
      <c r="A4279" t="s">
        <v>1490</v>
      </c>
      <c r="B4279">
        <v>2018</v>
      </c>
      <c r="C4279">
        <v>1</v>
      </c>
      <c r="F4279" t="s">
        <v>2866</v>
      </c>
      <c r="K4279" s="40">
        <v>2.0833333333333332E-2</v>
      </c>
      <c r="L4279" s="15">
        <v>32.5</v>
      </c>
    </row>
    <row r="4280" spans="1:12" x14ac:dyDescent="0.25">
      <c r="A4280" t="s">
        <v>1490</v>
      </c>
      <c r="B4280">
        <v>2018</v>
      </c>
      <c r="C4280">
        <v>400300</v>
      </c>
      <c r="F4280" t="s">
        <v>1465</v>
      </c>
      <c r="K4280" s="40">
        <v>0.125</v>
      </c>
      <c r="L4280" s="15">
        <v>195</v>
      </c>
    </row>
    <row r="4281" spans="1:12" x14ac:dyDescent="0.25">
      <c r="A4281" t="s">
        <v>1490</v>
      </c>
      <c r="B4281">
        <v>2018</v>
      </c>
      <c r="C4281">
        <v>301610</v>
      </c>
      <c r="D4281">
        <v>803110</v>
      </c>
      <c r="E4281">
        <v>8031</v>
      </c>
      <c r="F4281" t="s">
        <v>1465</v>
      </c>
      <c r="K4281" s="40">
        <v>5.2083333333333336E-2</v>
      </c>
      <c r="L4281" s="15">
        <v>81.25</v>
      </c>
    </row>
    <row r="4282" spans="1:12" x14ac:dyDescent="0.25">
      <c r="A4282" t="s">
        <v>1490</v>
      </c>
      <c r="B4282">
        <v>2018</v>
      </c>
      <c r="C4282">
        <v>301600</v>
      </c>
      <c r="D4282">
        <v>803100</v>
      </c>
      <c r="E4282">
        <v>8031</v>
      </c>
      <c r="F4282" t="s">
        <v>1465</v>
      </c>
      <c r="K4282" s="40">
        <v>4.1666666666666664E-2</v>
      </c>
      <c r="L4282" s="15">
        <v>65</v>
      </c>
    </row>
    <row r="4283" spans="1:12" x14ac:dyDescent="0.25">
      <c r="A4283" t="s">
        <v>1490</v>
      </c>
      <c r="B4283">
        <v>2018</v>
      </c>
      <c r="C4283">
        <v>100500</v>
      </c>
      <c r="D4283">
        <v>803190</v>
      </c>
      <c r="E4283">
        <v>8031</v>
      </c>
      <c r="F4283" t="s">
        <v>1465</v>
      </c>
      <c r="K4283" s="40">
        <v>5.2083333333333336E-2</v>
      </c>
      <c r="L4283" s="15">
        <v>81.25</v>
      </c>
    </row>
    <row r="4284" spans="1:12" x14ac:dyDescent="0.25">
      <c r="A4284" t="s">
        <v>1490</v>
      </c>
      <c r="B4284">
        <v>2018</v>
      </c>
      <c r="C4284">
        <v>301600</v>
      </c>
      <c r="D4284">
        <v>803100</v>
      </c>
      <c r="E4284">
        <v>8031</v>
      </c>
      <c r="F4284" t="s">
        <v>1465</v>
      </c>
      <c r="K4284" s="40">
        <v>4.1666666666666664E-2</v>
      </c>
      <c r="L4284" s="15">
        <v>65</v>
      </c>
    </row>
    <row r="4285" spans="1:12" x14ac:dyDescent="0.25">
      <c r="A4285" t="s">
        <v>1490</v>
      </c>
      <c r="B4285">
        <v>2018</v>
      </c>
      <c r="C4285">
        <v>300700</v>
      </c>
      <c r="D4285">
        <v>800700</v>
      </c>
      <c r="E4285">
        <v>8007</v>
      </c>
      <c r="F4285" t="s">
        <v>1465</v>
      </c>
      <c r="K4285" s="40">
        <v>4.1666666666666664E-2</v>
      </c>
      <c r="L4285" s="15">
        <v>65</v>
      </c>
    </row>
    <row r="4286" spans="1:12" x14ac:dyDescent="0.25">
      <c r="A4286" t="s">
        <v>1490</v>
      </c>
      <c r="B4286">
        <v>2018</v>
      </c>
      <c r="C4286">
        <v>1</v>
      </c>
      <c r="F4286" t="s">
        <v>2866</v>
      </c>
      <c r="K4286" s="40">
        <v>2.0833333333333332E-2</v>
      </c>
      <c r="L4286" s="15">
        <v>32.5</v>
      </c>
    </row>
    <row r="4287" spans="1:12" x14ac:dyDescent="0.25">
      <c r="A4287" t="s">
        <v>1490</v>
      </c>
      <c r="B4287">
        <v>2018</v>
      </c>
      <c r="C4287">
        <v>300700</v>
      </c>
      <c r="D4287">
        <v>800700</v>
      </c>
      <c r="E4287">
        <v>8007</v>
      </c>
      <c r="F4287" t="s">
        <v>1465</v>
      </c>
      <c r="K4287" s="40">
        <v>0.125</v>
      </c>
      <c r="L4287" s="15">
        <v>195</v>
      </c>
    </row>
    <row r="4288" spans="1:12" x14ac:dyDescent="0.25">
      <c r="A4288" t="s">
        <v>1490</v>
      </c>
      <c r="B4288">
        <v>2018</v>
      </c>
      <c r="C4288">
        <v>1</v>
      </c>
      <c r="F4288" t="s">
        <v>2846</v>
      </c>
      <c r="K4288" s="40">
        <v>2.0833333333333332E-2</v>
      </c>
      <c r="L4288" s="15">
        <v>32.5</v>
      </c>
    </row>
    <row r="4289" spans="1:12" x14ac:dyDescent="0.25">
      <c r="A4289" t="s">
        <v>1490</v>
      </c>
      <c r="B4289">
        <v>2018</v>
      </c>
      <c r="C4289">
        <v>300700</v>
      </c>
      <c r="D4289">
        <v>800700</v>
      </c>
      <c r="E4289">
        <v>8007</v>
      </c>
      <c r="F4289" t="s">
        <v>1465</v>
      </c>
      <c r="K4289" s="40">
        <v>8.3333333333333329E-2</v>
      </c>
      <c r="L4289" s="15">
        <v>130</v>
      </c>
    </row>
    <row r="4290" spans="1:12" x14ac:dyDescent="0.25">
      <c r="A4290" t="s">
        <v>1490</v>
      </c>
      <c r="B4290">
        <v>2018</v>
      </c>
      <c r="C4290">
        <v>513803</v>
      </c>
      <c r="F4290" t="s">
        <v>1465</v>
      </c>
      <c r="K4290" s="40">
        <v>2.0833333333333332E-2</v>
      </c>
      <c r="L4290" s="15">
        <v>32.5</v>
      </c>
    </row>
    <row r="4291" spans="1:12" x14ac:dyDescent="0.25">
      <c r="A4291" t="s">
        <v>1628</v>
      </c>
      <c r="B4291">
        <v>2018</v>
      </c>
      <c r="C4291">
        <v>513800</v>
      </c>
      <c r="F4291" t="s">
        <v>1465</v>
      </c>
      <c r="G4291" s="40">
        <v>4.1666666666666664E-2</v>
      </c>
      <c r="H4291" s="15">
        <v>45</v>
      </c>
    </row>
    <row r="4292" spans="1:12" x14ac:dyDescent="0.25">
      <c r="A4292" t="s">
        <v>1628</v>
      </c>
      <c r="B4292">
        <v>2018</v>
      </c>
      <c r="C4292">
        <v>1</v>
      </c>
      <c r="F4292" t="s">
        <v>2866</v>
      </c>
      <c r="K4292" s="40">
        <v>2.0833333333333332E-2</v>
      </c>
      <c r="L4292" s="15">
        <v>22.5</v>
      </c>
    </row>
    <row r="4293" spans="1:12" x14ac:dyDescent="0.25">
      <c r="A4293" t="s">
        <v>1628</v>
      </c>
      <c r="B4293">
        <v>2018</v>
      </c>
      <c r="C4293">
        <v>513800</v>
      </c>
      <c r="F4293" t="s">
        <v>1465</v>
      </c>
      <c r="G4293" s="40">
        <v>0.10416666666666667</v>
      </c>
      <c r="H4293" s="15">
        <v>112.5</v>
      </c>
    </row>
    <row r="4294" spans="1:12" x14ac:dyDescent="0.25">
      <c r="A4294" t="s">
        <v>1628</v>
      </c>
      <c r="B4294">
        <v>2018</v>
      </c>
      <c r="C4294">
        <v>1</v>
      </c>
      <c r="F4294" t="s">
        <v>2846</v>
      </c>
      <c r="K4294" s="40">
        <v>2.0833333333333332E-2</v>
      </c>
      <c r="L4294" s="15">
        <v>22.5</v>
      </c>
    </row>
    <row r="4295" spans="1:12" x14ac:dyDescent="0.25">
      <c r="A4295" t="s">
        <v>1628</v>
      </c>
      <c r="B4295">
        <v>2018</v>
      </c>
      <c r="C4295">
        <v>518458</v>
      </c>
      <c r="F4295" t="s">
        <v>1465</v>
      </c>
      <c r="G4295" s="40">
        <v>0.16666666666666666</v>
      </c>
      <c r="H4295" s="15">
        <v>180</v>
      </c>
    </row>
    <row r="4296" spans="1:12" x14ac:dyDescent="0.25">
      <c r="A4296" t="s">
        <v>1628</v>
      </c>
      <c r="B4296">
        <v>2018</v>
      </c>
      <c r="C4296">
        <v>203400</v>
      </c>
      <c r="F4296" t="s">
        <v>1465</v>
      </c>
      <c r="G4296" s="40">
        <v>4.1666666666666664E-2</v>
      </c>
      <c r="H4296" s="15">
        <v>45</v>
      </c>
    </row>
    <row r="4297" spans="1:12" x14ac:dyDescent="0.25">
      <c r="A4297" t="s">
        <v>1628</v>
      </c>
      <c r="B4297">
        <v>2018</v>
      </c>
      <c r="C4297">
        <v>1</v>
      </c>
      <c r="F4297" t="s">
        <v>2866</v>
      </c>
      <c r="K4297" s="40">
        <v>2.0833333333333332E-2</v>
      </c>
      <c r="L4297" s="15">
        <v>22.5</v>
      </c>
    </row>
    <row r="4298" spans="1:12" x14ac:dyDescent="0.25">
      <c r="A4298" t="s">
        <v>1628</v>
      </c>
      <c r="B4298">
        <v>2018</v>
      </c>
      <c r="C4298">
        <v>110200</v>
      </c>
      <c r="F4298" t="s">
        <v>1465</v>
      </c>
      <c r="G4298" s="40">
        <v>0.10416666666666667</v>
      </c>
      <c r="H4298" s="15">
        <v>112.5</v>
      </c>
    </row>
    <row r="4299" spans="1:12" x14ac:dyDescent="0.25">
      <c r="A4299" t="s">
        <v>1628</v>
      </c>
      <c r="B4299">
        <v>2018</v>
      </c>
      <c r="C4299">
        <v>1</v>
      </c>
      <c r="F4299" t="s">
        <v>2846</v>
      </c>
      <c r="K4299" s="40">
        <v>2.0833333333333332E-2</v>
      </c>
      <c r="L4299" s="15">
        <v>22.5</v>
      </c>
    </row>
    <row r="4300" spans="1:12" x14ac:dyDescent="0.25">
      <c r="A4300" t="s">
        <v>1628</v>
      </c>
      <c r="B4300">
        <v>2018</v>
      </c>
      <c r="C4300">
        <v>110200</v>
      </c>
      <c r="F4300" t="s">
        <v>1465</v>
      </c>
      <c r="G4300" s="40">
        <v>0.16666666666666666</v>
      </c>
      <c r="H4300" s="15">
        <v>180</v>
      </c>
    </row>
    <row r="4301" spans="1:12" x14ac:dyDescent="0.25">
      <c r="A4301" t="s">
        <v>1503</v>
      </c>
      <c r="B4301">
        <v>2018</v>
      </c>
      <c r="C4301">
        <v>1</v>
      </c>
      <c r="F4301" t="s">
        <v>1502</v>
      </c>
      <c r="K4301" s="40">
        <v>7.2916666666666671E-2</v>
      </c>
      <c r="L4301" s="15">
        <v>113.75000000000001</v>
      </c>
    </row>
    <row r="4302" spans="1:12" x14ac:dyDescent="0.25">
      <c r="A4302" t="s">
        <v>1503</v>
      </c>
      <c r="B4302">
        <v>2018</v>
      </c>
      <c r="C4302">
        <v>1</v>
      </c>
      <c r="F4302" t="s">
        <v>2866</v>
      </c>
      <c r="K4302" s="40">
        <v>2.0833333333333332E-2</v>
      </c>
      <c r="L4302" s="15">
        <v>32.5</v>
      </c>
    </row>
    <row r="4303" spans="1:12" x14ac:dyDescent="0.25">
      <c r="A4303" t="s">
        <v>1503</v>
      </c>
      <c r="B4303">
        <v>2018</v>
      </c>
      <c r="C4303">
        <v>1</v>
      </c>
      <c r="F4303" t="s">
        <v>2873</v>
      </c>
      <c r="K4303" s="40">
        <v>2.0833333333333332E-2</v>
      </c>
      <c r="L4303" s="15">
        <v>32.5</v>
      </c>
    </row>
    <row r="4304" spans="1:12" x14ac:dyDescent="0.25">
      <c r="A4304" t="s">
        <v>1503</v>
      </c>
      <c r="B4304">
        <v>2018</v>
      </c>
      <c r="C4304">
        <v>1</v>
      </c>
      <c r="F4304" t="s">
        <v>2856</v>
      </c>
      <c r="K4304" s="40">
        <v>2.0833333333333332E-2</v>
      </c>
      <c r="L4304" s="15">
        <v>32.5</v>
      </c>
    </row>
    <row r="4305" spans="1:12" x14ac:dyDescent="0.25">
      <c r="A4305" t="s">
        <v>1503</v>
      </c>
      <c r="B4305">
        <v>2018</v>
      </c>
      <c r="C4305">
        <v>1</v>
      </c>
      <c r="F4305" t="s">
        <v>1502</v>
      </c>
      <c r="K4305" s="40">
        <v>2.0833333333333332E-2</v>
      </c>
      <c r="L4305" s="15">
        <v>32.5</v>
      </c>
    </row>
    <row r="4306" spans="1:12" x14ac:dyDescent="0.25">
      <c r="A4306" t="s">
        <v>1503</v>
      </c>
      <c r="B4306">
        <v>2018</v>
      </c>
      <c r="C4306">
        <v>1</v>
      </c>
      <c r="F4306" t="s">
        <v>2856</v>
      </c>
      <c r="K4306" s="40">
        <v>2.0833333333333332E-2</v>
      </c>
      <c r="L4306" s="15">
        <v>32.5</v>
      </c>
    </row>
    <row r="4307" spans="1:12" x14ac:dyDescent="0.25">
      <c r="A4307" t="s">
        <v>1503</v>
      </c>
      <c r="B4307">
        <v>2018</v>
      </c>
      <c r="C4307">
        <v>305710</v>
      </c>
      <c r="D4307">
        <v>802010</v>
      </c>
      <c r="E4307">
        <v>8020</v>
      </c>
      <c r="F4307" t="s">
        <v>1465</v>
      </c>
      <c r="G4307" s="40">
        <v>1.0416666666666666E-2</v>
      </c>
      <c r="H4307" s="15">
        <v>16.25</v>
      </c>
    </row>
    <row r="4308" spans="1:12" x14ac:dyDescent="0.25">
      <c r="A4308" t="s">
        <v>1503</v>
      </c>
      <c r="B4308">
        <v>2018</v>
      </c>
      <c r="C4308">
        <v>1</v>
      </c>
      <c r="F4308" t="s">
        <v>2846</v>
      </c>
      <c r="K4308" s="40">
        <v>1.0416666666666666E-2</v>
      </c>
      <c r="L4308" s="15">
        <v>16.25</v>
      </c>
    </row>
    <row r="4309" spans="1:12" x14ac:dyDescent="0.25">
      <c r="A4309" t="s">
        <v>1503</v>
      </c>
      <c r="B4309">
        <v>2018</v>
      </c>
      <c r="C4309">
        <v>305710</v>
      </c>
      <c r="D4309">
        <v>802010</v>
      </c>
      <c r="E4309">
        <v>8020</v>
      </c>
      <c r="F4309" t="s">
        <v>1465</v>
      </c>
      <c r="G4309" s="40">
        <v>0.1875</v>
      </c>
      <c r="H4309" s="15">
        <v>292.5</v>
      </c>
    </row>
    <row r="4310" spans="1:12" x14ac:dyDescent="0.25">
      <c r="A4310" t="s">
        <v>1503</v>
      </c>
      <c r="B4310">
        <v>2018</v>
      </c>
      <c r="C4310">
        <v>1</v>
      </c>
      <c r="F4310" t="s">
        <v>2869</v>
      </c>
      <c r="K4310" s="40">
        <v>5.2083333333333336E-2</v>
      </c>
      <c r="L4310" s="15">
        <v>81.25</v>
      </c>
    </row>
    <row r="4311" spans="1:12" x14ac:dyDescent="0.25">
      <c r="A4311" t="s">
        <v>1503</v>
      </c>
      <c r="B4311">
        <v>2018</v>
      </c>
      <c r="C4311">
        <v>305710</v>
      </c>
      <c r="D4311">
        <v>802010</v>
      </c>
      <c r="E4311">
        <v>8020</v>
      </c>
      <c r="F4311" t="s">
        <v>1465</v>
      </c>
      <c r="G4311" s="40">
        <v>2.0833333333333332E-2</v>
      </c>
      <c r="H4311" s="15">
        <v>32.5</v>
      </c>
    </row>
    <row r="4312" spans="1:12" x14ac:dyDescent="0.25">
      <c r="A4312" t="s">
        <v>1503</v>
      </c>
      <c r="B4312">
        <v>2018</v>
      </c>
      <c r="C4312">
        <v>1</v>
      </c>
      <c r="F4312" t="s">
        <v>2866</v>
      </c>
      <c r="K4312" s="40">
        <v>1.0416666666666666E-2</v>
      </c>
      <c r="L4312" s="15">
        <v>16.25</v>
      </c>
    </row>
    <row r="4313" spans="1:12" x14ac:dyDescent="0.25">
      <c r="A4313" t="s">
        <v>1503</v>
      </c>
      <c r="B4313">
        <v>2018</v>
      </c>
      <c r="C4313">
        <v>305710</v>
      </c>
      <c r="D4313">
        <v>802010</v>
      </c>
      <c r="E4313">
        <v>8020</v>
      </c>
      <c r="F4313" t="s">
        <v>1465</v>
      </c>
      <c r="G4313" s="40">
        <v>4.1666666666666664E-2</v>
      </c>
      <c r="H4313" s="15">
        <v>65</v>
      </c>
    </row>
    <row r="4314" spans="1:12" x14ac:dyDescent="0.25">
      <c r="A4314" t="s">
        <v>1503</v>
      </c>
      <c r="B4314">
        <v>2018</v>
      </c>
      <c r="C4314">
        <v>1</v>
      </c>
      <c r="F4314" t="s">
        <v>2869</v>
      </c>
      <c r="K4314" s="40">
        <v>2.0833333333333332E-2</v>
      </c>
      <c r="L4314" s="15">
        <v>32.5</v>
      </c>
    </row>
    <row r="4315" spans="1:12" x14ac:dyDescent="0.25">
      <c r="A4315" t="s">
        <v>1503</v>
      </c>
      <c r="B4315">
        <v>2018</v>
      </c>
      <c r="C4315">
        <v>305710</v>
      </c>
      <c r="D4315">
        <v>802010</v>
      </c>
      <c r="E4315">
        <v>8020</v>
      </c>
      <c r="F4315" t="s">
        <v>1465</v>
      </c>
      <c r="G4315" s="40">
        <v>2.0833333333333332E-2</v>
      </c>
      <c r="H4315" s="15">
        <v>32.5</v>
      </c>
    </row>
    <row r="4316" spans="1:12" x14ac:dyDescent="0.25">
      <c r="A4316" t="s">
        <v>1503</v>
      </c>
      <c r="B4316">
        <v>2018</v>
      </c>
      <c r="C4316">
        <v>1</v>
      </c>
      <c r="F4316" t="s">
        <v>2846</v>
      </c>
      <c r="K4316" s="40">
        <v>1.0416666666666666E-2</v>
      </c>
      <c r="L4316" s="15">
        <v>16.25</v>
      </c>
    </row>
    <row r="4317" spans="1:12" x14ac:dyDescent="0.25">
      <c r="A4317" t="s">
        <v>1503</v>
      </c>
      <c r="B4317">
        <v>2018</v>
      </c>
      <c r="C4317">
        <v>1</v>
      </c>
      <c r="F4317" t="s">
        <v>2856</v>
      </c>
      <c r="K4317" s="40">
        <v>2.0833333333333332E-2</v>
      </c>
      <c r="L4317" s="15">
        <v>32.5</v>
      </c>
    </row>
    <row r="4318" spans="1:12" x14ac:dyDescent="0.25">
      <c r="A4318" t="s">
        <v>1503</v>
      </c>
      <c r="B4318">
        <v>2018</v>
      </c>
      <c r="C4318">
        <v>305710</v>
      </c>
      <c r="D4318">
        <v>802010</v>
      </c>
      <c r="E4318">
        <v>8020</v>
      </c>
      <c r="F4318" t="s">
        <v>1465</v>
      </c>
      <c r="G4318" s="40">
        <v>9.375E-2</v>
      </c>
      <c r="H4318" s="15">
        <v>146.25</v>
      </c>
    </row>
    <row r="4319" spans="1:12" x14ac:dyDescent="0.25">
      <c r="A4319" t="s">
        <v>1503</v>
      </c>
      <c r="B4319">
        <v>2018</v>
      </c>
      <c r="C4319">
        <v>1</v>
      </c>
      <c r="F4319" t="s">
        <v>1515</v>
      </c>
      <c r="K4319" s="40">
        <v>8.3333333333333329E-2</v>
      </c>
      <c r="L4319" s="15">
        <v>130</v>
      </c>
    </row>
    <row r="4320" spans="1:12" x14ac:dyDescent="0.25">
      <c r="A4320" t="s">
        <v>1503</v>
      </c>
      <c r="B4320">
        <v>2018</v>
      </c>
      <c r="C4320">
        <v>1</v>
      </c>
      <c r="F4320" t="s">
        <v>2868</v>
      </c>
      <c r="K4320" s="40">
        <v>5.2083333333333336E-2</v>
      </c>
      <c r="L4320" s="15">
        <v>81.25</v>
      </c>
    </row>
    <row r="4321" spans="1:12" x14ac:dyDescent="0.25">
      <c r="A4321" t="s">
        <v>1503</v>
      </c>
      <c r="B4321">
        <v>2018</v>
      </c>
      <c r="C4321">
        <v>1</v>
      </c>
      <c r="F4321" t="s">
        <v>2866</v>
      </c>
      <c r="K4321" s="40">
        <v>2.0833333333333332E-2</v>
      </c>
      <c r="L4321" s="15">
        <v>32.5</v>
      </c>
    </row>
    <row r="4322" spans="1:12" x14ac:dyDescent="0.25">
      <c r="A4322" t="s">
        <v>1503</v>
      </c>
      <c r="B4322">
        <v>2018</v>
      </c>
      <c r="C4322">
        <v>305710</v>
      </c>
      <c r="D4322">
        <v>802010</v>
      </c>
      <c r="E4322">
        <v>8020</v>
      </c>
      <c r="F4322" t="s">
        <v>1465</v>
      </c>
      <c r="G4322" s="40">
        <v>6.25E-2</v>
      </c>
      <c r="H4322" s="15">
        <v>97.5</v>
      </c>
    </row>
    <row r="4323" spans="1:12" x14ac:dyDescent="0.25">
      <c r="A4323" t="s">
        <v>1503</v>
      </c>
      <c r="B4323">
        <v>2018</v>
      </c>
      <c r="C4323">
        <v>1</v>
      </c>
      <c r="F4323" t="s">
        <v>2869</v>
      </c>
      <c r="K4323" s="40">
        <v>1.0416666666666666E-2</v>
      </c>
      <c r="L4323" s="15">
        <v>16.25</v>
      </c>
    </row>
    <row r="4324" spans="1:12" x14ac:dyDescent="0.25">
      <c r="A4324" t="s">
        <v>1503</v>
      </c>
      <c r="B4324">
        <v>2018</v>
      </c>
      <c r="C4324">
        <v>305710</v>
      </c>
      <c r="D4324">
        <v>802010</v>
      </c>
      <c r="E4324">
        <v>8020</v>
      </c>
      <c r="F4324" t="s">
        <v>1465</v>
      </c>
      <c r="G4324" s="40">
        <v>6.25E-2</v>
      </c>
      <c r="H4324" s="15">
        <v>97.5</v>
      </c>
    </row>
    <row r="4325" spans="1:12" x14ac:dyDescent="0.25">
      <c r="A4325" t="s">
        <v>1503</v>
      </c>
      <c r="B4325">
        <v>2018</v>
      </c>
      <c r="C4325">
        <v>1</v>
      </c>
      <c r="F4325" t="s">
        <v>2869</v>
      </c>
      <c r="K4325" s="40">
        <v>4.1666666666666664E-2</v>
      </c>
      <c r="L4325" s="15">
        <v>65</v>
      </c>
    </row>
    <row r="4326" spans="1:12" x14ac:dyDescent="0.25">
      <c r="A4326" t="s">
        <v>1503</v>
      </c>
      <c r="B4326">
        <v>2018</v>
      </c>
      <c r="C4326">
        <v>1</v>
      </c>
      <c r="F4326" t="s">
        <v>2868</v>
      </c>
      <c r="K4326" s="40">
        <v>3.125E-2</v>
      </c>
      <c r="L4326" s="15">
        <v>48.75</v>
      </c>
    </row>
    <row r="4327" spans="1:12" x14ac:dyDescent="0.25">
      <c r="A4327" t="s">
        <v>1503</v>
      </c>
      <c r="B4327">
        <v>2018</v>
      </c>
      <c r="C4327">
        <v>1</v>
      </c>
      <c r="F4327" t="s">
        <v>2868</v>
      </c>
      <c r="K4327" s="40">
        <v>3.125E-2</v>
      </c>
      <c r="L4327" s="15">
        <v>48.75</v>
      </c>
    </row>
    <row r="4328" spans="1:12" x14ac:dyDescent="0.25">
      <c r="A4328" t="s">
        <v>1503</v>
      </c>
      <c r="B4328">
        <v>2018</v>
      </c>
      <c r="C4328">
        <v>1</v>
      </c>
      <c r="F4328" t="s">
        <v>1467</v>
      </c>
      <c r="K4328" s="40">
        <v>4.1666666666666664E-2</v>
      </c>
      <c r="L4328" s="15">
        <v>65</v>
      </c>
    </row>
    <row r="4329" spans="1:12" x14ac:dyDescent="0.25">
      <c r="A4329" t="s">
        <v>1503</v>
      </c>
      <c r="B4329">
        <v>2018</v>
      </c>
      <c r="C4329">
        <v>1</v>
      </c>
      <c r="F4329" t="s">
        <v>2869</v>
      </c>
      <c r="K4329" s="40">
        <v>3.125E-2</v>
      </c>
      <c r="L4329" s="15">
        <v>48.75</v>
      </c>
    </row>
    <row r="4330" spans="1:12" x14ac:dyDescent="0.25">
      <c r="A4330" t="s">
        <v>1503</v>
      </c>
      <c r="B4330">
        <v>2018</v>
      </c>
      <c r="C4330">
        <v>1</v>
      </c>
      <c r="F4330" t="s">
        <v>1515</v>
      </c>
      <c r="K4330" s="40">
        <v>1.0416666666666666E-2</v>
      </c>
      <c r="L4330" s="15">
        <v>16.25</v>
      </c>
    </row>
    <row r="4331" spans="1:12" x14ac:dyDescent="0.25">
      <c r="A4331" t="s">
        <v>1503</v>
      </c>
      <c r="B4331">
        <v>2018</v>
      </c>
      <c r="C4331">
        <v>1</v>
      </c>
      <c r="F4331" t="s">
        <v>2866</v>
      </c>
      <c r="K4331" s="40">
        <v>2.0833333333333332E-2</v>
      </c>
      <c r="L4331" s="15">
        <v>32.5</v>
      </c>
    </row>
    <row r="4332" spans="1:12" x14ac:dyDescent="0.25">
      <c r="A4332" t="s">
        <v>1503</v>
      </c>
      <c r="B4332">
        <v>2018</v>
      </c>
      <c r="C4332">
        <v>1</v>
      </c>
      <c r="F4332" t="s">
        <v>2869</v>
      </c>
      <c r="K4332" s="40">
        <v>2.0833333333333332E-2</v>
      </c>
      <c r="L4332" s="15">
        <v>32.5</v>
      </c>
    </row>
    <row r="4333" spans="1:12" x14ac:dyDescent="0.25">
      <c r="A4333" t="s">
        <v>1503</v>
      </c>
      <c r="B4333">
        <v>2018</v>
      </c>
      <c r="C4333">
        <v>305710</v>
      </c>
      <c r="D4333">
        <v>802010</v>
      </c>
      <c r="E4333">
        <v>8020</v>
      </c>
      <c r="F4333" t="s">
        <v>1465</v>
      </c>
      <c r="G4333" s="40">
        <v>5.2083333333333336E-2</v>
      </c>
      <c r="H4333" s="15">
        <v>81.25</v>
      </c>
    </row>
    <row r="4334" spans="1:12" x14ac:dyDescent="0.25">
      <c r="A4334" t="s">
        <v>1503</v>
      </c>
      <c r="B4334">
        <v>2018</v>
      </c>
      <c r="C4334">
        <v>1</v>
      </c>
      <c r="F4334" t="s">
        <v>1515</v>
      </c>
      <c r="K4334" s="40">
        <v>5.2083333333333336E-2</v>
      </c>
      <c r="L4334" s="15">
        <v>81.25</v>
      </c>
    </row>
    <row r="4335" spans="1:12" x14ac:dyDescent="0.25">
      <c r="A4335" t="s">
        <v>1503</v>
      </c>
      <c r="B4335">
        <v>2018</v>
      </c>
      <c r="C4335">
        <v>1</v>
      </c>
      <c r="F4335" t="s">
        <v>1515</v>
      </c>
      <c r="K4335" s="40">
        <v>0.125</v>
      </c>
      <c r="L4335" s="15">
        <v>195</v>
      </c>
    </row>
    <row r="4336" spans="1:12" x14ac:dyDescent="0.25">
      <c r="A4336" t="s">
        <v>1503</v>
      </c>
      <c r="B4336">
        <v>2018</v>
      </c>
      <c r="C4336">
        <v>1</v>
      </c>
      <c r="F4336" t="s">
        <v>2868</v>
      </c>
      <c r="K4336" s="40">
        <v>2.0833333333333332E-2</v>
      </c>
      <c r="L4336" s="15">
        <v>32.5</v>
      </c>
    </row>
    <row r="4337" spans="1:12" x14ac:dyDescent="0.25">
      <c r="A4337" t="s">
        <v>1659</v>
      </c>
      <c r="B4337">
        <v>2018</v>
      </c>
      <c r="C4337">
        <v>513885</v>
      </c>
      <c r="F4337" t="s">
        <v>1465</v>
      </c>
      <c r="K4337" s="40">
        <v>4.1666666666666664E-2</v>
      </c>
      <c r="L4337" s="15">
        <v>65</v>
      </c>
    </row>
    <row r="4338" spans="1:12" x14ac:dyDescent="0.25">
      <c r="A4338" t="s">
        <v>1659</v>
      </c>
      <c r="B4338">
        <v>2018</v>
      </c>
      <c r="C4338">
        <v>513885</v>
      </c>
      <c r="F4338" t="s">
        <v>1465</v>
      </c>
      <c r="K4338" s="40">
        <v>9.375E-2</v>
      </c>
      <c r="L4338" s="15">
        <v>146.25</v>
      </c>
    </row>
    <row r="4339" spans="1:12" x14ac:dyDescent="0.25">
      <c r="A4339" t="s">
        <v>1659</v>
      </c>
      <c r="B4339">
        <v>2018</v>
      </c>
      <c r="C4339">
        <v>513885</v>
      </c>
      <c r="F4339" t="s">
        <v>1465</v>
      </c>
      <c r="K4339" s="40">
        <v>1.0416666666666666E-2</v>
      </c>
      <c r="L4339" s="15">
        <v>16.25</v>
      </c>
    </row>
    <row r="4340" spans="1:12" x14ac:dyDescent="0.25">
      <c r="A4340" t="s">
        <v>1659</v>
      </c>
      <c r="B4340">
        <v>2018</v>
      </c>
      <c r="C4340">
        <v>513885</v>
      </c>
      <c r="F4340" t="s">
        <v>1515</v>
      </c>
      <c r="K4340" s="40">
        <v>2.0833333333333332E-2</v>
      </c>
      <c r="L4340" s="15">
        <v>32.5</v>
      </c>
    </row>
    <row r="4341" spans="1:12" x14ac:dyDescent="0.25">
      <c r="A4341" t="s">
        <v>1659</v>
      </c>
      <c r="B4341">
        <v>2018</v>
      </c>
      <c r="C4341">
        <v>202300</v>
      </c>
      <c r="D4341">
        <v>804080</v>
      </c>
      <c r="E4341">
        <v>8040</v>
      </c>
      <c r="F4341" t="s">
        <v>1465</v>
      </c>
      <c r="K4341" s="40">
        <v>4.1666666666666664E-2</v>
      </c>
      <c r="L4341" s="15">
        <v>65</v>
      </c>
    </row>
    <row r="4342" spans="1:12" x14ac:dyDescent="0.25">
      <c r="A4342" t="s">
        <v>1659</v>
      </c>
      <c r="B4342">
        <v>2018</v>
      </c>
      <c r="C4342">
        <v>202300</v>
      </c>
      <c r="D4342">
        <v>804080</v>
      </c>
      <c r="E4342">
        <v>8040</v>
      </c>
      <c r="F4342" t="s">
        <v>1465</v>
      </c>
      <c r="K4342" s="40">
        <v>4.1666666666666664E-2</v>
      </c>
      <c r="L4342" s="15">
        <v>65</v>
      </c>
    </row>
    <row r="4343" spans="1:12" x14ac:dyDescent="0.25">
      <c r="A4343" t="s">
        <v>1659</v>
      </c>
      <c r="B4343">
        <v>2018</v>
      </c>
      <c r="C4343">
        <v>517330</v>
      </c>
      <c r="F4343" t="s">
        <v>1465</v>
      </c>
      <c r="K4343" s="40">
        <v>0.10416666666666667</v>
      </c>
      <c r="L4343" s="15">
        <v>162.5</v>
      </c>
    </row>
    <row r="4344" spans="1:12" x14ac:dyDescent="0.25">
      <c r="A4344" t="s">
        <v>1659</v>
      </c>
      <c r="B4344">
        <v>2018</v>
      </c>
      <c r="C4344">
        <v>517330</v>
      </c>
      <c r="F4344" t="s">
        <v>1465</v>
      </c>
      <c r="K4344" s="40">
        <v>0.14583333333333334</v>
      </c>
      <c r="L4344" s="15">
        <v>227.50000000000003</v>
      </c>
    </row>
    <row r="4345" spans="1:12" x14ac:dyDescent="0.25">
      <c r="A4345" t="s">
        <v>1659</v>
      </c>
      <c r="B4345">
        <v>2018</v>
      </c>
      <c r="C4345">
        <v>517330</v>
      </c>
      <c r="F4345" t="s">
        <v>1465</v>
      </c>
      <c r="K4345" s="40">
        <v>5.2083333333333336E-2</v>
      </c>
      <c r="L4345" s="15">
        <v>81.25</v>
      </c>
    </row>
    <row r="4346" spans="1:12" x14ac:dyDescent="0.25">
      <c r="A4346" t="s">
        <v>1659</v>
      </c>
      <c r="B4346">
        <v>2018</v>
      </c>
      <c r="C4346">
        <v>513885</v>
      </c>
      <c r="F4346" t="s">
        <v>1465</v>
      </c>
      <c r="K4346" s="40">
        <v>6.25E-2</v>
      </c>
      <c r="L4346" s="15">
        <v>97.5</v>
      </c>
    </row>
    <row r="4347" spans="1:12" x14ac:dyDescent="0.25">
      <c r="A4347" t="s">
        <v>1659</v>
      </c>
      <c r="B4347">
        <v>2018</v>
      </c>
      <c r="C4347">
        <v>519087</v>
      </c>
      <c r="F4347" t="s">
        <v>1465</v>
      </c>
      <c r="K4347" s="40">
        <v>2.0833333333333332E-2</v>
      </c>
      <c r="L4347" s="15">
        <v>32.5</v>
      </c>
    </row>
    <row r="4348" spans="1:12" x14ac:dyDescent="0.25">
      <c r="A4348" t="s">
        <v>1659</v>
      </c>
      <c r="B4348">
        <v>2018</v>
      </c>
      <c r="C4348">
        <v>519153</v>
      </c>
      <c r="F4348" t="s">
        <v>1465</v>
      </c>
      <c r="K4348" s="40">
        <v>5.2083333333333336E-2</v>
      </c>
      <c r="L4348" s="15">
        <v>81.25</v>
      </c>
    </row>
    <row r="4349" spans="1:12" x14ac:dyDescent="0.25">
      <c r="A4349" t="s">
        <v>1659</v>
      </c>
      <c r="B4349">
        <v>2018</v>
      </c>
      <c r="C4349">
        <v>305711</v>
      </c>
      <c r="D4349">
        <v>802011</v>
      </c>
      <c r="E4349">
        <v>8020</v>
      </c>
      <c r="F4349" t="s">
        <v>1465</v>
      </c>
      <c r="G4349" s="40">
        <v>8.3333333333333329E-2</v>
      </c>
      <c r="H4349" s="15">
        <v>130</v>
      </c>
    </row>
    <row r="4350" spans="1:12" x14ac:dyDescent="0.25">
      <c r="A4350" t="s">
        <v>1659</v>
      </c>
      <c r="B4350">
        <v>2018</v>
      </c>
      <c r="C4350">
        <v>305712</v>
      </c>
      <c r="D4350">
        <v>802012</v>
      </c>
      <c r="E4350">
        <v>8020</v>
      </c>
      <c r="F4350" t="s">
        <v>1465</v>
      </c>
      <c r="G4350" s="40">
        <v>1.0416666666666666E-2</v>
      </c>
      <c r="H4350" s="15">
        <v>16.25</v>
      </c>
    </row>
    <row r="4351" spans="1:12" x14ac:dyDescent="0.25">
      <c r="A4351" t="s">
        <v>2860</v>
      </c>
      <c r="B4351">
        <v>2018</v>
      </c>
      <c r="C4351">
        <v>1</v>
      </c>
      <c r="F4351" t="s">
        <v>2875</v>
      </c>
    </row>
    <row r="4352" spans="1:12" x14ac:dyDescent="0.25">
      <c r="A4352" t="s">
        <v>2860</v>
      </c>
      <c r="B4352">
        <v>2018</v>
      </c>
      <c r="C4352">
        <v>10082</v>
      </c>
      <c r="F4352" t="s">
        <v>2874</v>
      </c>
    </row>
    <row r="4353" spans="1:6" x14ac:dyDescent="0.25">
      <c r="A4353" t="s">
        <v>2860</v>
      </c>
      <c r="B4353">
        <v>2018</v>
      </c>
      <c r="C4353">
        <v>10113</v>
      </c>
      <c r="F4353" t="s">
        <v>2874</v>
      </c>
    </row>
    <row r="4354" spans="1:6" x14ac:dyDescent="0.25">
      <c r="A4354" t="s">
        <v>2860</v>
      </c>
      <c r="B4354">
        <v>2018</v>
      </c>
      <c r="C4354">
        <v>1</v>
      </c>
      <c r="F4354" t="s">
        <v>2868</v>
      </c>
    </row>
    <row r="4355" spans="1:6" x14ac:dyDescent="0.25">
      <c r="A4355" t="s">
        <v>2860</v>
      </c>
      <c r="B4355">
        <v>2018</v>
      </c>
      <c r="C4355">
        <v>1</v>
      </c>
      <c r="F4355" t="s">
        <v>2875</v>
      </c>
    </row>
    <row r="4356" spans="1:6" x14ac:dyDescent="0.25">
      <c r="A4356" t="s">
        <v>2860</v>
      </c>
      <c r="B4356">
        <v>2018</v>
      </c>
      <c r="C4356">
        <v>10116</v>
      </c>
      <c r="F4356" t="s">
        <v>2876</v>
      </c>
    </row>
    <row r="4357" spans="1:6" x14ac:dyDescent="0.25">
      <c r="A4357" t="s">
        <v>2860</v>
      </c>
      <c r="B4357">
        <v>2018</v>
      </c>
      <c r="C4357">
        <v>1</v>
      </c>
      <c r="F4357" t="s">
        <v>1467</v>
      </c>
    </row>
    <row r="4358" spans="1:6" x14ac:dyDescent="0.25">
      <c r="A4358" t="s">
        <v>2860</v>
      </c>
      <c r="B4358">
        <v>2018</v>
      </c>
      <c r="C4358">
        <v>1</v>
      </c>
      <c r="F4358" t="s">
        <v>2875</v>
      </c>
    </row>
    <row r="4359" spans="1:6" x14ac:dyDescent="0.25">
      <c r="A4359" t="s">
        <v>2860</v>
      </c>
      <c r="B4359">
        <v>2018</v>
      </c>
      <c r="C4359">
        <v>1</v>
      </c>
      <c r="F4359" t="s">
        <v>2876</v>
      </c>
    </row>
    <row r="4360" spans="1:6" x14ac:dyDescent="0.25">
      <c r="A4360" t="s">
        <v>2860</v>
      </c>
      <c r="B4360">
        <v>2018</v>
      </c>
      <c r="C4360">
        <v>10045</v>
      </c>
      <c r="F4360" t="s">
        <v>2877</v>
      </c>
    </row>
    <row r="4361" spans="1:6" x14ac:dyDescent="0.25">
      <c r="A4361" t="s">
        <v>2860</v>
      </c>
      <c r="B4361">
        <v>2018</v>
      </c>
      <c r="C4361">
        <v>10105</v>
      </c>
      <c r="F4361" t="s">
        <v>2862</v>
      </c>
    </row>
    <row r="4362" spans="1:6" x14ac:dyDescent="0.25">
      <c r="A4362" t="s">
        <v>2860</v>
      </c>
      <c r="B4362">
        <v>2018</v>
      </c>
      <c r="C4362">
        <v>1</v>
      </c>
      <c r="F4362" t="s">
        <v>2875</v>
      </c>
    </row>
    <row r="4363" spans="1:6" x14ac:dyDescent="0.25">
      <c r="A4363" t="s">
        <v>2860</v>
      </c>
      <c r="B4363">
        <v>2018</v>
      </c>
      <c r="C4363">
        <v>1</v>
      </c>
      <c r="F4363" t="s">
        <v>2875</v>
      </c>
    </row>
    <row r="4364" spans="1:6" x14ac:dyDescent="0.25">
      <c r="A4364" t="s">
        <v>2860</v>
      </c>
      <c r="B4364">
        <v>2018</v>
      </c>
      <c r="C4364">
        <v>1</v>
      </c>
      <c r="F4364" t="s">
        <v>2858</v>
      </c>
    </row>
    <row r="4365" spans="1:6" x14ac:dyDescent="0.25">
      <c r="A4365" t="s">
        <v>2860</v>
      </c>
      <c r="B4365">
        <v>2018</v>
      </c>
      <c r="C4365">
        <v>1</v>
      </c>
      <c r="F4365" t="s">
        <v>2868</v>
      </c>
    </row>
    <row r="4366" spans="1:6" x14ac:dyDescent="0.25">
      <c r="A4366" t="s">
        <v>2860</v>
      </c>
      <c r="B4366">
        <v>2018</v>
      </c>
      <c r="C4366">
        <v>1</v>
      </c>
      <c r="F4366" t="s">
        <v>2875</v>
      </c>
    </row>
    <row r="4367" spans="1:6" x14ac:dyDescent="0.25">
      <c r="A4367" t="s">
        <v>2860</v>
      </c>
      <c r="B4367">
        <v>2018</v>
      </c>
      <c r="C4367">
        <v>10152</v>
      </c>
      <c r="F4367" t="s">
        <v>2877</v>
      </c>
    </row>
    <row r="4368" spans="1:6" x14ac:dyDescent="0.25">
      <c r="A4368" t="s">
        <v>2860</v>
      </c>
      <c r="B4368">
        <v>2018</v>
      </c>
      <c r="C4368">
        <v>1</v>
      </c>
      <c r="F4368" t="s">
        <v>2875</v>
      </c>
    </row>
    <row r="4369" spans="1:8" x14ac:dyDescent="0.25">
      <c r="A4369" t="s">
        <v>2860</v>
      </c>
      <c r="B4369">
        <v>2018</v>
      </c>
      <c r="C4369">
        <v>10055</v>
      </c>
      <c r="F4369" t="s">
        <v>2862</v>
      </c>
    </row>
    <row r="4370" spans="1:8" x14ac:dyDescent="0.25">
      <c r="A4370" t="s">
        <v>2860</v>
      </c>
      <c r="B4370">
        <v>2018</v>
      </c>
      <c r="C4370">
        <v>1</v>
      </c>
      <c r="F4370" t="s">
        <v>1467</v>
      </c>
    </row>
    <row r="4371" spans="1:8" x14ac:dyDescent="0.25">
      <c r="A4371" t="s">
        <v>2860</v>
      </c>
      <c r="B4371">
        <v>2018</v>
      </c>
      <c r="C4371">
        <v>1</v>
      </c>
      <c r="F4371" t="s">
        <v>2859</v>
      </c>
    </row>
    <row r="4372" spans="1:8" x14ac:dyDescent="0.25">
      <c r="A4372" t="s">
        <v>2860</v>
      </c>
      <c r="B4372">
        <v>2018</v>
      </c>
      <c r="C4372">
        <v>1</v>
      </c>
      <c r="F4372" t="s">
        <v>2875</v>
      </c>
    </row>
    <row r="4373" spans="1:8" x14ac:dyDescent="0.25">
      <c r="A4373" t="s">
        <v>2860</v>
      </c>
      <c r="B4373">
        <v>2018</v>
      </c>
      <c r="C4373">
        <v>1</v>
      </c>
      <c r="F4373" t="s">
        <v>2868</v>
      </c>
    </row>
    <row r="4374" spans="1:8" x14ac:dyDescent="0.25">
      <c r="A4374" t="s">
        <v>2860</v>
      </c>
      <c r="B4374">
        <v>2018</v>
      </c>
      <c r="C4374">
        <v>1</v>
      </c>
      <c r="F4374" t="s">
        <v>2862</v>
      </c>
    </row>
    <row r="4375" spans="1:8" x14ac:dyDescent="0.25">
      <c r="A4375" t="s">
        <v>2860</v>
      </c>
      <c r="B4375">
        <v>2018</v>
      </c>
      <c r="C4375">
        <v>1</v>
      </c>
      <c r="F4375" t="s">
        <v>2862</v>
      </c>
    </row>
    <row r="4376" spans="1:8" x14ac:dyDescent="0.25">
      <c r="A4376" t="s">
        <v>2860</v>
      </c>
      <c r="B4376">
        <v>2018</v>
      </c>
      <c r="C4376">
        <v>1</v>
      </c>
      <c r="F4376" t="s">
        <v>2859</v>
      </c>
    </row>
    <row r="4377" spans="1:8" x14ac:dyDescent="0.25">
      <c r="A4377" t="s">
        <v>2860</v>
      </c>
      <c r="B4377">
        <v>2018</v>
      </c>
      <c r="C4377">
        <v>1</v>
      </c>
      <c r="F4377" t="s">
        <v>2868</v>
      </c>
    </row>
    <row r="4378" spans="1:8" x14ac:dyDescent="0.25">
      <c r="A4378" t="s">
        <v>2860</v>
      </c>
      <c r="B4378">
        <v>2018</v>
      </c>
      <c r="C4378">
        <v>1</v>
      </c>
      <c r="F4378" t="s">
        <v>2874</v>
      </c>
    </row>
    <row r="4379" spans="1:8" x14ac:dyDescent="0.25">
      <c r="A4379" t="s">
        <v>2860</v>
      </c>
      <c r="B4379">
        <v>2018</v>
      </c>
      <c r="C4379">
        <v>1</v>
      </c>
      <c r="F4379" t="s">
        <v>2868</v>
      </c>
    </row>
    <row r="4380" spans="1:8" x14ac:dyDescent="0.25">
      <c r="A4380" t="s">
        <v>2860</v>
      </c>
      <c r="B4380">
        <v>2018</v>
      </c>
      <c r="C4380">
        <v>1</v>
      </c>
      <c r="F4380" t="s">
        <v>2868</v>
      </c>
    </row>
    <row r="4381" spans="1:8" x14ac:dyDescent="0.25">
      <c r="A4381" t="s">
        <v>2860</v>
      </c>
      <c r="B4381">
        <v>2018</v>
      </c>
      <c r="C4381">
        <v>10048</v>
      </c>
      <c r="F4381" t="s">
        <v>2868</v>
      </c>
    </row>
    <row r="4382" spans="1:8" x14ac:dyDescent="0.25">
      <c r="A4382" t="s">
        <v>1504</v>
      </c>
      <c r="B4382">
        <v>2018</v>
      </c>
      <c r="C4382">
        <v>109600</v>
      </c>
      <c r="D4382">
        <v>804480</v>
      </c>
      <c r="E4382">
        <v>8044</v>
      </c>
      <c r="F4382" t="s">
        <v>2853</v>
      </c>
      <c r="G4382" s="40">
        <v>3.125E-2</v>
      </c>
      <c r="H4382" s="15">
        <v>63.75</v>
      </c>
    </row>
    <row r="4383" spans="1:8" x14ac:dyDescent="0.25">
      <c r="A4383" t="s">
        <v>1504</v>
      </c>
      <c r="B4383">
        <v>2018</v>
      </c>
      <c r="C4383">
        <v>300700</v>
      </c>
      <c r="D4383">
        <v>800700</v>
      </c>
      <c r="E4383">
        <v>8007</v>
      </c>
      <c r="F4383" t="s">
        <v>2853</v>
      </c>
      <c r="G4383" s="40">
        <v>3.125E-2</v>
      </c>
      <c r="H4383" s="15">
        <v>63.75</v>
      </c>
    </row>
    <row r="4384" spans="1:8" x14ac:dyDescent="0.25">
      <c r="A4384" t="s">
        <v>1504</v>
      </c>
      <c r="B4384">
        <v>2018</v>
      </c>
      <c r="C4384">
        <v>804800</v>
      </c>
      <c r="F4384" t="s">
        <v>1467</v>
      </c>
      <c r="G4384" s="40">
        <v>2.7777777777777779E-3</v>
      </c>
      <c r="H4384" s="15">
        <v>5.666666666666667</v>
      </c>
    </row>
    <row r="4385" spans="1:12" x14ac:dyDescent="0.25">
      <c r="A4385" t="s">
        <v>1504</v>
      </c>
      <c r="B4385">
        <v>2018</v>
      </c>
      <c r="C4385">
        <v>510813</v>
      </c>
      <c r="F4385" t="s">
        <v>2853</v>
      </c>
      <c r="G4385" s="40">
        <v>0.125</v>
      </c>
      <c r="H4385" s="15">
        <v>255</v>
      </c>
    </row>
    <row r="4386" spans="1:12" x14ac:dyDescent="0.25">
      <c r="A4386" t="s">
        <v>1504</v>
      </c>
      <c r="B4386">
        <v>2018</v>
      </c>
      <c r="C4386">
        <v>510813</v>
      </c>
      <c r="F4386" t="s">
        <v>2853</v>
      </c>
      <c r="G4386" s="40">
        <v>4.1666666666666664E-2</v>
      </c>
      <c r="H4386" s="15">
        <v>85</v>
      </c>
    </row>
    <row r="4387" spans="1:12" x14ac:dyDescent="0.25">
      <c r="A4387" t="s">
        <v>1504</v>
      </c>
      <c r="B4387">
        <v>2018</v>
      </c>
      <c r="C4387">
        <v>510813</v>
      </c>
      <c r="F4387" t="s">
        <v>2853</v>
      </c>
      <c r="G4387" s="40">
        <v>2.0833333333333332E-2</v>
      </c>
      <c r="H4387" s="15">
        <v>42.5</v>
      </c>
    </row>
    <row r="4388" spans="1:12" x14ac:dyDescent="0.25">
      <c r="A4388" t="s">
        <v>1504</v>
      </c>
      <c r="B4388">
        <v>2018</v>
      </c>
      <c r="C4388">
        <v>305711</v>
      </c>
      <c r="D4388">
        <v>802011</v>
      </c>
      <c r="E4388">
        <v>8020</v>
      </c>
      <c r="F4388" t="s">
        <v>2853</v>
      </c>
      <c r="G4388" s="40">
        <v>2.0833333333333332E-2</v>
      </c>
      <c r="H4388" s="15">
        <v>42.5</v>
      </c>
    </row>
    <row r="4389" spans="1:12" x14ac:dyDescent="0.25">
      <c r="A4389" t="s">
        <v>1504</v>
      </c>
      <c r="B4389">
        <v>2018</v>
      </c>
      <c r="C4389">
        <v>305711</v>
      </c>
      <c r="D4389">
        <v>802011</v>
      </c>
      <c r="E4389">
        <v>8020</v>
      </c>
      <c r="F4389" t="s">
        <v>2853</v>
      </c>
      <c r="G4389" s="40">
        <v>4.1666666666666664E-2</v>
      </c>
      <c r="H4389" s="15">
        <v>85</v>
      </c>
    </row>
    <row r="4390" spans="1:12" x14ac:dyDescent="0.25">
      <c r="A4390" t="s">
        <v>1504</v>
      </c>
      <c r="B4390">
        <v>2018</v>
      </c>
      <c r="C4390">
        <v>1</v>
      </c>
      <c r="K4390" s="40">
        <v>1.7361111111111112E-2</v>
      </c>
      <c r="L4390" s="15">
        <v>35.416666666666671</v>
      </c>
    </row>
    <row r="4391" spans="1:12" x14ac:dyDescent="0.25">
      <c r="A4391" t="s">
        <v>1504</v>
      </c>
      <c r="B4391">
        <v>2018</v>
      </c>
      <c r="C4391">
        <v>110300</v>
      </c>
      <c r="F4391" t="s">
        <v>2854</v>
      </c>
      <c r="K4391" s="40">
        <v>2.7777777777777779E-3</v>
      </c>
      <c r="L4391" s="15">
        <v>5.666666666666667</v>
      </c>
    </row>
    <row r="4392" spans="1:12" x14ac:dyDescent="0.25">
      <c r="A4392" t="s">
        <v>1504</v>
      </c>
      <c r="B4392">
        <v>2018</v>
      </c>
      <c r="C4392">
        <v>305700</v>
      </c>
      <c r="D4392">
        <v>802000</v>
      </c>
      <c r="E4392">
        <v>8020</v>
      </c>
      <c r="F4392" t="s">
        <v>2853</v>
      </c>
      <c r="G4392" s="40">
        <v>1.7361111111111112E-2</v>
      </c>
      <c r="H4392" s="15">
        <v>35.416666666666671</v>
      </c>
    </row>
    <row r="4393" spans="1:12" x14ac:dyDescent="0.25">
      <c r="A4393" t="s">
        <v>1504</v>
      </c>
      <c r="B4393">
        <v>2018</v>
      </c>
      <c r="C4393">
        <v>305700</v>
      </c>
      <c r="D4393">
        <v>802000</v>
      </c>
      <c r="E4393">
        <v>8020</v>
      </c>
      <c r="F4393" t="s">
        <v>2853</v>
      </c>
      <c r="G4393" s="40">
        <v>4.1666666666666664E-2</v>
      </c>
      <c r="H4393" s="15">
        <v>85</v>
      </c>
    </row>
    <row r="4394" spans="1:12" x14ac:dyDescent="0.25">
      <c r="A4394" t="s">
        <v>1504</v>
      </c>
      <c r="B4394">
        <v>2018</v>
      </c>
      <c r="C4394">
        <v>301800</v>
      </c>
      <c r="D4394">
        <v>801000</v>
      </c>
      <c r="E4394">
        <v>8010</v>
      </c>
      <c r="F4394" t="s">
        <v>2853</v>
      </c>
      <c r="G4394" s="40">
        <v>5.2083333333333336E-2</v>
      </c>
      <c r="H4394" s="15">
        <v>106.25</v>
      </c>
    </row>
    <row r="4395" spans="1:12" x14ac:dyDescent="0.25">
      <c r="A4395" t="s">
        <v>1504</v>
      </c>
      <c r="B4395">
        <v>2018</v>
      </c>
      <c r="C4395">
        <v>301800</v>
      </c>
      <c r="D4395">
        <v>801000</v>
      </c>
      <c r="E4395">
        <v>8010</v>
      </c>
      <c r="F4395" t="s">
        <v>2853</v>
      </c>
      <c r="G4395" s="40">
        <v>0.14583333333333334</v>
      </c>
      <c r="H4395" s="15">
        <v>297.5</v>
      </c>
    </row>
    <row r="4396" spans="1:12" x14ac:dyDescent="0.25">
      <c r="A4396" t="s">
        <v>1504</v>
      </c>
      <c r="B4396">
        <v>2018</v>
      </c>
      <c r="C4396">
        <v>307500</v>
      </c>
      <c r="D4396">
        <v>800300</v>
      </c>
      <c r="E4396">
        <v>8003</v>
      </c>
      <c r="F4396" t="s">
        <v>2853</v>
      </c>
      <c r="G4396" s="40">
        <v>1.0416666666666666E-2</v>
      </c>
      <c r="H4396" s="15">
        <v>21.25</v>
      </c>
    </row>
    <row r="4397" spans="1:12" x14ac:dyDescent="0.25">
      <c r="A4397" t="s">
        <v>1504</v>
      </c>
      <c r="B4397">
        <v>2018</v>
      </c>
      <c r="C4397">
        <v>300700</v>
      </c>
      <c r="D4397">
        <v>800700</v>
      </c>
      <c r="E4397">
        <v>8007</v>
      </c>
      <c r="F4397" t="s">
        <v>2853</v>
      </c>
      <c r="G4397" s="40">
        <v>1.0416666666666666E-2</v>
      </c>
      <c r="H4397" s="15">
        <v>21.25</v>
      </c>
    </row>
    <row r="4398" spans="1:12" x14ac:dyDescent="0.25">
      <c r="A4398" t="s">
        <v>1504</v>
      </c>
      <c r="B4398">
        <v>2018</v>
      </c>
      <c r="C4398">
        <v>513075</v>
      </c>
      <c r="D4398">
        <v>800213</v>
      </c>
      <c r="E4398">
        <v>8002</v>
      </c>
      <c r="F4398" t="s">
        <v>2853</v>
      </c>
      <c r="G4398" s="40">
        <v>2.0833333333333332E-2</v>
      </c>
      <c r="H4398" s="15">
        <v>42.5</v>
      </c>
    </row>
    <row r="4399" spans="1:12" x14ac:dyDescent="0.25">
      <c r="A4399" t="s">
        <v>1504</v>
      </c>
      <c r="B4399">
        <v>2018</v>
      </c>
      <c r="C4399">
        <v>513075</v>
      </c>
      <c r="D4399">
        <v>800213</v>
      </c>
      <c r="E4399">
        <v>8002</v>
      </c>
      <c r="F4399" t="s">
        <v>2853</v>
      </c>
      <c r="G4399" s="40">
        <v>4.1666666666666664E-2</v>
      </c>
      <c r="H4399" s="15">
        <v>85</v>
      </c>
    </row>
    <row r="4400" spans="1:12" x14ac:dyDescent="0.25">
      <c r="A4400" t="s">
        <v>1504</v>
      </c>
      <c r="B4400">
        <v>2018</v>
      </c>
      <c r="C4400">
        <v>307800</v>
      </c>
      <c r="D4400">
        <v>804000</v>
      </c>
      <c r="E4400">
        <v>8040</v>
      </c>
      <c r="F4400" t="s">
        <v>1465</v>
      </c>
      <c r="G4400" s="40">
        <v>1.0416666666666666E-2</v>
      </c>
      <c r="H4400" s="15">
        <v>21.25</v>
      </c>
    </row>
    <row r="4401" spans="1:12" x14ac:dyDescent="0.25">
      <c r="A4401" t="s">
        <v>1504</v>
      </c>
      <c r="B4401">
        <v>2018</v>
      </c>
      <c r="C4401">
        <v>202300</v>
      </c>
      <c r="D4401">
        <v>804080</v>
      </c>
      <c r="E4401">
        <v>8040</v>
      </c>
      <c r="F4401" t="s">
        <v>1465</v>
      </c>
      <c r="G4401" s="40">
        <v>2.0833333333333332E-2</v>
      </c>
      <c r="H4401" s="15">
        <v>42.5</v>
      </c>
    </row>
    <row r="4402" spans="1:12" x14ac:dyDescent="0.25">
      <c r="A4402" t="s">
        <v>1504</v>
      </c>
      <c r="B4402">
        <v>2018</v>
      </c>
      <c r="C4402">
        <v>305200</v>
      </c>
      <c r="D4402">
        <v>801800</v>
      </c>
      <c r="E4402">
        <v>8018</v>
      </c>
      <c r="F4402" t="s">
        <v>2854</v>
      </c>
      <c r="G4402" s="40">
        <v>1.0416666666666666E-2</v>
      </c>
      <c r="H4402" s="15">
        <v>21.25</v>
      </c>
    </row>
    <row r="4403" spans="1:12" x14ac:dyDescent="0.25">
      <c r="A4403" t="s">
        <v>1504</v>
      </c>
      <c r="B4403">
        <v>2018</v>
      </c>
      <c r="C4403">
        <v>513074</v>
      </c>
      <c r="D4403">
        <v>800212</v>
      </c>
      <c r="E4403">
        <v>8002</v>
      </c>
      <c r="F4403" t="s">
        <v>2853</v>
      </c>
      <c r="G4403" s="40">
        <v>2.0833333333333332E-2</v>
      </c>
      <c r="H4403" s="15">
        <v>42.5</v>
      </c>
    </row>
    <row r="4404" spans="1:12" x14ac:dyDescent="0.25">
      <c r="A4404" t="s">
        <v>1504</v>
      </c>
      <c r="B4404">
        <v>2018</v>
      </c>
      <c r="C4404">
        <v>301800</v>
      </c>
      <c r="D4404">
        <v>801000</v>
      </c>
      <c r="E4404">
        <v>8010</v>
      </c>
      <c r="F4404" t="s">
        <v>2853</v>
      </c>
      <c r="G4404" s="40">
        <v>2.0833333333333332E-2</v>
      </c>
      <c r="H4404" s="15">
        <v>42.5</v>
      </c>
    </row>
    <row r="4405" spans="1:12" x14ac:dyDescent="0.25">
      <c r="A4405" t="s">
        <v>1504</v>
      </c>
      <c r="B4405">
        <v>2018</v>
      </c>
      <c r="C4405">
        <v>300700</v>
      </c>
      <c r="D4405">
        <v>800700</v>
      </c>
      <c r="E4405">
        <v>8007</v>
      </c>
      <c r="F4405" t="s">
        <v>2853</v>
      </c>
      <c r="G4405" s="40">
        <v>2.0833333333333332E-2</v>
      </c>
      <c r="H4405" s="15">
        <v>42.5</v>
      </c>
    </row>
    <row r="4406" spans="1:12" x14ac:dyDescent="0.25">
      <c r="A4406" t="s">
        <v>1504</v>
      </c>
      <c r="B4406">
        <v>2018</v>
      </c>
      <c r="C4406">
        <v>513075</v>
      </c>
      <c r="D4406">
        <v>800213</v>
      </c>
      <c r="E4406">
        <v>8002</v>
      </c>
      <c r="F4406" t="s">
        <v>2853</v>
      </c>
      <c r="G4406" s="40">
        <v>1.0416666666666666E-2</v>
      </c>
      <c r="H4406" s="15">
        <v>21.25</v>
      </c>
    </row>
    <row r="4407" spans="1:12" x14ac:dyDescent="0.25">
      <c r="A4407" t="s">
        <v>1504</v>
      </c>
      <c r="B4407">
        <v>2018</v>
      </c>
      <c r="C4407">
        <v>513073</v>
      </c>
      <c r="D4407">
        <v>800201</v>
      </c>
      <c r="E4407">
        <v>8002</v>
      </c>
      <c r="F4407" t="s">
        <v>2853</v>
      </c>
      <c r="G4407" s="40">
        <v>2.0833333333333332E-2</v>
      </c>
      <c r="H4407" s="15">
        <v>42.5</v>
      </c>
    </row>
    <row r="4408" spans="1:12" x14ac:dyDescent="0.25">
      <c r="A4408" t="s">
        <v>1504</v>
      </c>
      <c r="B4408">
        <v>2018</v>
      </c>
      <c r="C4408">
        <v>1</v>
      </c>
      <c r="K4408" s="40">
        <v>0.10416666666666667</v>
      </c>
      <c r="L4408" s="15">
        <v>212.5</v>
      </c>
    </row>
    <row r="4409" spans="1:12" x14ac:dyDescent="0.25">
      <c r="A4409" t="s">
        <v>1504</v>
      </c>
      <c r="B4409">
        <v>2018</v>
      </c>
      <c r="C4409">
        <v>513073</v>
      </c>
      <c r="D4409">
        <v>800201</v>
      </c>
      <c r="E4409">
        <v>8002</v>
      </c>
      <c r="F4409" t="s">
        <v>2853</v>
      </c>
      <c r="G4409" s="40">
        <v>2.0833333333333332E-2</v>
      </c>
      <c r="H4409" s="15">
        <v>42.5</v>
      </c>
    </row>
    <row r="4410" spans="1:12" x14ac:dyDescent="0.25">
      <c r="A4410" t="s">
        <v>1504</v>
      </c>
      <c r="B4410">
        <v>2018</v>
      </c>
      <c r="C4410">
        <v>513072</v>
      </c>
      <c r="D4410">
        <v>800200</v>
      </c>
      <c r="E4410">
        <v>8002</v>
      </c>
      <c r="F4410" t="s">
        <v>2853</v>
      </c>
      <c r="G4410" s="40">
        <v>6.25E-2</v>
      </c>
      <c r="H4410" s="15">
        <v>127.5</v>
      </c>
    </row>
    <row r="4411" spans="1:12" x14ac:dyDescent="0.25">
      <c r="A4411" t="s">
        <v>1504</v>
      </c>
      <c r="B4411">
        <v>2018</v>
      </c>
      <c r="C4411">
        <v>513072</v>
      </c>
      <c r="D4411">
        <v>800200</v>
      </c>
      <c r="E4411">
        <v>8002</v>
      </c>
      <c r="F4411" t="s">
        <v>2853</v>
      </c>
      <c r="G4411" s="40">
        <v>2.0833333333333332E-2</v>
      </c>
      <c r="H4411" s="15">
        <v>42.5</v>
      </c>
    </row>
    <row r="4412" spans="1:12" x14ac:dyDescent="0.25">
      <c r="A4412" t="s">
        <v>1504</v>
      </c>
      <c r="B4412">
        <v>2018</v>
      </c>
      <c r="C4412">
        <v>300700</v>
      </c>
      <c r="D4412">
        <v>800700</v>
      </c>
      <c r="E4412">
        <v>8007</v>
      </c>
      <c r="F4412" t="s">
        <v>2853</v>
      </c>
      <c r="G4412" s="40">
        <v>2.0833333333333332E-2</v>
      </c>
      <c r="H4412" s="15">
        <v>42.5</v>
      </c>
    </row>
    <row r="4413" spans="1:12" x14ac:dyDescent="0.25">
      <c r="A4413" t="s">
        <v>1504</v>
      </c>
      <c r="B4413">
        <v>2018</v>
      </c>
      <c r="C4413">
        <v>513072</v>
      </c>
      <c r="D4413">
        <v>800200</v>
      </c>
      <c r="E4413">
        <v>8002</v>
      </c>
      <c r="F4413" t="s">
        <v>2853</v>
      </c>
      <c r="G4413" s="40">
        <v>0.10416666666666667</v>
      </c>
      <c r="H4413" s="15">
        <v>212.5</v>
      </c>
    </row>
    <row r="4414" spans="1:12" x14ac:dyDescent="0.25">
      <c r="A4414" t="s">
        <v>1504</v>
      </c>
      <c r="B4414">
        <v>2018</v>
      </c>
      <c r="C4414">
        <v>513072</v>
      </c>
      <c r="D4414">
        <v>800200</v>
      </c>
      <c r="E4414">
        <v>8002</v>
      </c>
      <c r="F4414" t="s">
        <v>2853</v>
      </c>
      <c r="G4414" s="40">
        <v>0.125</v>
      </c>
      <c r="H4414" s="15">
        <v>255</v>
      </c>
    </row>
    <row r="4415" spans="1:12" x14ac:dyDescent="0.25">
      <c r="A4415" t="s">
        <v>1504</v>
      </c>
      <c r="B4415">
        <v>2018</v>
      </c>
      <c r="C4415">
        <v>513075</v>
      </c>
      <c r="D4415">
        <v>800213</v>
      </c>
      <c r="E4415">
        <v>8002</v>
      </c>
      <c r="F4415" t="s">
        <v>2853</v>
      </c>
      <c r="G4415" s="40">
        <v>6.25E-2</v>
      </c>
      <c r="H4415" s="15">
        <v>127.5</v>
      </c>
    </row>
    <row r="4416" spans="1:12" x14ac:dyDescent="0.25">
      <c r="A4416" t="s">
        <v>1504</v>
      </c>
      <c r="B4416">
        <v>2018</v>
      </c>
      <c r="C4416">
        <v>513073</v>
      </c>
      <c r="D4416">
        <v>800201</v>
      </c>
      <c r="E4416">
        <v>8002</v>
      </c>
      <c r="F4416" t="s">
        <v>2853</v>
      </c>
      <c r="G4416" s="40">
        <v>4.1666666666666664E-2</v>
      </c>
      <c r="H4416" s="15">
        <v>85</v>
      </c>
    </row>
    <row r="4417" spans="1:12" x14ac:dyDescent="0.25">
      <c r="A4417" t="s">
        <v>1504</v>
      </c>
      <c r="B4417">
        <v>2018</v>
      </c>
      <c r="C4417">
        <v>513072</v>
      </c>
      <c r="D4417">
        <v>800200</v>
      </c>
      <c r="E4417">
        <v>8002</v>
      </c>
      <c r="F4417" t="s">
        <v>2853</v>
      </c>
      <c r="G4417" s="40">
        <v>4.1666666666666664E-2</v>
      </c>
      <c r="H4417" s="15">
        <v>85</v>
      </c>
    </row>
    <row r="4418" spans="1:12" x14ac:dyDescent="0.25">
      <c r="A4418" t="s">
        <v>1504</v>
      </c>
      <c r="B4418">
        <v>2018</v>
      </c>
      <c r="C4418">
        <v>513072</v>
      </c>
      <c r="D4418">
        <v>800200</v>
      </c>
      <c r="E4418">
        <v>8002</v>
      </c>
      <c r="F4418" t="s">
        <v>2853</v>
      </c>
      <c r="G4418" s="40">
        <v>7.2916666666666671E-2</v>
      </c>
      <c r="H4418" s="15">
        <v>148.75</v>
      </c>
    </row>
    <row r="4419" spans="1:12" x14ac:dyDescent="0.25">
      <c r="A4419" t="s">
        <v>1504</v>
      </c>
      <c r="B4419">
        <v>2018</v>
      </c>
      <c r="C4419">
        <v>513072</v>
      </c>
      <c r="D4419">
        <v>800200</v>
      </c>
      <c r="E4419">
        <v>8002</v>
      </c>
      <c r="F4419" t="s">
        <v>2853</v>
      </c>
      <c r="G4419" s="40">
        <v>1.0416666666666666E-2</v>
      </c>
      <c r="H4419" s="15">
        <v>21.25</v>
      </c>
    </row>
    <row r="4420" spans="1:12" x14ac:dyDescent="0.25">
      <c r="A4420" t="s">
        <v>1504</v>
      </c>
      <c r="B4420">
        <v>2018</v>
      </c>
      <c r="C4420">
        <v>307800</v>
      </c>
      <c r="D4420">
        <v>804000</v>
      </c>
      <c r="E4420">
        <v>8040</v>
      </c>
      <c r="F4420" t="s">
        <v>1465</v>
      </c>
      <c r="K4420" s="40">
        <v>1.0416666666666666E-2</v>
      </c>
      <c r="L4420" s="15">
        <v>21.25</v>
      </c>
    </row>
    <row r="4421" spans="1:12" x14ac:dyDescent="0.25">
      <c r="A4421" t="s">
        <v>1504</v>
      </c>
      <c r="B4421">
        <v>2018</v>
      </c>
      <c r="C4421">
        <v>202300</v>
      </c>
      <c r="D4421">
        <v>804080</v>
      </c>
      <c r="E4421">
        <v>8040</v>
      </c>
      <c r="F4421" t="s">
        <v>1465</v>
      </c>
      <c r="K4421" s="40">
        <v>1.0416666666666666E-2</v>
      </c>
      <c r="L4421" s="15">
        <v>21.25</v>
      </c>
    </row>
    <row r="4422" spans="1:12" x14ac:dyDescent="0.25">
      <c r="A4422" t="s">
        <v>1504</v>
      </c>
      <c r="B4422">
        <v>2018</v>
      </c>
      <c r="C4422">
        <v>300700</v>
      </c>
      <c r="D4422">
        <v>800700</v>
      </c>
      <c r="E4422">
        <v>8007</v>
      </c>
      <c r="F4422" t="s">
        <v>2853</v>
      </c>
      <c r="G4422" s="40">
        <v>3.125E-2</v>
      </c>
      <c r="H4422" s="15">
        <v>63.75</v>
      </c>
    </row>
    <row r="4423" spans="1:12" x14ac:dyDescent="0.25">
      <c r="A4423" t="s">
        <v>1504</v>
      </c>
      <c r="B4423">
        <v>2018</v>
      </c>
      <c r="C4423">
        <v>300700</v>
      </c>
      <c r="D4423">
        <v>800700</v>
      </c>
      <c r="E4423">
        <v>8007</v>
      </c>
      <c r="F4423" t="s">
        <v>2853</v>
      </c>
      <c r="G4423" s="40">
        <v>7.2916666666666671E-2</v>
      </c>
      <c r="H4423" s="15">
        <v>148.75</v>
      </c>
    </row>
    <row r="4424" spans="1:12" x14ac:dyDescent="0.25">
      <c r="A4424" t="s">
        <v>1504</v>
      </c>
      <c r="B4424">
        <v>2018</v>
      </c>
      <c r="C4424">
        <v>305700</v>
      </c>
      <c r="D4424">
        <v>802000</v>
      </c>
      <c r="E4424">
        <v>8020</v>
      </c>
      <c r="F4424" t="s">
        <v>2864</v>
      </c>
      <c r="G4424" s="40">
        <v>0.10416666666666667</v>
      </c>
      <c r="H4424" s="15">
        <v>212.5</v>
      </c>
    </row>
    <row r="4425" spans="1:12" x14ac:dyDescent="0.25">
      <c r="A4425" t="s">
        <v>1504</v>
      </c>
      <c r="B4425">
        <v>2018</v>
      </c>
      <c r="C4425">
        <v>305700</v>
      </c>
      <c r="D4425">
        <v>802000</v>
      </c>
      <c r="E4425">
        <v>8020</v>
      </c>
      <c r="F4425" t="s">
        <v>2864</v>
      </c>
      <c r="G4425" s="40">
        <v>4.1666666666666664E-2</v>
      </c>
      <c r="H4425" s="15">
        <v>85</v>
      </c>
    </row>
    <row r="4426" spans="1:12" x14ac:dyDescent="0.25">
      <c r="A4426" t="s">
        <v>1504</v>
      </c>
      <c r="B4426">
        <v>2018</v>
      </c>
      <c r="C4426">
        <v>300700</v>
      </c>
      <c r="D4426">
        <v>800700</v>
      </c>
      <c r="E4426">
        <v>8007</v>
      </c>
      <c r="F4426" t="s">
        <v>2853</v>
      </c>
      <c r="G4426" s="40">
        <v>4.1666666666666664E-2</v>
      </c>
      <c r="H4426" s="15">
        <v>85</v>
      </c>
    </row>
    <row r="4427" spans="1:12" x14ac:dyDescent="0.25">
      <c r="A4427" t="s">
        <v>1504</v>
      </c>
      <c r="B4427">
        <v>2018</v>
      </c>
      <c r="C4427">
        <v>200900</v>
      </c>
      <c r="D4427">
        <v>801580</v>
      </c>
      <c r="E4427">
        <v>8015</v>
      </c>
      <c r="F4427" t="s">
        <v>2853</v>
      </c>
      <c r="G4427" s="40">
        <v>5.2083333333333336E-2</v>
      </c>
      <c r="H4427" s="15">
        <v>106.25</v>
      </c>
    </row>
    <row r="4428" spans="1:12" x14ac:dyDescent="0.25">
      <c r="A4428" t="s">
        <v>1504</v>
      </c>
      <c r="B4428">
        <v>2018</v>
      </c>
      <c r="C4428">
        <v>300700</v>
      </c>
      <c r="D4428">
        <v>800700</v>
      </c>
      <c r="E4428">
        <v>8007</v>
      </c>
      <c r="F4428" t="s">
        <v>2853</v>
      </c>
      <c r="G4428" s="40">
        <v>1.0416666666666666E-2</v>
      </c>
      <c r="H4428" s="15">
        <v>21.25</v>
      </c>
    </row>
    <row r="4429" spans="1:12" x14ac:dyDescent="0.25">
      <c r="A4429" t="s">
        <v>1504</v>
      </c>
      <c r="B4429">
        <v>2018</v>
      </c>
      <c r="C4429">
        <v>302730</v>
      </c>
      <c r="D4429">
        <v>801730</v>
      </c>
      <c r="E4429">
        <v>8017</v>
      </c>
      <c r="F4429" t="s">
        <v>2864</v>
      </c>
      <c r="G4429" s="40">
        <v>1.0416666666666666E-2</v>
      </c>
      <c r="H4429" s="15">
        <v>21.25</v>
      </c>
    </row>
    <row r="4430" spans="1:12" x14ac:dyDescent="0.25">
      <c r="A4430" t="s">
        <v>1504</v>
      </c>
      <c r="B4430">
        <v>2018</v>
      </c>
      <c r="C4430">
        <v>301800</v>
      </c>
      <c r="D4430">
        <v>801000</v>
      </c>
      <c r="E4430">
        <v>8010</v>
      </c>
      <c r="F4430" t="s">
        <v>2853</v>
      </c>
      <c r="K4430" s="40">
        <v>5.2083333333333336E-2</v>
      </c>
      <c r="L4430" s="15">
        <v>106.25</v>
      </c>
    </row>
    <row r="4431" spans="1:12" x14ac:dyDescent="0.25">
      <c r="A4431" t="s">
        <v>1463</v>
      </c>
      <c r="B4431">
        <v>2018</v>
      </c>
      <c r="C4431">
        <v>305710</v>
      </c>
      <c r="D4431">
        <v>802010</v>
      </c>
      <c r="E4431">
        <v>8020</v>
      </c>
      <c r="F4431" t="s">
        <v>1465</v>
      </c>
      <c r="G4431" s="40">
        <v>7.5694444444444439E-2</v>
      </c>
      <c r="H4431" s="15">
        <v>81.75</v>
      </c>
    </row>
    <row r="4432" spans="1:12" x14ac:dyDescent="0.25">
      <c r="A4432" t="s">
        <v>1463</v>
      </c>
      <c r="B4432">
        <v>2018</v>
      </c>
      <c r="C4432">
        <v>1</v>
      </c>
      <c r="F4432" t="s">
        <v>2866</v>
      </c>
      <c r="K4432" s="40">
        <v>1.0416666666666666E-2</v>
      </c>
      <c r="L4432" s="15">
        <v>11.25</v>
      </c>
    </row>
    <row r="4433" spans="1:12" x14ac:dyDescent="0.25">
      <c r="A4433" t="s">
        <v>1463</v>
      </c>
      <c r="B4433">
        <v>2018</v>
      </c>
      <c r="C4433">
        <v>305710</v>
      </c>
      <c r="D4433">
        <v>802010</v>
      </c>
      <c r="E4433">
        <v>8020</v>
      </c>
      <c r="F4433" t="s">
        <v>1465</v>
      </c>
      <c r="G4433" s="40">
        <v>0.1111111111111111</v>
      </c>
      <c r="H4433" s="15">
        <v>120</v>
      </c>
    </row>
    <row r="4434" spans="1:12" x14ac:dyDescent="0.25">
      <c r="A4434" t="s">
        <v>1463</v>
      </c>
      <c r="B4434">
        <v>2018</v>
      </c>
      <c r="C4434">
        <v>1</v>
      </c>
      <c r="F4434" t="s">
        <v>2846</v>
      </c>
      <c r="K4434" s="40">
        <v>1.0416666666666666E-2</v>
      </c>
      <c r="L4434" s="15">
        <v>11.25</v>
      </c>
    </row>
    <row r="4435" spans="1:12" x14ac:dyDescent="0.25">
      <c r="A4435" t="s">
        <v>1463</v>
      </c>
      <c r="B4435">
        <v>2018</v>
      </c>
      <c r="C4435">
        <v>1</v>
      </c>
      <c r="F4435" t="s">
        <v>1515</v>
      </c>
      <c r="K4435" s="40">
        <v>0.17708333333333334</v>
      </c>
      <c r="L4435" s="15">
        <v>191.25</v>
      </c>
    </row>
    <row r="4436" spans="1:12" x14ac:dyDescent="0.25">
      <c r="A4436" t="s">
        <v>1463</v>
      </c>
      <c r="B4436">
        <v>2018</v>
      </c>
      <c r="C4436">
        <v>305710</v>
      </c>
      <c r="D4436">
        <v>802010</v>
      </c>
      <c r="E4436">
        <v>8020</v>
      </c>
      <c r="F4436" t="s">
        <v>1465</v>
      </c>
      <c r="G4436" s="40">
        <v>5.486111111111111E-2</v>
      </c>
      <c r="H4436" s="15">
        <v>59.25</v>
      </c>
    </row>
    <row r="4437" spans="1:12" x14ac:dyDescent="0.25">
      <c r="A4437" t="s">
        <v>1463</v>
      </c>
      <c r="B4437">
        <v>2018</v>
      </c>
      <c r="C4437">
        <v>305710</v>
      </c>
      <c r="D4437">
        <v>802010</v>
      </c>
      <c r="E4437">
        <v>8020</v>
      </c>
      <c r="F4437" t="s">
        <v>1465</v>
      </c>
      <c r="G4437" s="40">
        <v>9.6527777777777768E-2</v>
      </c>
      <c r="H4437" s="15">
        <v>104.24999999999999</v>
      </c>
    </row>
    <row r="4438" spans="1:12" x14ac:dyDescent="0.25">
      <c r="A4438" t="s">
        <v>1463</v>
      </c>
      <c r="B4438">
        <v>2018</v>
      </c>
      <c r="C4438">
        <v>305710</v>
      </c>
      <c r="D4438">
        <v>802010</v>
      </c>
      <c r="E4438">
        <v>8020</v>
      </c>
      <c r="F4438" t="s">
        <v>1465</v>
      </c>
      <c r="G4438" s="40">
        <v>3.4027777777777775E-2</v>
      </c>
      <c r="H4438" s="15">
        <v>36.75</v>
      </c>
    </row>
    <row r="4439" spans="1:12" x14ac:dyDescent="0.25">
      <c r="A4439" t="s">
        <v>1463</v>
      </c>
      <c r="B4439">
        <v>2018</v>
      </c>
      <c r="C4439">
        <v>1</v>
      </c>
      <c r="F4439" t="s">
        <v>2846</v>
      </c>
      <c r="K4439" s="40">
        <v>2.7777777777777776E-2</v>
      </c>
      <c r="L4439" s="15">
        <v>30</v>
      </c>
    </row>
    <row r="4440" spans="1:12" x14ac:dyDescent="0.25">
      <c r="A4440" t="s">
        <v>1463</v>
      </c>
      <c r="B4440">
        <v>2018</v>
      </c>
      <c r="C4440">
        <v>305710</v>
      </c>
      <c r="D4440">
        <v>802010</v>
      </c>
      <c r="E4440">
        <v>8020</v>
      </c>
      <c r="F4440" t="s">
        <v>1465</v>
      </c>
      <c r="G4440" s="40">
        <v>3.8194444444444441E-2</v>
      </c>
      <c r="H4440" s="15">
        <v>41.249999999999993</v>
      </c>
    </row>
    <row r="4441" spans="1:12" x14ac:dyDescent="0.25">
      <c r="A4441" t="s">
        <v>1463</v>
      </c>
      <c r="B4441">
        <v>2018</v>
      </c>
      <c r="C4441">
        <v>305710</v>
      </c>
      <c r="D4441">
        <v>802010</v>
      </c>
      <c r="E4441">
        <v>8020</v>
      </c>
      <c r="F4441" t="s">
        <v>1465</v>
      </c>
      <c r="G4441" s="40">
        <v>7.2916666666666671E-2</v>
      </c>
      <c r="H4441" s="15">
        <v>78.75</v>
      </c>
    </row>
    <row r="4442" spans="1:12" x14ac:dyDescent="0.25">
      <c r="A4442" t="s">
        <v>1463</v>
      </c>
      <c r="B4442">
        <v>2018</v>
      </c>
      <c r="C4442">
        <v>305710</v>
      </c>
      <c r="D4442">
        <v>802010</v>
      </c>
      <c r="E4442">
        <v>8020</v>
      </c>
      <c r="F4442" t="s">
        <v>1465</v>
      </c>
      <c r="G4442" s="40">
        <v>2.0833333333333332E-2</v>
      </c>
      <c r="H4442" s="15">
        <v>22.5</v>
      </c>
    </row>
    <row r="4443" spans="1:12" x14ac:dyDescent="0.25">
      <c r="A4443" t="s">
        <v>1463</v>
      </c>
      <c r="B4443">
        <v>2018</v>
      </c>
      <c r="C4443">
        <v>305710</v>
      </c>
      <c r="D4443">
        <v>802010</v>
      </c>
      <c r="E4443">
        <v>8020</v>
      </c>
      <c r="F4443" t="s">
        <v>1465</v>
      </c>
      <c r="G4443" s="40">
        <v>0.1875</v>
      </c>
      <c r="H4443" s="15">
        <v>202.5</v>
      </c>
    </row>
    <row r="4444" spans="1:12" x14ac:dyDescent="0.25">
      <c r="A4444" t="s">
        <v>1463</v>
      </c>
      <c r="B4444">
        <v>2018</v>
      </c>
      <c r="C4444">
        <v>1</v>
      </c>
      <c r="F4444" t="s">
        <v>2846</v>
      </c>
      <c r="K4444" s="40">
        <v>3.125E-2</v>
      </c>
      <c r="L4444" s="15">
        <v>33.75</v>
      </c>
    </row>
    <row r="4445" spans="1:12" x14ac:dyDescent="0.25">
      <c r="A4445" t="s">
        <v>1463</v>
      </c>
      <c r="B4445">
        <v>2018</v>
      </c>
      <c r="C4445">
        <v>305710</v>
      </c>
      <c r="D4445">
        <v>802010</v>
      </c>
      <c r="E4445">
        <v>8020</v>
      </c>
      <c r="F4445" t="s">
        <v>1465</v>
      </c>
      <c r="G4445" s="40">
        <v>6.25E-2</v>
      </c>
      <c r="H4445" s="15">
        <v>67.5</v>
      </c>
    </row>
    <row r="4446" spans="1:12" x14ac:dyDescent="0.25">
      <c r="A4446" t="s">
        <v>1463</v>
      </c>
      <c r="B4446">
        <v>2018</v>
      </c>
      <c r="C4446">
        <v>305710</v>
      </c>
      <c r="D4446">
        <v>802010</v>
      </c>
      <c r="E4446">
        <v>8020</v>
      </c>
      <c r="F4446" t="s">
        <v>1465</v>
      </c>
      <c r="G4446" s="40">
        <v>6.9444444444444434E-2</v>
      </c>
      <c r="H4446" s="15">
        <v>74.999999999999986</v>
      </c>
    </row>
    <row r="4447" spans="1:12" x14ac:dyDescent="0.25">
      <c r="A4447" t="s">
        <v>1463</v>
      </c>
      <c r="B4447">
        <v>2018</v>
      </c>
      <c r="C4447">
        <v>305710</v>
      </c>
      <c r="D4447">
        <v>802010</v>
      </c>
      <c r="E4447">
        <v>8020</v>
      </c>
      <c r="F4447" t="s">
        <v>1465</v>
      </c>
      <c r="G4447" s="40">
        <v>6.9444444444444434E-2</v>
      </c>
      <c r="H4447" s="15">
        <v>74.999999999999986</v>
      </c>
    </row>
    <row r="4448" spans="1:12" x14ac:dyDescent="0.25">
      <c r="A4448" t="s">
        <v>1463</v>
      </c>
      <c r="B4448">
        <v>2018</v>
      </c>
      <c r="C4448">
        <v>1</v>
      </c>
      <c r="F4448" t="s">
        <v>2866</v>
      </c>
      <c r="K4448" s="40">
        <v>1.0416666666666666E-2</v>
      </c>
      <c r="L4448" s="15">
        <v>11.25</v>
      </c>
    </row>
    <row r="4449" spans="1:12" x14ac:dyDescent="0.25">
      <c r="A4449" t="s">
        <v>1463</v>
      </c>
      <c r="B4449">
        <v>2018</v>
      </c>
      <c r="C4449">
        <v>305710</v>
      </c>
      <c r="D4449">
        <v>802010</v>
      </c>
      <c r="E4449">
        <v>8020</v>
      </c>
      <c r="F4449" t="s">
        <v>1465</v>
      </c>
      <c r="G4449" s="40">
        <v>2.0833333333333332E-2</v>
      </c>
      <c r="H4449" s="15">
        <v>22.5</v>
      </c>
    </row>
    <row r="4450" spans="1:12" x14ac:dyDescent="0.25">
      <c r="A4450" t="s">
        <v>1463</v>
      </c>
      <c r="B4450">
        <v>2018</v>
      </c>
      <c r="C4450">
        <v>1</v>
      </c>
      <c r="F4450" t="s">
        <v>1515</v>
      </c>
      <c r="K4450" s="40">
        <v>3.125E-2</v>
      </c>
      <c r="L4450" s="15">
        <v>33.75</v>
      </c>
    </row>
    <row r="4451" spans="1:12" x14ac:dyDescent="0.25">
      <c r="A4451" t="s">
        <v>1463</v>
      </c>
      <c r="B4451">
        <v>2018</v>
      </c>
      <c r="C4451">
        <v>305710</v>
      </c>
      <c r="D4451">
        <v>802010</v>
      </c>
      <c r="E4451">
        <v>8020</v>
      </c>
      <c r="F4451" t="s">
        <v>1465</v>
      </c>
      <c r="G4451" s="40">
        <v>5.2083333333333336E-2</v>
      </c>
      <c r="H4451" s="15">
        <v>56.25</v>
      </c>
    </row>
    <row r="4452" spans="1:12" x14ac:dyDescent="0.25">
      <c r="A4452" t="s">
        <v>1463</v>
      </c>
      <c r="B4452">
        <v>2018</v>
      </c>
      <c r="C4452">
        <v>1</v>
      </c>
      <c r="F4452" t="s">
        <v>1515</v>
      </c>
      <c r="K4452" s="40">
        <v>1.0416666666666666E-2</v>
      </c>
      <c r="L4452" s="15">
        <v>11.25</v>
      </c>
    </row>
    <row r="4453" spans="1:12" x14ac:dyDescent="0.25">
      <c r="A4453" t="s">
        <v>1463</v>
      </c>
      <c r="B4453">
        <v>2018</v>
      </c>
      <c r="C4453">
        <v>1</v>
      </c>
      <c r="F4453" t="s">
        <v>2846</v>
      </c>
      <c r="K4453" s="40">
        <v>1.0416666666666666E-2</v>
      </c>
      <c r="L4453" s="15">
        <v>11.25</v>
      </c>
    </row>
    <row r="4454" spans="1:12" x14ac:dyDescent="0.25">
      <c r="A4454" t="s">
        <v>1463</v>
      </c>
      <c r="B4454">
        <v>2018</v>
      </c>
      <c r="C4454">
        <v>305710</v>
      </c>
      <c r="D4454">
        <v>802010</v>
      </c>
      <c r="E4454">
        <v>8020</v>
      </c>
      <c r="F4454" t="s">
        <v>1465</v>
      </c>
      <c r="G4454" s="40">
        <v>9.0277777777777776E-2</v>
      </c>
      <c r="H4454" s="15">
        <v>97.5</v>
      </c>
    </row>
    <row r="4455" spans="1:12" x14ac:dyDescent="0.25">
      <c r="A4455" t="s">
        <v>1463</v>
      </c>
      <c r="B4455">
        <v>2018</v>
      </c>
      <c r="C4455">
        <v>1</v>
      </c>
      <c r="F4455" t="s">
        <v>1515</v>
      </c>
      <c r="K4455" s="40">
        <v>2.0833333333333332E-2</v>
      </c>
      <c r="L4455" s="15">
        <v>22.5</v>
      </c>
    </row>
    <row r="4456" spans="1:12" x14ac:dyDescent="0.25">
      <c r="A4456" t="s">
        <v>1463</v>
      </c>
      <c r="B4456">
        <v>2018</v>
      </c>
      <c r="C4456">
        <v>1</v>
      </c>
      <c r="F4456" t="s">
        <v>1515</v>
      </c>
      <c r="K4456" s="40">
        <v>5.486111111111111E-2</v>
      </c>
      <c r="L4456" s="15">
        <v>59.25</v>
      </c>
    </row>
    <row r="4457" spans="1:12" x14ac:dyDescent="0.25">
      <c r="A4457" t="s">
        <v>1463</v>
      </c>
      <c r="B4457">
        <v>2018</v>
      </c>
      <c r="C4457">
        <v>305710</v>
      </c>
      <c r="D4457">
        <v>802010</v>
      </c>
      <c r="E4457">
        <v>8020</v>
      </c>
      <c r="F4457" t="s">
        <v>1465</v>
      </c>
      <c r="G4457" s="40">
        <v>0.1111111111111111</v>
      </c>
      <c r="H4457" s="15">
        <v>120</v>
      </c>
    </row>
    <row r="4458" spans="1:12" x14ac:dyDescent="0.25">
      <c r="A4458" t="s">
        <v>1463</v>
      </c>
      <c r="B4458">
        <v>2018</v>
      </c>
      <c r="C4458">
        <v>305710</v>
      </c>
      <c r="D4458">
        <v>802010</v>
      </c>
      <c r="E4458">
        <v>8020</v>
      </c>
      <c r="F4458" t="s">
        <v>1465</v>
      </c>
      <c r="G4458" s="40">
        <v>3.8194444444444441E-2</v>
      </c>
      <c r="H4458" s="15">
        <v>41.249999999999993</v>
      </c>
    </row>
    <row r="4459" spans="1:12" x14ac:dyDescent="0.25">
      <c r="A4459" t="s">
        <v>1463</v>
      </c>
      <c r="B4459">
        <v>2018</v>
      </c>
      <c r="C4459">
        <v>1</v>
      </c>
      <c r="F4459" t="s">
        <v>2846</v>
      </c>
      <c r="K4459" s="40">
        <v>2.0833333333333332E-2</v>
      </c>
      <c r="L4459" s="15">
        <v>22.5</v>
      </c>
    </row>
    <row r="4460" spans="1:12" x14ac:dyDescent="0.25">
      <c r="A4460" t="s">
        <v>1463</v>
      </c>
      <c r="B4460">
        <v>2018</v>
      </c>
      <c r="C4460">
        <v>305710</v>
      </c>
      <c r="D4460">
        <v>802010</v>
      </c>
      <c r="E4460">
        <v>8020</v>
      </c>
      <c r="F4460" t="s">
        <v>1465</v>
      </c>
      <c r="G4460" s="40">
        <v>6.5277777777777782E-2</v>
      </c>
      <c r="H4460" s="15">
        <v>70.5</v>
      </c>
    </row>
    <row r="4461" spans="1:12" x14ac:dyDescent="0.25">
      <c r="A4461" t="s">
        <v>1463</v>
      </c>
      <c r="B4461">
        <v>2018</v>
      </c>
      <c r="C4461">
        <v>1</v>
      </c>
      <c r="F4461" t="s">
        <v>1515</v>
      </c>
      <c r="K4461" s="40">
        <v>8.3333333333333329E-2</v>
      </c>
      <c r="L4461" s="15">
        <v>90</v>
      </c>
    </row>
    <row r="4462" spans="1:12" x14ac:dyDescent="0.25">
      <c r="A4462" t="s">
        <v>1466</v>
      </c>
      <c r="B4462">
        <v>2018</v>
      </c>
      <c r="C4462">
        <v>307510</v>
      </c>
      <c r="D4462">
        <v>800310</v>
      </c>
      <c r="E4462">
        <v>8003</v>
      </c>
      <c r="F4462" t="s">
        <v>1467</v>
      </c>
      <c r="K4462" s="40">
        <v>2.0833333333333332E-2</v>
      </c>
      <c r="L4462" s="15">
        <v>32.5</v>
      </c>
    </row>
    <row r="4463" spans="1:12" x14ac:dyDescent="0.25">
      <c r="A4463" t="s">
        <v>1466</v>
      </c>
      <c r="B4463">
        <v>2018</v>
      </c>
      <c r="C4463">
        <v>307510</v>
      </c>
      <c r="D4463">
        <v>800310</v>
      </c>
      <c r="E4463">
        <v>8003</v>
      </c>
      <c r="F4463" t="s">
        <v>1465</v>
      </c>
      <c r="K4463" s="40">
        <v>1.0416666666666666E-2</v>
      </c>
      <c r="L4463" s="15">
        <v>16.25</v>
      </c>
    </row>
    <row r="4464" spans="1:12" x14ac:dyDescent="0.25">
      <c r="A4464" t="s">
        <v>1466</v>
      </c>
      <c r="B4464">
        <v>2018</v>
      </c>
      <c r="C4464">
        <v>310700</v>
      </c>
      <c r="D4464">
        <v>802400</v>
      </c>
      <c r="E4464">
        <v>8024</v>
      </c>
      <c r="F4464" t="s">
        <v>1465</v>
      </c>
      <c r="K4464" s="40">
        <v>2.0833333333333332E-2</v>
      </c>
      <c r="L4464" s="15">
        <v>32.5</v>
      </c>
    </row>
    <row r="4465" spans="1:12" x14ac:dyDescent="0.25">
      <c r="A4465" t="s">
        <v>1466</v>
      </c>
      <c r="B4465">
        <v>2018</v>
      </c>
      <c r="C4465">
        <v>300410</v>
      </c>
      <c r="D4465">
        <v>800510</v>
      </c>
      <c r="E4465">
        <v>8005</v>
      </c>
      <c r="F4465" t="s">
        <v>1465</v>
      </c>
      <c r="K4465" s="40">
        <v>1.0416666666666666E-2</v>
      </c>
      <c r="L4465" s="15">
        <v>16.25</v>
      </c>
    </row>
    <row r="4466" spans="1:12" x14ac:dyDescent="0.25">
      <c r="A4466" t="s">
        <v>1466</v>
      </c>
      <c r="B4466">
        <v>2018</v>
      </c>
      <c r="C4466">
        <v>201400</v>
      </c>
      <c r="D4466">
        <v>801482</v>
      </c>
      <c r="E4466">
        <v>8014</v>
      </c>
      <c r="F4466" t="s">
        <v>1465</v>
      </c>
      <c r="K4466" s="40">
        <v>1.0416666666666666E-2</v>
      </c>
      <c r="L4466" s="15">
        <v>16.25</v>
      </c>
    </row>
    <row r="4467" spans="1:12" x14ac:dyDescent="0.25">
      <c r="A4467" t="s">
        <v>1466</v>
      </c>
      <c r="B4467">
        <v>2018</v>
      </c>
      <c r="C4467">
        <v>305710</v>
      </c>
      <c r="D4467">
        <v>802010</v>
      </c>
      <c r="E4467">
        <v>8020</v>
      </c>
      <c r="F4467" t="s">
        <v>1465</v>
      </c>
      <c r="K4467" s="40">
        <v>1.0416666666666666E-2</v>
      </c>
      <c r="L4467" s="15">
        <v>16.25</v>
      </c>
    </row>
    <row r="4468" spans="1:12" x14ac:dyDescent="0.25">
      <c r="A4468" t="s">
        <v>1466</v>
      </c>
      <c r="B4468">
        <v>2018</v>
      </c>
      <c r="C4468">
        <v>1</v>
      </c>
      <c r="F4468" t="s">
        <v>2866</v>
      </c>
      <c r="K4468" s="40">
        <v>2.0833333333333332E-2</v>
      </c>
      <c r="L4468" s="15">
        <v>32.5</v>
      </c>
    </row>
    <row r="4469" spans="1:12" x14ac:dyDescent="0.25">
      <c r="A4469" t="s">
        <v>1466</v>
      </c>
      <c r="B4469">
        <v>2018</v>
      </c>
      <c r="C4469">
        <v>1</v>
      </c>
      <c r="F4469" t="s">
        <v>2846</v>
      </c>
      <c r="K4469" s="40">
        <v>2.0833333333333332E-2</v>
      </c>
      <c r="L4469" s="15">
        <v>32.5</v>
      </c>
    </row>
    <row r="4470" spans="1:12" x14ac:dyDescent="0.25">
      <c r="A4470" t="s">
        <v>1466</v>
      </c>
      <c r="B4470">
        <v>2018</v>
      </c>
      <c r="C4470">
        <v>1</v>
      </c>
      <c r="F4470" t="s">
        <v>1467</v>
      </c>
      <c r="K4470" s="40">
        <v>2.0833333333333332E-2</v>
      </c>
      <c r="L4470" s="15">
        <v>32.5</v>
      </c>
    </row>
    <row r="4471" spans="1:12" x14ac:dyDescent="0.25">
      <c r="A4471" t="s">
        <v>1466</v>
      </c>
      <c r="B4471">
        <v>2018</v>
      </c>
      <c r="C4471">
        <v>310700</v>
      </c>
      <c r="D4471">
        <v>802400</v>
      </c>
      <c r="E4471">
        <v>8024</v>
      </c>
      <c r="F4471" t="s">
        <v>1465</v>
      </c>
      <c r="K4471" s="40">
        <v>1.0416666666666666E-2</v>
      </c>
      <c r="L4471" s="15">
        <v>16.25</v>
      </c>
    </row>
    <row r="4472" spans="1:12" x14ac:dyDescent="0.25">
      <c r="A4472" t="s">
        <v>1466</v>
      </c>
      <c r="B4472">
        <v>2018</v>
      </c>
      <c r="C4472">
        <v>305710</v>
      </c>
      <c r="D4472">
        <v>802010</v>
      </c>
      <c r="E4472">
        <v>8020</v>
      </c>
      <c r="F4472" t="s">
        <v>1465</v>
      </c>
      <c r="K4472" s="40">
        <v>1.0416666666666666E-2</v>
      </c>
      <c r="L4472" s="15">
        <v>16.25</v>
      </c>
    </row>
    <row r="4473" spans="1:12" x14ac:dyDescent="0.25">
      <c r="A4473" t="s">
        <v>1466</v>
      </c>
      <c r="B4473">
        <v>2018</v>
      </c>
      <c r="C4473">
        <v>1</v>
      </c>
      <c r="F4473" t="s">
        <v>1467</v>
      </c>
      <c r="K4473" s="40">
        <v>9.375E-2</v>
      </c>
      <c r="L4473" s="15">
        <v>146.25</v>
      </c>
    </row>
    <row r="4474" spans="1:12" x14ac:dyDescent="0.25">
      <c r="A4474" t="s">
        <v>1466</v>
      </c>
      <c r="B4474">
        <v>2018</v>
      </c>
      <c r="C4474">
        <v>1</v>
      </c>
      <c r="F4474" t="s">
        <v>2846</v>
      </c>
      <c r="K4474" s="40">
        <v>2.0833333333333332E-2</v>
      </c>
      <c r="L4474" s="15">
        <v>32.5</v>
      </c>
    </row>
    <row r="4475" spans="1:12" x14ac:dyDescent="0.25">
      <c r="A4475" t="s">
        <v>1466</v>
      </c>
      <c r="B4475">
        <v>2018</v>
      </c>
      <c r="C4475">
        <v>305710</v>
      </c>
      <c r="D4475">
        <v>802010</v>
      </c>
      <c r="E4475">
        <v>8020</v>
      </c>
      <c r="F4475" t="s">
        <v>1465</v>
      </c>
      <c r="K4475" s="40">
        <v>5.2083333333333336E-2</v>
      </c>
      <c r="L4475" s="15">
        <v>81.25</v>
      </c>
    </row>
    <row r="4476" spans="1:12" x14ac:dyDescent="0.25">
      <c r="A4476" t="s">
        <v>1466</v>
      </c>
      <c r="B4476">
        <v>2018</v>
      </c>
      <c r="C4476">
        <v>305716</v>
      </c>
      <c r="D4476">
        <v>802016</v>
      </c>
      <c r="E4476">
        <v>8020</v>
      </c>
      <c r="F4476" t="s">
        <v>1465</v>
      </c>
      <c r="K4476" s="40">
        <v>7.2916666666666671E-2</v>
      </c>
      <c r="L4476" s="15">
        <v>113.75000000000001</v>
      </c>
    </row>
    <row r="4477" spans="1:12" x14ac:dyDescent="0.25">
      <c r="A4477" t="s">
        <v>1466</v>
      </c>
      <c r="B4477">
        <v>2018</v>
      </c>
      <c r="C4477">
        <v>305716</v>
      </c>
      <c r="D4477">
        <v>802016</v>
      </c>
      <c r="E4477">
        <v>8020</v>
      </c>
      <c r="F4477" t="s">
        <v>1465</v>
      </c>
      <c r="K4477" s="40">
        <v>2.0833333333333332E-2</v>
      </c>
      <c r="L4477" s="15">
        <v>32.5</v>
      </c>
    </row>
    <row r="4478" spans="1:12" x14ac:dyDescent="0.25">
      <c r="A4478" t="s">
        <v>1466</v>
      </c>
      <c r="B4478">
        <v>2018</v>
      </c>
      <c r="C4478">
        <v>305710</v>
      </c>
      <c r="D4478">
        <v>802010</v>
      </c>
      <c r="E4478">
        <v>8020</v>
      </c>
      <c r="F4478" t="s">
        <v>1465</v>
      </c>
      <c r="K4478" s="40">
        <v>3.125E-2</v>
      </c>
      <c r="L4478" s="15">
        <v>48.75</v>
      </c>
    </row>
    <row r="4479" spans="1:12" x14ac:dyDescent="0.25">
      <c r="A4479" t="s">
        <v>1466</v>
      </c>
      <c r="B4479">
        <v>2018</v>
      </c>
      <c r="C4479">
        <v>310700</v>
      </c>
      <c r="D4479">
        <v>802400</v>
      </c>
      <c r="E4479">
        <v>8024</v>
      </c>
      <c r="F4479" t="s">
        <v>1465</v>
      </c>
      <c r="K4479" s="40">
        <v>3.125E-2</v>
      </c>
      <c r="L4479" s="15">
        <v>48.75</v>
      </c>
    </row>
    <row r="4480" spans="1:12" x14ac:dyDescent="0.25">
      <c r="A4480" t="s">
        <v>1466</v>
      </c>
      <c r="B4480">
        <v>2018</v>
      </c>
      <c r="C4480">
        <v>1</v>
      </c>
      <c r="F4480" t="s">
        <v>2866</v>
      </c>
      <c r="K4480" s="40">
        <v>2.0833333333333332E-2</v>
      </c>
      <c r="L4480" s="15">
        <v>32.5</v>
      </c>
    </row>
    <row r="4481" spans="1:12" x14ac:dyDescent="0.25">
      <c r="A4481" t="s">
        <v>1466</v>
      </c>
      <c r="B4481">
        <v>2018</v>
      </c>
      <c r="C4481">
        <v>310700</v>
      </c>
      <c r="D4481">
        <v>802400</v>
      </c>
      <c r="E4481">
        <v>8024</v>
      </c>
      <c r="F4481" t="s">
        <v>1465</v>
      </c>
      <c r="K4481" s="40">
        <v>6.25E-2</v>
      </c>
      <c r="L4481" s="15">
        <v>97.5</v>
      </c>
    </row>
    <row r="4482" spans="1:12" x14ac:dyDescent="0.25">
      <c r="A4482" t="s">
        <v>1466</v>
      </c>
      <c r="B4482">
        <v>2018</v>
      </c>
      <c r="C4482">
        <v>307510</v>
      </c>
      <c r="D4482">
        <v>800310</v>
      </c>
      <c r="E4482">
        <v>8003</v>
      </c>
      <c r="F4482" t="s">
        <v>1465</v>
      </c>
      <c r="K4482" s="40">
        <v>3.125E-2</v>
      </c>
      <c r="L4482" s="15">
        <v>48.75</v>
      </c>
    </row>
    <row r="4483" spans="1:12" x14ac:dyDescent="0.25">
      <c r="A4483" t="s">
        <v>1466</v>
      </c>
      <c r="B4483">
        <v>2018</v>
      </c>
      <c r="C4483">
        <v>1</v>
      </c>
      <c r="F4483" t="s">
        <v>2846</v>
      </c>
      <c r="K4483" s="40">
        <v>2.0833333333333332E-2</v>
      </c>
      <c r="L4483" s="15">
        <v>32.5</v>
      </c>
    </row>
    <row r="4484" spans="1:12" x14ac:dyDescent="0.25">
      <c r="A4484" t="s">
        <v>1466</v>
      </c>
      <c r="B4484">
        <v>2018</v>
      </c>
      <c r="C4484">
        <v>305710</v>
      </c>
      <c r="D4484">
        <v>802010</v>
      </c>
      <c r="E4484">
        <v>8020</v>
      </c>
      <c r="F4484" t="s">
        <v>1465</v>
      </c>
      <c r="K4484" s="40">
        <v>9.375E-2</v>
      </c>
      <c r="L4484" s="15">
        <v>146.25</v>
      </c>
    </row>
    <row r="4485" spans="1:12" x14ac:dyDescent="0.25">
      <c r="A4485" t="s">
        <v>1466</v>
      </c>
      <c r="B4485">
        <v>2018</v>
      </c>
      <c r="C4485">
        <v>305712</v>
      </c>
      <c r="D4485">
        <v>802012</v>
      </c>
      <c r="E4485">
        <v>8020</v>
      </c>
      <c r="F4485" t="s">
        <v>1465</v>
      </c>
      <c r="K4485" s="40">
        <v>2.0833333333333332E-2</v>
      </c>
      <c r="L4485" s="15">
        <v>32.5</v>
      </c>
    </row>
    <row r="4486" spans="1:12" x14ac:dyDescent="0.25">
      <c r="A4486" t="s">
        <v>1466</v>
      </c>
      <c r="B4486">
        <v>2018</v>
      </c>
      <c r="C4486">
        <v>305716</v>
      </c>
      <c r="D4486">
        <v>802016</v>
      </c>
      <c r="E4486">
        <v>8020</v>
      </c>
      <c r="F4486" t="s">
        <v>1465</v>
      </c>
      <c r="K4486" s="40">
        <v>6.25E-2</v>
      </c>
      <c r="L4486" s="15">
        <v>97.5</v>
      </c>
    </row>
    <row r="4487" spans="1:12" x14ac:dyDescent="0.25">
      <c r="A4487" t="s">
        <v>1466</v>
      </c>
      <c r="B4487">
        <v>2018</v>
      </c>
      <c r="C4487">
        <v>307510</v>
      </c>
      <c r="D4487">
        <v>800310</v>
      </c>
      <c r="E4487">
        <v>8003</v>
      </c>
      <c r="F4487" t="s">
        <v>1465</v>
      </c>
      <c r="K4487" s="40">
        <v>1.0416666666666666E-2</v>
      </c>
      <c r="L4487" s="15">
        <v>16.25</v>
      </c>
    </row>
    <row r="4488" spans="1:12" x14ac:dyDescent="0.25">
      <c r="A4488" t="s">
        <v>1466</v>
      </c>
      <c r="B4488">
        <v>2018</v>
      </c>
      <c r="C4488">
        <v>310700</v>
      </c>
      <c r="D4488">
        <v>802400</v>
      </c>
      <c r="E4488">
        <v>8024</v>
      </c>
      <c r="F4488" t="s">
        <v>1465</v>
      </c>
      <c r="K4488" s="40">
        <v>2.0833333333333332E-2</v>
      </c>
      <c r="L4488" s="15">
        <v>32.5</v>
      </c>
    </row>
    <row r="4489" spans="1:12" x14ac:dyDescent="0.25">
      <c r="A4489" t="s">
        <v>1466</v>
      </c>
      <c r="B4489">
        <v>2018</v>
      </c>
      <c r="C4489">
        <v>305716</v>
      </c>
      <c r="D4489">
        <v>802016</v>
      </c>
      <c r="E4489">
        <v>8020</v>
      </c>
      <c r="F4489" t="s">
        <v>1465</v>
      </c>
      <c r="K4489" s="40">
        <v>3.125E-2</v>
      </c>
      <c r="L4489" s="15">
        <v>48.75</v>
      </c>
    </row>
    <row r="4490" spans="1:12" x14ac:dyDescent="0.25">
      <c r="A4490" t="s">
        <v>1466</v>
      </c>
      <c r="B4490">
        <v>2018</v>
      </c>
      <c r="C4490">
        <v>305710</v>
      </c>
      <c r="D4490">
        <v>802010</v>
      </c>
      <c r="E4490">
        <v>8020</v>
      </c>
      <c r="F4490" t="s">
        <v>1465</v>
      </c>
      <c r="K4490" s="40">
        <v>2.0833333333333332E-2</v>
      </c>
      <c r="L4490" s="15">
        <v>32.5</v>
      </c>
    </row>
    <row r="4491" spans="1:12" x14ac:dyDescent="0.25">
      <c r="A4491" t="s">
        <v>1466</v>
      </c>
      <c r="B4491">
        <v>2018</v>
      </c>
      <c r="C4491">
        <v>1</v>
      </c>
      <c r="F4491" t="s">
        <v>2866</v>
      </c>
      <c r="K4491" s="40">
        <v>2.0833333333333332E-2</v>
      </c>
      <c r="L4491" s="15">
        <v>32.5</v>
      </c>
    </row>
    <row r="4492" spans="1:12" x14ac:dyDescent="0.25">
      <c r="A4492" t="s">
        <v>1466</v>
      </c>
      <c r="B4492">
        <v>2018</v>
      </c>
      <c r="C4492">
        <v>305710</v>
      </c>
      <c r="D4492">
        <v>802010</v>
      </c>
      <c r="E4492">
        <v>8020</v>
      </c>
      <c r="F4492" t="s">
        <v>1465</v>
      </c>
      <c r="K4492" s="40">
        <v>2.0833333333333332E-2</v>
      </c>
      <c r="L4492" s="15">
        <v>32.5</v>
      </c>
    </row>
    <row r="4493" spans="1:12" x14ac:dyDescent="0.25">
      <c r="A4493" t="s">
        <v>1466</v>
      </c>
      <c r="B4493">
        <v>2018</v>
      </c>
      <c r="C4493">
        <v>305716</v>
      </c>
      <c r="D4493">
        <v>802016</v>
      </c>
      <c r="E4493">
        <v>8020</v>
      </c>
      <c r="F4493" t="s">
        <v>1465</v>
      </c>
      <c r="K4493" s="40">
        <v>1.0416666666666666E-2</v>
      </c>
      <c r="L4493" s="15">
        <v>16.25</v>
      </c>
    </row>
    <row r="4494" spans="1:12" x14ac:dyDescent="0.25">
      <c r="A4494" t="s">
        <v>1466</v>
      </c>
      <c r="B4494">
        <v>2018</v>
      </c>
      <c r="C4494">
        <v>305710</v>
      </c>
      <c r="D4494">
        <v>802010</v>
      </c>
      <c r="E4494">
        <v>8020</v>
      </c>
      <c r="F4494" t="s">
        <v>1465</v>
      </c>
      <c r="K4494" s="40">
        <v>2.0833333333333332E-2</v>
      </c>
      <c r="L4494" s="15">
        <v>32.5</v>
      </c>
    </row>
    <row r="4495" spans="1:12" x14ac:dyDescent="0.25">
      <c r="A4495" t="s">
        <v>1466</v>
      </c>
      <c r="B4495">
        <v>2018</v>
      </c>
      <c r="C4495">
        <v>305717</v>
      </c>
      <c r="D4495">
        <v>802017</v>
      </c>
      <c r="E4495">
        <v>8020</v>
      </c>
      <c r="F4495" t="s">
        <v>1465</v>
      </c>
      <c r="K4495" s="40">
        <v>5.2083333333333336E-2</v>
      </c>
      <c r="L4495" s="15">
        <v>81.25</v>
      </c>
    </row>
    <row r="4496" spans="1:12" x14ac:dyDescent="0.25">
      <c r="A4496" t="s">
        <v>1466</v>
      </c>
      <c r="B4496">
        <v>2018</v>
      </c>
      <c r="C4496">
        <v>1</v>
      </c>
      <c r="F4496" t="s">
        <v>2846</v>
      </c>
      <c r="K4496" s="40">
        <v>3.125E-2</v>
      </c>
      <c r="L4496" s="15">
        <v>48.75</v>
      </c>
    </row>
    <row r="4497" spans="1:12" x14ac:dyDescent="0.25">
      <c r="A4497" t="s">
        <v>1466</v>
      </c>
      <c r="B4497">
        <v>2018</v>
      </c>
      <c r="C4497">
        <v>1</v>
      </c>
      <c r="F4497" t="s">
        <v>1499</v>
      </c>
      <c r="K4497" s="40">
        <v>1.0416666666666666E-2</v>
      </c>
      <c r="L4497" s="15">
        <v>16.25</v>
      </c>
    </row>
    <row r="4498" spans="1:12" x14ac:dyDescent="0.25">
      <c r="A4498" t="s">
        <v>1466</v>
      </c>
      <c r="B4498">
        <v>2018</v>
      </c>
      <c r="C4498">
        <v>305720</v>
      </c>
      <c r="D4498">
        <v>802020</v>
      </c>
      <c r="E4498">
        <v>8020</v>
      </c>
      <c r="F4498" t="s">
        <v>1465</v>
      </c>
      <c r="K4498" s="40">
        <v>4.1666666666666664E-2</v>
      </c>
      <c r="L4498" s="15">
        <v>65</v>
      </c>
    </row>
    <row r="4499" spans="1:12" x14ac:dyDescent="0.25">
      <c r="A4499" t="s">
        <v>1466</v>
      </c>
      <c r="B4499">
        <v>2018</v>
      </c>
      <c r="C4499">
        <v>305720</v>
      </c>
      <c r="D4499">
        <v>802020</v>
      </c>
      <c r="E4499">
        <v>8020</v>
      </c>
      <c r="F4499" t="s">
        <v>1465</v>
      </c>
      <c r="K4499" s="40">
        <v>2.0833333333333332E-2</v>
      </c>
      <c r="L4499" s="15">
        <v>32.5</v>
      </c>
    </row>
    <row r="4500" spans="1:12" x14ac:dyDescent="0.25">
      <c r="A4500" t="s">
        <v>1466</v>
      </c>
      <c r="B4500">
        <v>2018</v>
      </c>
      <c r="C4500">
        <v>310700</v>
      </c>
      <c r="D4500">
        <v>802400</v>
      </c>
      <c r="E4500">
        <v>8024</v>
      </c>
      <c r="F4500" t="s">
        <v>1465</v>
      </c>
      <c r="K4500" s="40">
        <v>3.125E-2</v>
      </c>
      <c r="L4500" s="15">
        <v>48.75</v>
      </c>
    </row>
    <row r="4501" spans="1:12" x14ac:dyDescent="0.25">
      <c r="A4501" t="s">
        <v>1466</v>
      </c>
      <c r="B4501">
        <v>2018</v>
      </c>
      <c r="C4501">
        <v>1</v>
      </c>
      <c r="F4501" t="s">
        <v>1499</v>
      </c>
      <c r="K4501" s="40">
        <v>1.0416666666666666E-2</v>
      </c>
      <c r="L4501" s="15">
        <v>16.25</v>
      </c>
    </row>
    <row r="4502" spans="1:12" x14ac:dyDescent="0.25">
      <c r="A4502" t="s">
        <v>1466</v>
      </c>
      <c r="B4502">
        <v>2018</v>
      </c>
      <c r="C4502">
        <v>310700</v>
      </c>
      <c r="D4502">
        <v>802400</v>
      </c>
      <c r="E4502">
        <v>8024</v>
      </c>
      <c r="F4502" t="s">
        <v>1465</v>
      </c>
      <c r="K4502" s="40">
        <v>4.1666666666666664E-2</v>
      </c>
      <c r="L4502" s="15">
        <v>65</v>
      </c>
    </row>
    <row r="4503" spans="1:12" x14ac:dyDescent="0.25">
      <c r="A4503" t="s">
        <v>1521</v>
      </c>
      <c r="B4503">
        <v>2018</v>
      </c>
      <c r="C4503">
        <v>516632</v>
      </c>
      <c r="F4503" t="s">
        <v>1465</v>
      </c>
      <c r="K4503" s="40">
        <v>1.0416666666666666E-2</v>
      </c>
      <c r="L4503" s="15">
        <v>16.25</v>
      </c>
    </row>
    <row r="4504" spans="1:12" x14ac:dyDescent="0.25">
      <c r="A4504" t="s">
        <v>1521</v>
      </c>
      <c r="B4504">
        <v>2018</v>
      </c>
      <c r="C4504">
        <v>519495</v>
      </c>
      <c r="F4504" t="s">
        <v>1465</v>
      </c>
      <c r="K4504" s="40">
        <v>3.125E-2</v>
      </c>
      <c r="L4504" s="15">
        <v>48.75</v>
      </c>
    </row>
    <row r="4505" spans="1:12" x14ac:dyDescent="0.25">
      <c r="A4505" t="s">
        <v>1521</v>
      </c>
      <c r="B4505">
        <v>2018</v>
      </c>
      <c r="C4505">
        <v>1</v>
      </c>
      <c r="F4505" t="s">
        <v>2866</v>
      </c>
      <c r="K4505" s="40">
        <v>1.0416666666666666E-2</v>
      </c>
      <c r="L4505" s="15">
        <v>16.25</v>
      </c>
    </row>
    <row r="4506" spans="1:12" x14ac:dyDescent="0.25">
      <c r="A4506" t="s">
        <v>1521</v>
      </c>
      <c r="B4506">
        <v>2018</v>
      </c>
      <c r="C4506">
        <v>519495</v>
      </c>
      <c r="F4506" t="s">
        <v>1465</v>
      </c>
      <c r="K4506" s="40">
        <v>9.375E-2</v>
      </c>
      <c r="L4506" s="15">
        <v>146.25</v>
      </c>
    </row>
    <row r="4507" spans="1:12" x14ac:dyDescent="0.25">
      <c r="A4507" t="s">
        <v>1521</v>
      </c>
      <c r="B4507">
        <v>2018</v>
      </c>
      <c r="C4507">
        <v>1</v>
      </c>
      <c r="F4507" t="s">
        <v>2846</v>
      </c>
      <c r="K4507" s="40">
        <v>1.0416666666666666E-2</v>
      </c>
      <c r="L4507" s="15">
        <v>16.25</v>
      </c>
    </row>
    <row r="4508" spans="1:12" x14ac:dyDescent="0.25">
      <c r="A4508" t="s">
        <v>1521</v>
      </c>
      <c r="B4508">
        <v>2018</v>
      </c>
      <c r="C4508">
        <v>519495</v>
      </c>
      <c r="F4508" t="s">
        <v>1465</v>
      </c>
      <c r="K4508" s="40">
        <v>0.15625</v>
      </c>
      <c r="L4508" s="15">
        <v>243.75</v>
      </c>
    </row>
    <row r="4509" spans="1:12" x14ac:dyDescent="0.25">
      <c r="A4509" t="s">
        <v>1521</v>
      </c>
      <c r="B4509">
        <v>2018</v>
      </c>
      <c r="C4509">
        <v>1</v>
      </c>
      <c r="F4509" t="s">
        <v>1515</v>
      </c>
      <c r="K4509" s="40">
        <v>1.0416666666666666E-2</v>
      </c>
      <c r="L4509" s="15">
        <v>16.25</v>
      </c>
    </row>
    <row r="4510" spans="1:12" x14ac:dyDescent="0.25">
      <c r="A4510" t="s">
        <v>1521</v>
      </c>
      <c r="B4510">
        <v>2018</v>
      </c>
      <c r="C4510">
        <v>512010</v>
      </c>
      <c r="F4510" t="s">
        <v>2853</v>
      </c>
      <c r="K4510" s="40">
        <v>2.0833333333333332E-2</v>
      </c>
      <c r="L4510" s="15">
        <v>32.5</v>
      </c>
    </row>
    <row r="4511" spans="1:12" x14ac:dyDescent="0.25">
      <c r="A4511" t="s">
        <v>1521</v>
      </c>
      <c r="B4511">
        <v>2018</v>
      </c>
      <c r="C4511">
        <v>1</v>
      </c>
      <c r="F4511" t="s">
        <v>1467</v>
      </c>
      <c r="K4511" s="40">
        <v>1.0416666666666666E-2</v>
      </c>
      <c r="L4511" s="15">
        <v>16.25</v>
      </c>
    </row>
    <row r="4512" spans="1:12" x14ac:dyDescent="0.25">
      <c r="A4512" t="s">
        <v>1521</v>
      </c>
      <c r="B4512">
        <v>2018</v>
      </c>
      <c r="C4512">
        <v>519495</v>
      </c>
      <c r="F4512" t="s">
        <v>2853</v>
      </c>
      <c r="K4512" s="40">
        <v>2.0833333333333332E-2</v>
      </c>
      <c r="L4512" s="15">
        <v>32.5</v>
      </c>
    </row>
    <row r="4513" spans="1:12" x14ac:dyDescent="0.25">
      <c r="A4513" t="s">
        <v>1521</v>
      </c>
      <c r="B4513">
        <v>2018</v>
      </c>
      <c r="C4513">
        <v>516223</v>
      </c>
      <c r="F4513" t="s">
        <v>2853</v>
      </c>
      <c r="K4513" s="40">
        <v>2.0833333333333332E-2</v>
      </c>
      <c r="L4513" s="15">
        <v>32.5</v>
      </c>
    </row>
    <row r="4514" spans="1:12" x14ac:dyDescent="0.25">
      <c r="A4514" t="s">
        <v>1521</v>
      </c>
      <c r="B4514">
        <v>2018</v>
      </c>
      <c r="C4514">
        <v>1</v>
      </c>
      <c r="F4514" t="s">
        <v>2866</v>
      </c>
      <c r="K4514" s="40">
        <v>1.0416666666666666E-2</v>
      </c>
      <c r="L4514" s="15">
        <v>16.25</v>
      </c>
    </row>
    <row r="4515" spans="1:12" x14ac:dyDescent="0.25">
      <c r="A4515" t="s">
        <v>1521</v>
      </c>
      <c r="B4515">
        <v>2018</v>
      </c>
      <c r="C4515">
        <v>516223</v>
      </c>
      <c r="F4515" t="s">
        <v>2853</v>
      </c>
      <c r="K4515" s="40">
        <v>9.375E-2</v>
      </c>
      <c r="L4515" s="15">
        <v>146.25</v>
      </c>
    </row>
    <row r="4516" spans="1:12" x14ac:dyDescent="0.25">
      <c r="A4516" t="s">
        <v>1521</v>
      </c>
      <c r="B4516">
        <v>2018</v>
      </c>
      <c r="C4516">
        <v>1</v>
      </c>
      <c r="F4516" t="s">
        <v>2846</v>
      </c>
      <c r="K4516" s="40">
        <v>1.0416666666666666E-2</v>
      </c>
      <c r="L4516" s="15">
        <v>16.25</v>
      </c>
    </row>
    <row r="4517" spans="1:12" x14ac:dyDescent="0.25">
      <c r="A4517" t="s">
        <v>1521</v>
      </c>
      <c r="B4517">
        <v>2018</v>
      </c>
      <c r="C4517">
        <v>511791</v>
      </c>
      <c r="F4517" t="s">
        <v>1465</v>
      </c>
      <c r="K4517" s="40">
        <v>4.1666666666666664E-2</v>
      </c>
      <c r="L4517" s="15">
        <v>65</v>
      </c>
    </row>
    <row r="4518" spans="1:12" x14ac:dyDescent="0.25">
      <c r="A4518" t="s">
        <v>1521</v>
      </c>
      <c r="B4518">
        <v>2018</v>
      </c>
      <c r="C4518">
        <v>1</v>
      </c>
      <c r="F4518" t="s">
        <v>1515</v>
      </c>
      <c r="K4518" s="40">
        <v>1.0416666666666666E-2</v>
      </c>
      <c r="L4518" s="15">
        <v>16.25</v>
      </c>
    </row>
    <row r="4519" spans="1:12" x14ac:dyDescent="0.25">
      <c r="A4519" t="s">
        <v>1521</v>
      </c>
      <c r="B4519">
        <v>2018</v>
      </c>
      <c r="C4519">
        <v>516223</v>
      </c>
      <c r="F4519" t="s">
        <v>1465</v>
      </c>
      <c r="K4519" s="40">
        <v>1.0416666666666666E-2</v>
      </c>
      <c r="L4519" s="15">
        <v>16.25</v>
      </c>
    </row>
    <row r="4520" spans="1:12" x14ac:dyDescent="0.25">
      <c r="A4520" t="s">
        <v>1521</v>
      </c>
      <c r="B4520">
        <v>2018</v>
      </c>
      <c r="C4520">
        <v>511029</v>
      </c>
      <c r="D4520">
        <v>806700</v>
      </c>
      <c r="E4520">
        <v>8067</v>
      </c>
      <c r="F4520" t="s">
        <v>2853</v>
      </c>
      <c r="K4520" s="40">
        <v>0.10416666666666667</v>
      </c>
      <c r="L4520" s="15">
        <v>162.5</v>
      </c>
    </row>
    <row r="4521" spans="1:12" x14ac:dyDescent="0.25">
      <c r="A4521" t="s">
        <v>1521</v>
      </c>
      <c r="B4521">
        <v>2018</v>
      </c>
      <c r="C4521">
        <v>518472</v>
      </c>
      <c r="F4521" t="s">
        <v>2853</v>
      </c>
      <c r="K4521" s="40">
        <v>3.125E-2</v>
      </c>
      <c r="L4521" s="15">
        <v>48.75</v>
      </c>
    </row>
    <row r="4522" spans="1:12" x14ac:dyDescent="0.25">
      <c r="A4522" t="s">
        <v>1521</v>
      </c>
      <c r="B4522">
        <v>2018</v>
      </c>
      <c r="C4522">
        <v>518472</v>
      </c>
      <c r="F4522" t="s">
        <v>2853</v>
      </c>
      <c r="K4522" s="40">
        <v>4.1666666666666664E-2</v>
      </c>
      <c r="L4522" s="15">
        <v>65</v>
      </c>
    </row>
    <row r="4523" spans="1:12" x14ac:dyDescent="0.25">
      <c r="A4523" t="s">
        <v>1521</v>
      </c>
      <c r="B4523">
        <v>2018</v>
      </c>
      <c r="C4523">
        <v>1</v>
      </c>
      <c r="F4523" t="s">
        <v>2866</v>
      </c>
      <c r="K4523" s="40">
        <v>1.0416666666666666E-2</v>
      </c>
      <c r="L4523" s="15">
        <v>16.25</v>
      </c>
    </row>
    <row r="4524" spans="1:12" x14ac:dyDescent="0.25">
      <c r="A4524" t="s">
        <v>1521</v>
      </c>
      <c r="B4524">
        <v>2018</v>
      </c>
      <c r="C4524">
        <v>518472</v>
      </c>
      <c r="F4524" t="s">
        <v>2853</v>
      </c>
      <c r="K4524" s="40">
        <v>8.3333333333333329E-2</v>
      </c>
      <c r="L4524" s="15">
        <v>130</v>
      </c>
    </row>
    <row r="4525" spans="1:12" x14ac:dyDescent="0.25">
      <c r="A4525" t="s">
        <v>1521</v>
      </c>
      <c r="B4525">
        <v>2018</v>
      </c>
      <c r="C4525">
        <v>513225</v>
      </c>
      <c r="F4525" t="s">
        <v>1467</v>
      </c>
      <c r="K4525" s="40">
        <v>1.0416666666666666E-2</v>
      </c>
      <c r="L4525" s="15">
        <v>16.25</v>
      </c>
    </row>
    <row r="4526" spans="1:12" x14ac:dyDescent="0.25">
      <c r="A4526" t="s">
        <v>1521</v>
      </c>
      <c r="B4526">
        <v>2018</v>
      </c>
      <c r="C4526">
        <v>1</v>
      </c>
      <c r="F4526" t="s">
        <v>2846</v>
      </c>
      <c r="K4526" s="40">
        <v>2.0833333333333332E-2</v>
      </c>
      <c r="L4526" s="15">
        <v>32.5</v>
      </c>
    </row>
    <row r="4527" spans="1:12" x14ac:dyDescent="0.25">
      <c r="A4527" t="s">
        <v>1521</v>
      </c>
      <c r="B4527">
        <v>2018</v>
      </c>
      <c r="C4527">
        <v>513225</v>
      </c>
      <c r="F4527" t="s">
        <v>2853</v>
      </c>
      <c r="K4527" s="40">
        <v>0.14583333333333334</v>
      </c>
      <c r="L4527" s="15">
        <v>227.50000000000003</v>
      </c>
    </row>
    <row r="4528" spans="1:12" x14ac:dyDescent="0.25">
      <c r="A4528" t="s">
        <v>1521</v>
      </c>
      <c r="B4528">
        <v>2018</v>
      </c>
      <c r="C4528">
        <v>517770</v>
      </c>
      <c r="F4528" t="s">
        <v>1465</v>
      </c>
      <c r="K4528" s="40">
        <v>2.0833333333333332E-2</v>
      </c>
      <c r="L4528" s="15">
        <v>32.5</v>
      </c>
    </row>
    <row r="4529" spans="1:12" x14ac:dyDescent="0.25">
      <c r="A4529" t="s">
        <v>1521</v>
      </c>
      <c r="B4529">
        <v>2018</v>
      </c>
      <c r="C4529">
        <v>1</v>
      </c>
      <c r="F4529" t="s">
        <v>1467</v>
      </c>
      <c r="K4529" s="40">
        <v>2.0833333333333332E-2</v>
      </c>
      <c r="L4529" s="15">
        <v>32.5</v>
      </c>
    </row>
    <row r="4530" spans="1:12" x14ac:dyDescent="0.25">
      <c r="A4530" t="s">
        <v>1474</v>
      </c>
      <c r="B4530">
        <v>2018</v>
      </c>
      <c r="C4530">
        <v>1</v>
      </c>
      <c r="F4530" t="s">
        <v>1467</v>
      </c>
      <c r="K4530" s="40">
        <v>2.0833333333333332E-2</v>
      </c>
      <c r="L4530" s="15">
        <v>32.5</v>
      </c>
    </row>
    <row r="4531" spans="1:12" x14ac:dyDescent="0.25">
      <c r="A4531" t="s">
        <v>1474</v>
      </c>
      <c r="B4531">
        <v>2018</v>
      </c>
      <c r="C4531">
        <v>302600</v>
      </c>
      <c r="D4531">
        <v>802500</v>
      </c>
      <c r="E4531">
        <v>8025</v>
      </c>
      <c r="F4531" t="s">
        <v>1465</v>
      </c>
      <c r="G4531" s="40">
        <v>2.0833333333333332E-2</v>
      </c>
      <c r="H4531" s="15">
        <v>32.5</v>
      </c>
    </row>
    <row r="4532" spans="1:12" x14ac:dyDescent="0.25">
      <c r="A4532" t="s">
        <v>1474</v>
      </c>
      <c r="B4532">
        <v>2018</v>
      </c>
      <c r="C4532">
        <v>518458</v>
      </c>
      <c r="F4532" t="s">
        <v>1465</v>
      </c>
      <c r="G4532" s="40">
        <v>6.25E-2</v>
      </c>
      <c r="H4532" s="15">
        <v>97.5</v>
      </c>
    </row>
    <row r="4533" spans="1:12" x14ac:dyDescent="0.25">
      <c r="A4533" t="s">
        <v>1474</v>
      </c>
      <c r="B4533">
        <v>2018</v>
      </c>
      <c r="C4533">
        <v>1</v>
      </c>
      <c r="F4533" t="s">
        <v>2866</v>
      </c>
      <c r="K4533" s="40">
        <v>1.0416666666666666E-2</v>
      </c>
      <c r="L4533" s="15">
        <v>16.25</v>
      </c>
    </row>
    <row r="4534" spans="1:12" x14ac:dyDescent="0.25">
      <c r="A4534" t="s">
        <v>1474</v>
      </c>
      <c r="B4534">
        <v>2018</v>
      </c>
      <c r="C4534">
        <v>518458</v>
      </c>
      <c r="F4534" t="s">
        <v>1465</v>
      </c>
      <c r="G4534" s="40">
        <v>6.25E-2</v>
      </c>
      <c r="H4534" s="15">
        <v>97.5</v>
      </c>
    </row>
    <row r="4535" spans="1:12" x14ac:dyDescent="0.25">
      <c r="A4535" t="s">
        <v>1474</v>
      </c>
      <c r="B4535">
        <v>2018</v>
      </c>
      <c r="C4535">
        <v>518458</v>
      </c>
      <c r="F4535" t="s">
        <v>1465</v>
      </c>
      <c r="G4535" s="40">
        <v>1.0416666666666666E-2</v>
      </c>
      <c r="H4535" s="15">
        <v>16.25</v>
      </c>
    </row>
    <row r="4536" spans="1:12" x14ac:dyDescent="0.25">
      <c r="A4536" t="s">
        <v>1474</v>
      </c>
      <c r="B4536">
        <v>2018</v>
      </c>
      <c r="C4536">
        <v>511791</v>
      </c>
      <c r="F4536" t="s">
        <v>1467</v>
      </c>
      <c r="G4536" s="40">
        <v>2.0833333333333332E-2</v>
      </c>
      <c r="H4536" s="15">
        <v>32.5</v>
      </c>
    </row>
    <row r="4537" spans="1:12" x14ac:dyDescent="0.25">
      <c r="A4537" t="s">
        <v>1474</v>
      </c>
      <c r="B4537">
        <v>2018</v>
      </c>
      <c r="C4537">
        <v>1</v>
      </c>
      <c r="F4537" t="s">
        <v>2846</v>
      </c>
      <c r="K4537" s="40">
        <v>2.0833333333333332E-2</v>
      </c>
      <c r="L4537" s="15">
        <v>32.5</v>
      </c>
    </row>
    <row r="4538" spans="1:12" x14ac:dyDescent="0.25">
      <c r="A4538" t="s">
        <v>1474</v>
      </c>
      <c r="B4538">
        <v>2018</v>
      </c>
      <c r="C4538">
        <v>512965</v>
      </c>
      <c r="F4538" t="s">
        <v>1465</v>
      </c>
      <c r="G4538" s="40">
        <v>2.0833333333333332E-2</v>
      </c>
      <c r="H4538" s="15">
        <v>32.5</v>
      </c>
    </row>
    <row r="4539" spans="1:12" x14ac:dyDescent="0.25">
      <c r="A4539" t="s">
        <v>1474</v>
      </c>
      <c r="B4539">
        <v>2018</v>
      </c>
      <c r="C4539">
        <v>511969</v>
      </c>
      <c r="F4539" t="s">
        <v>1465</v>
      </c>
      <c r="G4539" s="40">
        <v>7.2916666666666671E-2</v>
      </c>
      <c r="H4539" s="15">
        <v>113.75000000000001</v>
      </c>
    </row>
    <row r="4540" spans="1:12" x14ac:dyDescent="0.25">
      <c r="A4540" t="s">
        <v>1474</v>
      </c>
      <c r="B4540">
        <v>2018</v>
      </c>
      <c r="C4540">
        <v>611570</v>
      </c>
      <c r="F4540" t="s">
        <v>1467</v>
      </c>
      <c r="G4540" s="40">
        <v>1.0416666666666666E-2</v>
      </c>
      <c r="H4540" s="15">
        <v>16.25</v>
      </c>
    </row>
    <row r="4541" spans="1:12" x14ac:dyDescent="0.25">
      <c r="A4541" t="s">
        <v>1474</v>
      </c>
      <c r="B4541">
        <v>2018</v>
      </c>
      <c r="C4541">
        <v>512965</v>
      </c>
      <c r="F4541" t="s">
        <v>1465</v>
      </c>
      <c r="G4541" s="40">
        <v>3.125E-2</v>
      </c>
      <c r="H4541" s="15">
        <v>48.75</v>
      </c>
    </row>
    <row r="4542" spans="1:12" x14ac:dyDescent="0.25">
      <c r="A4542" t="s">
        <v>1474</v>
      </c>
      <c r="B4542">
        <v>2018</v>
      </c>
      <c r="C4542">
        <v>513803</v>
      </c>
      <c r="F4542" t="s">
        <v>1465</v>
      </c>
      <c r="G4542" s="40">
        <v>1.0416666666666666E-2</v>
      </c>
      <c r="H4542" s="15">
        <v>16.25</v>
      </c>
    </row>
    <row r="4543" spans="1:12" x14ac:dyDescent="0.25">
      <c r="A4543" t="s">
        <v>1474</v>
      </c>
      <c r="B4543">
        <v>2018</v>
      </c>
      <c r="C4543">
        <v>1</v>
      </c>
      <c r="F4543" t="s">
        <v>1532</v>
      </c>
      <c r="K4543" s="40">
        <v>2.0833333333333332E-2</v>
      </c>
      <c r="L4543" s="15">
        <v>32.5</v>
      </c>
    </row>
    <row r="4544" spans="1:12" x14ac:dyDescent="0.25">
      <c r="A4544" t="s">
        <v>1474</v>
      </c>
      <c r="B4544">
        <v>2018</v>
      </c>
      <c r="C4544">
        <v>511969</v>
      </c>
      <c r="F4544" t="s">
        <v>1465</v>
      </c>
      <c r="G4544" s="40">
        <v>1.0416666666666666E-2</v>
      </c>
      <c r="H4544" s="15">
        <v>16.25</v>
      </c>
    </row>
    <row r="4545" spans="1:12" x14ac:dyDescent="0.25">
      <c r="A4545" t="s">
        <v>1474</v>
      </c>
      <c r="B4545">
        <v>2018</v>
      </c>
      <c r="C4545">
        <v>515689</v>
      </c>
      <c r="F4545" t="s">
        <v>1465</v>
      </c>
      <c r="G4545" s="40">
        <v>1.0416666666666666E-2</v>
      </c>
      <c r="H4545" s="15">
        <v>16.25</v>
      </c>
    </row>
    <row r="4546" spans="1:12" x14ac:dyDescent="0.25">
      <c r="A4546" t="s">
        <v>1474</v>
      </c>
      <c r="B4546">
        <v>2018</v>
      </c>
      <c r="C4546">
        <v>511209</v>
      </c>
      <c r="F4546" t="s">
        <v>1467</v>
      </c>
      <c r="G4546" s="40">
        <v>2.0833333333333332E-2</v>
      </c>
      <c r="H4546" s="15">
        <v>32.5</v>
      </c>
    </row>
    <row r="4547" spans="1:12" x14ac:dyDescent="0.25">
      <c r="A4547" t="s">
        <v>1474</v>
      </c>
      <c r="B4547">
        <v>2018</v>
      </c>
      <c r="C4547">
        <v>516345</v>
      </c>
      <c r="F4547" t="s">
        <v>1465</v>
      </c>
      <c r="G4547" s="40">
        <v>3.125E-2</v>
      </c>
      <c r="H4547" s="15">
        <v>48.75</v>
      </c>
    </row>
    <row r="4548" spans="1:12" x14ac:dyDescent="0.25">
      <c r="A4548" t="s">
        <v>1474</v>
      </c>
      <c r="B4548">
        <v>2018</v>
      </c>
      <c r="C4548">
        <v>510813</v>
      </c>
      <c r="F4548" t="s">
        <v>1465</v>
      </c>
      <c r="G4548" s="40">
        <v>3.125E-2</v>
      </c>
      <c r="H4548" s="15">
        <v>48.75</v>
      </c>
    </row>
    <row r="4549" spans="1:12" x14ac:dyDescent="0.25">
      <c r="A4549" t="s">
        <v>1474</v>
      </c>
      <c r="B4549">
        <v>2018</v>
      </c>
      <c r="C4549">
        <v>1</v>
      </c>
      <c r="F4549" t="s">
        <v>2866</v>
      </c>
      <c r="K4549" s="40">
        <v>1.0416666666666666E-2</v>
      </c>
      <c r="L4549" s="15">
        <v>16.25</v>
      </c>
    </row>
    <row r="4550" spans="1:12" x14ac:dyDescent="0.25">
      <c r="A4550" t="s">
        <v>1474</v>
      </c>
      <c r="B4550">
        <v>2018</v>
      </c>
      <c r="C4550">
        <v>510813</v>
      </c>
      <c r="F4550" t="s">
        <v>1465</v>
      </c>
      <c r="G4550" s="40">
        <v>7.2916666666666671E-2</v>
      </c>
      <c r="H4550" s="15">
        <v>113.75000000000001</v>
      </c>
    </row>
    <row r="4551" spans="1:12" x14ac:dyDescent="0.25">
      <c r="A4551" t="s">
        <v>1474</v>
      </c>
      <c r="B4551">
        <v>2018</v>
      </c>
      <c r="C4551">
        <v>513803</v>
      </c>
      <c r="F4551" t="s">
        <v>1465</v>
      </c>
      <c r="G4551" s="40">
        <v>4.1666666666666664E-2</v>
      </c>
      <c r="H4551" s="15">
        <v>65</v>
      </c>
    </row>
    <row r="4552" spans="1:12" x14ac:dyDescent="0.25">
      <c r="A4552" t="s">
        <v>1474</v>
      </c>
      <c r="B4552">
        <v>2018</v>
      </c>
      <c r="C4552">
        <v>1</v>
      </c>
      <c r="F4552" t="s">
        <v>2846</v>
      </c>
      <c r="K4552" s="40">
        <v>2.0833333333333332E-2</v>
      </c>
      <c r="L4552" s="15">
        <v>32.5</v>
      </c>
    </row>
    <row r="4553" spans="1:12" x14ac:dyDescent="0.25">
      <c r="A4553" t="s">
        <v>1474</v>
      </c>
      <c r="B4553">
        <v>2018</v>
      </c>
      <c r="C4553">
        <v>511791</v>
      </c>
      <c r="F4553" t="s">
        <v>1465</v>
      </c>
      <c r="G4553" s="40">
        <v>2.0833333333333332E-2</v>
      </c>
      <c r="H4553" s="15">
        <v>32.5</v>
      </c>
    </row>
    <row r="4554" spans="1:12" x14ac:dyDescent="0.25">
      <c r="A4554" t="s">
        <v>1474</v>
      </c>
      <c r="B4554">
        <v>2018</v>
      </c>
      <c r="C4554">
        <v>515686</v>
      </c>
      <c r="F4554" t="s">
        <v>1465</v>
      </c>
      <c r="G4554" s="40">
        <v>8.3333333333333329E-2</v>
      </c>
      <c r="H4554" s="15">
        <v>130</v>
      </c>
    </row>
    <row r="4555" spans="1:12" x14ac:dyDescent="0.25">
      <c r="A4555" t="s">
        <v>1474</v>
      </c>
      <c r="B4555">
        <v>2018</v>
      </c>
      <c r="C4555">
        <v>516105</v>
      </c>
      <c r="F4555" t="s">
        <v>1465</v>
      </c>
      <c r="G4555" s="40">
        <v>5.2083333333333336E-2</v>
      </c>
      <c r="H4555" s="15">
        <v>81.25</v>
      </c>
    </row>
    <row r="4556" spans="1:12" x14ac:dyDescent="0.25">
      <c r="A4556" t="s">
        <v>1474</v>
      </c>
      <c r="B4556">
        <v>2018</v>
      </c>
      <c r="C4556">
        <v>1</v>
      </c>
      <c r="F4556" t="s">
        <v>1467</v>
      </c>
      <c r="K4556" s="40">
        <v>0.3125</v>
      </c>
      <c r="L4556" s="15">
        <v>487.5</v>
      </c>
    </row>
    <row r="4557" spans="1:12" x14ac:dyDescent="0.25">
      <c r="A4557" t="s">
        <v>1474</v>
      </c>
      <c r="B4557">
        <v>2018</v>
      </c>
      <c r="C4557">
        <v>512110</v>
      </c>
      <c r="F4557" t="s">
        <v>1465</v>
      </c>
      <c r="G4557" s="40">
        <v>0.10416666666666667</v>
      </c>
      <c r="H4557" s="15">
        <v>162.5</v>
      </c>
    </row>
    <row r="4558" spans="1:12" x14ac:dyDescent="0.25">
      <c r="A4558" t="s">
        <v>1474</v>
      </c>
      <c r="B4558">
        <v>2018</v>
      </c>
      <c r="C4558">
        <v>1</v>
      </c>
      <c r="F4558" t="s">
        <v>2866</v>
      </c>
      <c r="K4558" s="40">
        <v>2.0833333333333332E-2</v>
      </c>
      <c r="L4558" s="15">
        <v>32.5</v>
      </c>
    </row>
    <row r="4559" spans="1:12" x14ac:dyDescent="0.25">
      <c r="A4559" t="s">
        <v>1474</v>
      </c>
      <c r="B4559">
        <v>2018</v>
      </c>
      <c r="C4559">
        <v>512110</v>
      </c>
      <c r="F4559" t="s">
        <v>1465</v>
      </c>
      <c r="G4559" s="40">
        <v>8.3333333333333329E-2</v>
      </c>
      <c r="H4559" s="15">
        <v>130</v>
      </c>
    </row>
    <row r="4560" spans="1:12" x14ac:dyDescent="0.25">
      <c r="A4560" t="s">
        <v>1474</v>
      </c>
      <c r="B4560">
        <v>2018</v>
      </c>
      <c r="C4560">
        <v>1</v>
      </c>
      <c r="F4560" t="s">
        <v>2846</v>
      </c>
      <c r="K4560" s="40">
        <v>2.0833333333333332E-2</v>
      </c>
      <c r="L4560" s="15">
        <v>32.5</v>
      </c>
    </row>
    <row r="4561" spans="1:12" x14ac:dyDescent="0.25">
      <c r="A4561" t="s">
        <v>1474</v>
      </c>
      <c r="B4561">
        <v>2018</v>
      </c>
      <c r="C4561">
        <v>612220</v>
      </c>
      <c r="F4561" t="s">
        <v>1465</v>
      </c>
      <c r="G4561" s="40">
        <v>2.0833333333333332E-2</v>
      </c>
      <c r="H4561" s="15">
        <v>32.5</v>
      </c>
    </row>
    <row r="4562" spans="1:12" x14ac:dyDescent="0.25">
      <c r="A4562" t="s">
        <v>1474</v>
      </c>
      <c r="B4562">
        <v>2018</v>
      </c>
      <c r="C4562">
        <v>514456</v>
      </c>
      <c r="F4562" t="s">
        <v>1465</v>
      </c>
      <c r="G4562" s="40">
        <v>0.10416666666666667</v>
      </c>
      <c r="H4562" s="15">
        <v>162.5</v>
      </c>
    </row>
    <row r="4563" spans="1:12" x14ac:dyDescent="0.25">
      <c r="A4563" t="s">
        <v>1474</v>
      </c>
      <c r="B4563">
        <v>2018</v>
      </c>
      <c r="C4563">
        <v>516106</v>
      </c>
      <c r="D4563">
        <v>806000</v>
      </c>
      <c r="E4563">
        <v>8060</v>
      </c>
      <c r="F4563" t="s">
        <v>1465</v>
      </c>
      <c r="G4563" s="40">
        <v>2.0833333333333332E-2</v>
      </c>
      <c r="H4563" s="15">
        <v>32.5</v>
      </c>
    </row>
    <row r="4564" spans="1:12" x14ac:dyDescent="0.25">
      <c r="A4564" t="s">
        <v>1474</v>
      </c>
      <c r="B4564">
        <v>2018</v>
      </c>
      <c r="C4564">
        <v>101700</v>
      </c>
      <c r="F4564" t="s">
        <v>1465</v>
      </c>
      <c r="G4564" s="40">
        <v>7.2916666666666671E-2</v>
      </c>
      <c r="H4564" s="15">
        <v>113.75000000000001</v>
      </c>
    </row>
    <row r="4565" spans="1:12" x14ac:dyDescent="0.25">
      <c r="A4565" t="s">
        <v>1474</v>
      </c>
      <c r="B4565">
        <v>2018</v>
      </c>
      <c r="C4565">
        <v>1</v>
      </c>
      <c r="F4565" t="s">
        <v>2866</v>
      </c>
      <c r="K4565" s="40">
        <v>1.0416666666666666E-2</v>
      </c>
      <c r="L4565" s="15">
        <v>16.25</v>
      </c>
    </row>
    <row r="4566" spans="1:12" x14ac:dyDescent="0.25">
      <c r="A4566" t="s">
        <v>1474</v>
      </c>
      <c r="B4566">
        <v>2018</v>
      </c>
      <c r="C4566">
        <v>101700</v>
      </c>
      <c r="F4566" t="s">
        <v>1465</v>
      </c>
      <c r="G4566" s="40">
        <v>9.375E-2</v>
      </c>
      <c r="H4566" s="15">
        <v>146.25</v>
      </c>
    </row>
    <row r="4567" spans="1:12" x14ac:dyDescent="0.25">
      <c r="A4567" t="s">
        <v>1474</v>
      </c>
      <c r="B4567">
        <v>2018</v>
      </c>
      <c r="C4567">
        <v>1</v>
      </c>
      <c r="F4567" t="s">
        <v>2858</v>
      </c>
      <c r="K4567" s="40">
        <v>2.0833333333333332E-2</v>
      </c>
      <c r="L4567" s="15">
        <v>32.5</v>
      </c>
    </row>
    <row r="4568" spans="1:12" x14ac:dyDescent="0.25">
      <c r="A4568" t="s">
        <v>1474</v>
      </c>
      <c r="B4568">
        <v>2018</v>
      </c>
      <c r="C4568">
        <v>101700</v>
      </c>
      <c r="F4568" t="s">
        <v>1465</v>
      </c>
      <c r="G4568" s="40">
        <v>2.0833333333333332E-2</v>
      </c>
      <c r="H4568" s="15">
        <v>32.5</v>
      </c>
    </row>
    <row r="4569" spans="1:12" x14ac:dyDescent="0.25">
      <c r="A4569" t="s">
        <v>1548</v>
      </c>
      <c r="B4569">
        <v>2018</v>
      </c>
      <c r="C4569">
        <v>1</v>
      </c>
      <c r="F4569" t="s">
        <v>1467</v>
      </c>
      <c r="K4569" s="40">
        <v>1.0416666666666666E-2</v>
      </c>
      <c r="L4569" s="15">
        <v>11.25</v>
      </c>
    </row>
    <row r="4570" spans="1:12" x14ac:dyDescent="0.25">
      <c r="A4570" t="s">
        <v>1548</v>
      </c>
      <c r="B4570">
        <v>2018</v>
      </c>
      <c r="C4570">
        <v>101100</v>
      </c>
      <c r="F4570" t="s">
        <v>1465</v>
      </c>
      <c r="K4570" s="40">
        <v>5.2083333333333336E-2</v>
      </c>
      <c r="L4570" s="15">
        <v>56.25</v>
      </c>
    </row>
    <row r="4571" spans="1:12" x14ac:dyDescent="0.25">
      <c r="A4571" t="s">
        <v>1548</v>
      </c>
      <c r="B4571">
        <v>2018</v>
      </c>
      <c r="C4571">
        <v>511969</v>
      </c>
      <c r="F4571" t="s">
        <v>1465</v>
      </c>
      <c r="K4571" s="40">
        <v>1.0416666666666666E-2</v>
      </c>
      <c r="L4571" s="15">
        <v>11.25</v>
      </c>
    </row>
    <row r="4572" spans="1:12" x14ac:dyDescent="0.25">
      <c r="A4572" t="s">
        <v>1548</v>
      </c>
      <c r="B4572">
        <v>2018</v>
      </c>
      <c r="C4572">
        <v>1</v>
      </c>
      <c r="F4572" t="s">
        <v>2866</v>
      </c>
      <c r="K4572" s="40">
        <v>2.0833333333333332E-2</v>
      </c>
      <c r="L4572" s="15">
        <v>22.5</v>
      </c>
    </row>
    <row r="4573" spans="1:12" x14ac:dyDescent="0.25">
      <c r="A4573" t="s">
        <v>1548</v>
      </c>
      <c r="B4573">
        <v>2018</v>
      </c>
      <c r="C4573">
        <v>511969</v>
      </c>
      <c r="F4573" t="s">
        <v>1465</v>
      </c>
      <c r="K4573" s="40">
        <v>7.2916666666666671E-2</v>
      </c>
      <c r="L4573" s="15">
        <v>78.75</v>
      </c>
    </row>
    <row r="4574" spans="1:12" x14ac:dyDescent="0.25">
      <c r="A4574" t="s">
        <v>1548</v>
      </c>
      <c r="B4574">
        <v>2018</v>
      </c>
      <c r="C4574">
        <v>1</v>
      </c>
      <c r="F4574" t="s">
        <v>1467</v>
      </c>
      <c r="K4574" s="40">
        <v>1.0416666666666666E-2</v>
      </c>
      <c r="L4574" s="15">
        <v>11.25</v>
      </c>
    </row>
    <row r="4575" spans="1:12" x14ac:dyDescent="0.25">
      <c r="A4575" t="s">
        <v>1548</v>
      </c>
      <c r="B4575">
        <v>2018</v>
      </c>
      <c r="C4575">
        <v>1</v>
      </c>
      <c r="F4575" t="s">
        <v>2846</v>
      </c>
      <c r="K4575" s="40">
        <v>4.1666666666666664E-2</v>
      </c>
      <c r="L4575" s="15">
        <v>45</v>
      </c>
    </row>
    <row r="4576" spans="1:12" x14ac:dyDescent="0.25">
      <c r="A4576" t="s">
        <v>1548</v>
      </c>
      <c r="B4576">
        <v>2018</v>
      </c>
      <c r="C4576">
        <v>516345</v>
      </c>
      <c r="F4576" t="s">
        <v>1465</v>
      </c>
      <c r="K4576" s="40">
        <v>2.0833333333333332E-2</v>
      </c>
      <c r="L4576" s="15">
        <v>22.5</v>
      </c>
    </row>
    <row r="4577" spans="1:12" x14ac:dyDescent="0.25">
      <c r="A4577" t="s">
        <v>1548</v>
      </c>
      <c r="B4577">
        <v>2018</v>
      </c>
      <c r="C4577">
        <v>1</v>
      </c>
      <c r="F4577" t="s">
        <v>1467</v>
      </c>
      <c r="K4577" s="40">
        <v>1.0416666666666666E-2</v>
      </c>
      <c r="L4577" s="15">
        <v>11.25</v>
      </c>
    </row>
    <row r="4578" spans="1:12" x14ac:dyDescent="0.25">
      <c r="A4578" t="s">
        <v>1548</v>
      </c>
      <c r="B4578">
        <v>2018</v>
      </c>
      <c r="C4578">
        <v>512965</v>
      </c>
      <c r="F4578" t="s">
        <v>1465</v>
      </c>
      <c r="K4578" s="40">
        <v>3.125E-2</v>
      </c>
      <c r="L4578" s="15">
        <v>33.75</v>
      </c>
    </row>
    <row r="4579" spans="1:12" x14ac:dyDescent="0.25">
      <c r="A4579" t="s">
        <v>1548</v>
      </c>
      <c r="B4579">
        <v>2018</v>
      </c>
      <c r="C4579">
        <v>619125</v>
      </c>
      <c r="F4579" t="s">
        <v>1467</v>
      </c>
      <c r="K4579" s="40">
        <v>2.0833333333333332E-2</v>
      </c>
      <c r="L4579" s="15">
        <v>22.5</v>
      </c>
    </row>
    <row r="4580" spans="1:12" x14ac:dyDescent="0.25">
      <c r="A4580" t="s">
        <v>1548</v>
      </c>
      <c r="B4580">
        <v>2018</v>
      </c>
      <c r="C4580">
        <v>1</v>
      </c>
      <c r="F4580" t="s">
        <v>1467</v>
      </c>
      <c r="K4580" s="40">
        <v>1.0416666666666666E-2</v>
      </c>
      <c r="L4580" s="15">
        <v>11.25</v>
      </c>
    </row>
    <row r="4581" spans="1:12" x14ac:dyDescent="0.25">
      <c r="A4581" t="s">
        <v>1548</v>
      </c>
      <c r="B4581">
        <v>2018</v>
      </c>
      <c r="C4581">
        <v>516345</v>
      </c>
      <c r="F4581" t="s">
        <v>1465</v>
      </c>
      <c r="K4581" s="40">
        <v>6.25E-2</v>
      </c>
      <c r="L4581" s="15">
        <v>67.5</v>
      </c>
    </row>
    <row r="4582" spans="1:12" x14ac:dyDescent="0.25">
      <c r="A4582" t="s">
        <v>1548</v>
      </c>
      <c r="B4582">
        <v>2018</v>
      </c>
      <c r="C4582">
        <v>1</v>
      </c>
      <c r="F4582" t="s">
        <v>1467</v>
      </c>
      <c r="K4582" s="40">
        <v>1.0416666666666666E-2</v>
      </c>
      <c r="L4582" s="15">
        <v>11.25</v>
      </c>
    </row>
    <row r="4583" spans="1:12" x14ac:dyDescent="0.25">
      <c r="A4583" t="s">
        <v>1548</v>
      </c>
      <c r="B4583">
        <v>2018</v>
      </c>
      <c r="C4583">
        <v>516345</v>
      </c>
      <c r="F4583" t="s">
        <v>1465</v>
      </c>
      <c r="K4583" s="40">
        <v>2.0833333333333332E-2</v>
      </c>
      <c r="L4583" s="15">
        <v>22.5</v>
      </c>
    </row>
    <row r="4584" spans="1:12" x14ac:dyDescent="0.25">
      <c r="A4584" t="s">
        <v>1548</v>
      </c>
      <c r="B4584">
        <v>2018</v>
      </c>
      <c r="C4584">
        <v>1</v>
      </c>
      <c r="F4584" t="s">
        <v>1467</v>
      </c>
      <c r="K4584" s="40">
        <v>1.0416666666666666E-2</v>
      </c>
      <c r="L4584" s="15">
        <v>11.25</v>
      </c>
    </row>
    <row r="4585" spans="1:12" x14ac:dyDescent="0.25">
      <c r="A4585" t="s">
        <v>1548</v>
      </c>
      <c r="B4585">
        <v>2018</v>
      </c>
      <c r="C4585">
        <v>1</v>
      </c>
      <c r="F4585" t="s">
        <v>1467</v>
      </c>
      <c r="K4585" s="40">
        <v>8.3333333333333329E-2</v>
      </c>
      <c r="L4585" s="15">
        <v>90</v>
      </c>
    </row>
    <row r="4586" spans="1:12" x14ac:dyDescent="0.25">
      <c r="A4586" t="s">
        <v>1548</v>
      </c>
      <c r="B4586">
        <v>2018</v>
      </c>
      <c r="C4586">
        <v>1</v>
      </c>
      <c r="F4586" t="s">
        <v>2866</v>
      </c>
      <c r="K4586" s="40">
        <v>2.0833333333333332E-2</v>
      </c>
      <c r="L4586" s="15">
        <v>22.5</v>
      </c>
    </row>
    <row r="4587" spans="1:12" x14ac:dyDescent="0.25">
      <c r="A4587" t="s">
        <v>1548</v>
      </c>
      <c r="B4587">
        <v>2018</v>
      </c>
      <c r="C4587">
        <v>614495</v>
      </c>
      <c r="F4587" t="s">
        <v>1465</v>
      </c>
      <c r="K4587" s="40">
        <v>2.0833333333333332E-2</v>
      </c>
      <c r="L4587" s="15">
        <v>22.5</v>
      </c>
    </row>
    <row r="4588" spans="1:12" x14ac:dyDescent="0.25">
      <c r="A4588" t="s">
        <v>1548</v>
      </c>
      <c r="B4588">
        <v>2018</v>
      </c>
      <c r="C4588">
        <v>1</v>
      </c>
      <c r="F4588" t="s">
        <v>1467</v>
      </c>
      <c r="K4588" s="40">
        <v>1.0416666666666666E-2</v>
      </c>
      <c r="L4588" s="15">
        <v>11.25</v>
      </c>
    </row>
    <row r="4589" spans="1:12" x14ac:dyDescent="0.25">
      <c r="A4589" t="s">
        <v>1548</v>
      </c>
      <c r="B4589">
        <v>2018</v>
      </c>
      <c r="C4589">
        <v>1</v>
      </c>
      <c r="F4589" t="s">
        <v>2846</v>
      </c>
      <c r="K4589" s="40">
        <v>4.1666666666666664E-2</v>
      </c>
      <c r="L4589" s="15">
        <v>45</v>
      </c>
    </row>
    <row r="4590" spans="1:12" x14ac:dyDescent="0.25">
      <c r="A4590" t="s">
        <v>1548</v>
      </c>
      <c r="B4590">
        <v>2018</v>
      </c>
      <c r="C4590">
        <v>615908</v>
      </c>
      <c r="F4590" t="s">
        <v>1465</v>
      </c>
      <c r="K4590" s="40">
        <v>1.0416666666666666E-2</v>
      </c>
      <c r="L4590" s="15">
        <v>11.25</v>
      </c>
    </row>
    <row r="4591" spans="1:12" x14ac:dyDescent="0.25">
      <c r="A4591" t="s">
        <v>1548</v>
      </c>
      <c r="B4591">
        <v>2018</v>
      </c>
      <c r="C4591">
        <v>519257</v>
      </c>
      <c r="F4591" t="s">
        <v>1465</v>
      </c>
      <c r="K4591" s="40">
        <v>1.0416666666666666E-2</v>
      </c>
      <c r="L4591" s="15">
        <v>11.25</v>
      </c>
    </row>
    <row r="4592" spans="1:12" x14ac:dyDescent="0.25">
      <c r="A4592" t="s">
        <v>1548</v>
      </c>
      <c r="B4592">
        <v>2018</v>
      </c>
      <c r="C4592">
        <v>1</v>
      </c>
      <c r="F4592" t="s">
        <v>1467</v>
      </c>
      <c r="K4592" s="40">
        <v>6.25E-2</v>
      </c>
      <c r="L4592" s="15">
        <v>67.5</v>
      </c>
    </row>
    <row r="4593" spans="1:12" x14ac:dyDescent="0.25">
      <c r="A4593" t="s">
        <v>1548</v>
      </c>
      <c r="B4593">
        <v>2018</v>
      </c>
      <c r="C4593">
        <v>1</v>
      </c>
      <c r="F4593" t="s">
        <v>1467</v>
      </c>
      <c r="K4593" s="40">
        <v>1.0416666666666666E-2</v>
      </c>
      <c r="L4593" s="15">
        <v>11.25</v>
      </c>
    </row>
    <row r="4594" spans="1:12" x14ac:dyDescent="0.25">
      <c r="A4594" t="s">
        <v>1548</v>
      </c>
      <c r="B4594">
        <v>2018</v>
      </c>
      <c r="C4594">
        <v>516815</v>
      </c>
      <c r="F4594" t="s">
        <v>1465</v>
      </c>
      <c r="K4594" s="40">
        <v>7.2916666666666671E-2</v>
      </c>
      <c r="L4594" s="15">
        <v>78.75</v>
      </c>
    </row>
    <row r="4595" spans="1:12" x14ac:dyDescent="0.25">
      <c r="A4595" t="s">
        <v>1548</v>
      </c>
      <c r="B4595">
        <v>2018</v>
      </c>
      <c r="C4595">
        <v>310700</v>
      </c>
      <c r="D4595">
        <v>802400</v>
      </c>
      <c r="E4595">
        <v>8024</v>
      </c>
      <c r="F4595" t="s">
        <v>1465</v>
      </c>
      <c r="K4595" s="40">
        <v>5.2083333333333336E-2</v>
      </c>
      <c r="L4595" s="15">
        <v>56.25</v>
      </c>
    </row>
    <row r="4596" spans="1:12" x14ac:dyDescent="0.25">
      <c r="A4596" t="s">
        <v>1548</v>
      </c>
      <c r="B4596">
        <v>2018</v>
      </c>
      <c r="C4596">
        <v>1</v>
      </c>
      <c r="F4596" t="s">
        <v>1467</v>
      </c>
      <c r="K4596" s="40">
        <v>3.125E-2</v>
      </c>
      <c r="L4596" s="15">
        <v>33.75</v>
      </c>
    </row>
    <row r="4597" spans="1:12" x14ac:dyDescent="0.25">
      <c r="A4597" t="s">
        <v>1548</v>
      </c>
      <c r="B4597">
        <v>2018</v>
      </c>
      <c r="C4597">
        <v>1</v>
      </c>
      <c r="F4597" t="s">
        <v>2866</v>
      </c>
      <c r="K4597" s="40">
        <v>2.0833333333333332E-2</v>
      </c>
      <c r="L4597" s="15">
        <v>22.5</v>
      </c>
    </row>
    <row r="4598" spans="1:12" x14ac:dyDescent="0.25">
      <c r="A4598" t="s">
        <v>1548</v>
      </c>
      <c r="B4598">
        <v>2018</v>
      </c>
      <c r="C4598">
        <v>516815</v>
      </c>
      <c r="F4598" t="s">
        <v>1465</v>
      </c>
      <c r="K4598" s="40">
        <v>6.25E-2</v>
      </c>
      <c r="L4598" s="15">
        <v>67.5</v>
      </c>
    </row>
    <row r="4599" spans="1:12" x14ac:dyDescent="0.25">
      <c r="A4599" t="s">
        <v>1548</v>
      </c>
      <c r="B4599">
        <v>2018</v>
      </c>
      <c r="C4599">
        <v>1</v>
      </c>
      <c r="F4599" t="s">
        <v>2846</v>
      </c>
      <c r="K4599" s="40">
        <v>4.1666666666666664E-2</v>
      </c>
      <c r="L4599" s="15">
        <v>45</v>
      </c>
    </row>
    <row r="4600" spans="1:12" x14ac:dyDescent="0.25">
      <c r="A4600" t="s">
        <v>1548</v>
      </c>
      <c r="B4600">
        <v>2018</v>
      </c>
      <c r="C4600">
        <v>1</v>
      </c>
      <c r="F4600" t="s">
        <v>1467</v>
      </c>
      <c r="K4600" s="40">
        <v>4.1666666666666664E-2</v>
      </c>
      <c r="L4600" s="15">
        <v>45</v>
      </c>
    </row>
    <row r="4601" spans="1:12" x14ac:dyDescent="0.25">
      <c r="A4601" t="s">
        <v>1548</v>
      </c>
      <c r="B4601">
        <v>2018</v>
      </c>
      <c r="C4601">
        <v>305710</v>
      </c>
      <c r="D4601">
        <v>802010</v>
      </c>
      <c r="E4601">
        <v>8020</v>
      </c>
      <c r="F4601" t="s">
        <v>1465</v>
      </c>
      <c r="G4601" s="40">
        <v>8.3333333333333329E-2</v>
      </c>
      <c r="H4601" s="15">
        <v>90</v>
      </c>
    </row>
    <row r="4602" spans="1:12" x14ac:dyDescent="0.25">
      <c r="A4602" t="s">
        <v>1548</v>
      </c>
      <c r="B4602">
        <v>2018</v>
      </c>
      <c r="C4602">
        <v>1</v>
      </c>
      <c r="F4602" t="s">
        <v>1467</v>
      </c>
      <c r="K4602" s="40">
        <v>2.0833333333333332E-2</v>
      </c>
      <c r="L4602" s="15">
        <v>22.5</v>
      </c>
    </row>
    <row r="4603" spans="1:12" x14ac:dyDescent="0.25">
      <c r="A4603" t="s">
        <v>1548</v>
      </c>
      <c r="B4603">
        <v>2018</v>
      </c>
      <c r="C4603">
        <v>1</v>
      </c>
      <c r="F4603" t="s">
        <v>1467</v>
      </c>
      <c r="K4603" s="40">
        <v>1.0416666666666666E-2</v>
      </c>
      <c r="L4603" s="15">
        <v>11.25</v>
      </c>
    </row>
    <row r="4604" spans="1:12" x14ac:dyDescent="0.25">
      <c r="A4604" t="s">
        <v>1548</v>
      </c>
      <c r="B4604">
        <v>2018</v>
      </c>
      <c r="C4604">
        <v>515285</v>
      </c>
      <c r="F4604" t="s">
        <v>1465</v>
      </c>
      <c r="G4604" s="40">
        <v>0.21875</v>
      </c>
      <c r="H4604" s="15">
        <v>236.25</v>
      </c>
    </row>
    <row r="4605" spans="1:12" x14ac:dyDescent="0.25">
      <c r="A4605" t="s">
        <v>1548</v>
      </c>
      <c r="B4605">
        <v>2018</v>
      </c>
      <c r="C4605">
        <v>1</v>
      </c>
      <c r="F4605" t="s">
        <v>2846</v>
      </c>
      <c r="K4605" s="40">
        <v>2.0833333333333332E-2</v>
      </c>
      <c r="L4605" s="15">
        <v>22.5</v>
      </c>
    </row>
    <row r="4606" spans="1:12" x14ac:dyDescent="0.25">
      <c r="A4606" t="s">
        <v>1548</v>
      </c>
      <c r="B4606">
        <v>2018</v>
      </c>
      <c r="C4606">
        <v>305710</v>
      </c>
      <c r="D4606">
        <v>802010</v>
      </c>
      <c r="E4606">
        <v>8020</v>
      </c>
      <c r="F4606" t="s">
        <v>1465</v>
      </c>
      <c r="G4606" s="40">
        <v>0.10416666666666667</v>
      </c>
      <c r="H4606" s="15">
        <v>112.5</v>
      </c>
    </row>
    <row r="4607" spans="1:12" x14ac:dyDescent="0.25">
      <c r="A4607" t="s">
        <v>1548</v>
      </c>
      <c r="B4607">
        <v>2018</v>
      </c>
      <c r="C4607">
        <v>1</v>
      </c>
      <c r="F4607" t="s">
        <v>1467</v>
      </c>
      <c r="K4607" s="40">
        <v>1.0416666666666666E-2</v>
      </c>
      <c r="L4607" s="15">
        <v>11.25</v>
      </c>
    </row>
    <row r="4608" spans="1:12" x14ac:dyDescent="0.25">
      <c r="A4608" t="s">
        <v>1483</v>
      </c>
      <c r="B4608">
        <v>2018</v>
      </c>
      <c r="C4608">
        <v>305716</v>
      </c>
      <c r="D4608">
        <v>802016</v>
      </c>
      <c r="E4608">
        <v>8020</v>
      </c>
      <c r="F4608" t="s">
        <v>1465</v>
      </c>
      <c r="K4608" s="40">
        <v>1.0416666666666666E-2</v>
      </c>
      <c r="L4608" s="15">
        <v>11.25</v>
      </c>
    </row>
    <row r="4609" spans="1:12" x14ac:dyDescent="0.25">
      <c r="A4609" t="s">
        <v>1483</v>
      </c>
      <c r="B4609">
        <v>2018</v>
      </c>
      <c r="C4609">
        <v>1</v>
      </c>
      <c r="F4609" t="s">
        <v>1467</v>
      </c>
      <c r="K4609" s="40">
        <v>8.3333333333333329E-2</v>
      </c>
      <c r="L4609" s="15">
        <v>90</v>
      </c>
    </row>
    <row r="4610" spans="1:12" x14ac:dyDescent="0.25">
      <c r="A4610" t="s">
        <v>1483</v>
      </c>
      <c r="B4610">
        <v>2018</v>
      </c>
      <c r="C4610">
        <v>1</v>
      </c>
      <c r="F4610" t="s">
        <v>2866</v>
      </c>
      <c r="K4610" s="40">
        <v>1.0416666666666666E-2</v>
      </c>
      <c r="L4610" s="15">
        <v>11.25</v>
      </c>
    </row>
    <row r="4611" spans="1:12" x14ac:dyDescent="0.25">
      <c r="A4611" t="s">
        <v>1483</v>
      </c>
      <c r="B4611">
        <v>2018</v>
      </c>
      <c r="C4611">
        <v>305716</v>
      </c>
      <c r="D4611">
        <v>802016</v>
      </c>
      <c r="E4611">
        <v>8020</v>
      </c>
      <c r="F4611" t="s">
        <v>1465</v>
      </c>
      <c r="K4611" s="40">
        <v>1.0416666666666666E-2</v>
      </c>
      <c r="L4611" s="15">
        <v>11.25</v>
      </c>
    </row>
    <row r="4612" spans="1:12" x14ac:dyDescent="0.25">
      <c r="A4612" t="s">
        <v>1483</v>
      </c>
      <c r="B4612">
        <v>2018</v>
      </c>
      <c r="C4612">
        <v>517588</v>
      </c>
      <c r="F4612" t="s">
        <v>1465</v>
      </c>
      <c r="G4612" s="40">
        <v>2.0833333333333332E-2</v>
      </c>
      <c r="H4612" s="15">
        <v>22.5</v>
      </c>
    </row>
    <row r="4613" spans="1:12" x14ac:dyDescent="0.25">
      <c r="A4613" t="s">
        <v>1483</v>
      </c>
      <c r="B4613">
        <v>2018</v>
      </c>
      <c r="C4613">
        <v>102400</v>
      </c>
      <c r="F4613" t="s">
        <v>1465</v>
      </c>
      <c r="K4613" s="40">
        <v>2.0833333333333332E-2</v>
      </c>
      <c r="L4613" s="15">
        <v>22.5</v>
      </c>
    </row>
    <row r="4614" spans="1:12" x14ac:dyDescent="0.25">
      <c r="A4614" t="s">
        <v>1483</v>
      </c>
      <c r="B4614">
        <v>2018</v>
      </c>
      <c r="C4614">
        <v>1</v>
      </c>
      <c r="F4614" t="s">
        <v>2846</v>
      </c>
      <c r="K4614" s="40">
        <v>2.0833333333333332E-2</v>
      </c>
      <c r="L4614" s="15">
        <v>22.5</v>
      </c>
    </row>
    <row r="4615" spans="1:12" x14ac:dyDescent="0.25">
      <c r="A4615" t="s">
        <v>1483</v>
      </c>
      <c r="B4615">
        <v>2018</v>
      </c>
      <c r="C4615">
        <v>102400</v>
      </c>
      <c r="F4615" t="s">
        <v>1465</v>
      </c>
      <c r="K4615" s="40">
        <v>0.15625</v>
      </c>
      <c r="L4615" s="15">
        <v>168.75</v>
      </c>
    </row>
    <row r="4616" spans="1:12" x14ac:dyDescent="0.25">
      <c r="A4616" t="s">
        <v>1483</v>
      </c>
      <c r="B4616">
        <v>2018</v>
      </c>
      <c r="C4616">
        <v>1</v>
      </c>
      <c r="F4616" t="s">
        <v>1467</v>
      </c>
      <c r="K4616" s="40">
        <v>1.0416666666666666E-2</v>
      </c>
      <c r="L4616" s="15">
        <v>11.25</v>
      </c>
    </row>
    <row r="4617" spans="1:12" x14ac:dyDescent="0.25">
      <c r="A4617" t="s">
        <v>1483</v>
      </c>
      <c r="B4617">
        <v>2018</v>
      </c>
      <c r="C4617">
        <v>310700</v>
      </c>
      <c r="D4617">
        <v>802400</v>
      </c>
      <c r="E4617">
        <v>8024</v>
      </c>
      <c r="F4617" t="s">
        <v>1465</v>
      </c>
      <c r="K4617" s="40">
        <v>2.0833333333333332E-2</v>
      </c>
      <c r="L4617" s="15">
        <v>22.5</v>
      </c>
    </row>
    <row r="4618" spans="1:12" x14ac:dyDescent="0.25">
      <c r="A4618" t="s">
        <v>1483</v>
      </c>
      <c r="B4618">
        <v>2018</v>
      </c>
      <c r="C4618">
        <v>305716</v>
      </c>
      <c r="D4618">
        <v>802016</v>
      </c>
      <c r="E4618">
        <v>8020</v>
      </c>
      <c r="F4618" t="s">
        <v>1465</v>
      </c>
      <c r="K4618" s="40">
        <v>2.0833333333333332E-2</v>
      </c>
      <c r="L4618" s="15">
        <v>22.5</v>
      </c>
    </row>
    <row r="4619" spans="1:12" x14ac:dyDescent="0.25">
      <c r="A4619" t="s">
        <v>1483</v>
      </c>
      <c r="B4619">
        <v>2018</v>
      </c>
      <c r="C4619">
        <v>1</v>
      </c>
      <c r="F4619" t="s">
        <v>2866</v>
      </c>
      <c r="K4619" s="40">
        <v>1.0416666666666666E-2</v>
      </c>
      <c r="L4619" s="15">
        <v>11.25</v>
      </c>
    </row>
    <row r="4620" spans="1:12" x14ac:dyDescent="0.25">
      <c r="A4620" t="s">
        <v>1483</v>
      </c>
      <c r="B4620">
        <v>2018</v>
      </c>
      <c r="C4620">
        <v>305716</v>
      </c>
      <c r="D4620">
        <v>802016</v>
      </c>
      <c r="E4620">
        <v>8020</v>
      </c>
      <c r="F4620" t="s">
        <v>1465</v>
      </c>
      <c r="K4620" s="40">
        <v>1.0416666666666666E-2</v>
      </c>
      <c r="L4620" s="15">
        <v>11.25</v>
      </c>
    </row>
    <row r="4621" spans="1:12" x14ac:dyDescent="0.25">
      <c r="A4621" t="s">
        <v>1483</v>
      </c>
      <c r="B4621">
        <v>2018</v>
      </c>
      <c r="C4621">
        <v>305717</v>
      </c>
      <c r="D4621">
        <v>802017</v>
      </c>
      <c r="E4621">
        <v>8020</v>
      </c>
      <c r="F4621" t="s">
        <v>1465</v>
      </c>
      <c r="K4621" s="40">
        <v>1.0416666666666666E-2</v>
      </c>
      <c r="L4621" s="15">
        <v>11.25</v>
      </c>
    </row>
    <row r="4622" spans="1:12" x14ac:dyDescent="0.25">
      <c r="A4622" t="s">
        <v>1483</v>
      </c>
      <c r="B4622">
        <v>2018</v>
      </c>
      <c r="C4622">
        <v>102400</v>
      </c>
      <c r="F4622" t="s">
        <v>1465</v>
      </c>
      <c r="K4622" s="40">
        <v>6.9444444444444434E-2</v>
      </c>
      <c r="L4622" s="15">
        <v>74.999999999999986</v>
      </c>
    </row>
    <row r="4623" spans="1:12" x14ac:dyDescent="0.25">
      <c r="A4623" t="s">
        <v>1483</v>
      </c>
      <c r="B4623">
        <v>2018</v>
      </c>
      <c r="C4623">
        <v>1</v>
      </c>
      <c r="F4623" t="s">
        <v>2846</v>
      </c>
      <c r="K4623" s="40">
        <v>2.0833333333333332E-2</v>
      </c>
      <c r="L4623" s="15">
        <v>22.5</v>
      </c>
    </row>
    <row r="4624" spans="1:12" x14ac:dyDescent="0.25">
      <c r="A4624" t="s">
        <v>1483</v>
      </c>
      <c r="B4624">
        <v>2018</v>
      </c>
      <c r="C4624">
        <v>102400</v>
      </c>
      <c r="F4624" t="s">
        <v>1465</v>
      </c>
      <c r="K4624" s="40">
        <v>8.6111111111111124E-2</v>
      </c>
      <c r="L4624" s="15">
        <v>93.000000000000014</v>
      </c>
    </row>
    <row r="4625" spans="1:12" x14ac:dyDescent="0.25">
      <c r="A4625" t="s">
        <v>1483</v>
      </c>
      <c r="B4625">
        <v>2018</v>
      </c>
      <c r="C4625">
        <v>10025</v>
      </c>
      <c r="F4625" t="s">
        <v>1467</v>
      </c>
      <c r="K4625" s="40">
        <v>1.0416666666666666E-2</v>
      </c>
      <c r="L4625" s="15">
        <v>11.25</v>
      </c>
    </row>
    <row r="4626" spans="1:12" x14ac:dyDescent="0.25">
      <c r="A4626" t="s">
        <v>1483</v>
      </c>
      <c r="B4626">
        <v>2018</v>
      </c>
      <c r="C4626">
        <v>203400</v>
      </c>
      <c r="F4626" t="s">
        <v>1465</v>
      </c>
      <c r="K4626" s="40">
        <v>4.1666666666666664E-2</v>
      </c>
      <c r="L4626" s="15">
        <v>45</v>
      </c>
    </row>
    <row r="4627" spans="1:12" x14ac:dyDescent="0.25">
      <c r="A4627" t="s">
        <v>1483</v>
      </c>
      <c r="B4627">
        <v>2018</v>
      </c>
      <c r="C4627">
        <v>10025</v>
      </c>
      <c r="F4627" t="s">
        <v>1465</v>
      </c>
      <c r="K4627" s="40">
        <v>2.0833333333333332E-2</v>
      </c>
      <c r="L4627" s="15">
        <v>22.5</v>
      </c>
    </row>
    <row r="4628" spans="1:12" x14ac:dyDescent="0.25">
      <c r="A4628" t="s">
        <v>1486</v>
      </c>
      <c r="B4628">
        <v>2018</v>
      </c>
      <c r="C4628">
        <v>305710</v>
      </c>
      <c r="D4628">
        <v>802010</v>
      </c>
      <c r="E4628">
        <v>8020</v>
      </c>
      <c r="F4628" t="s">
        <v>1499</v>
      </c>
      <c r="G4628" s="40">
        <v>0.125</v>
      </c>
      <c r="H4628" s="15">
        <v>195</v>
      </c>
    </row>
    <row r="4629" spans="1:12" x14ac:dyDescent="0.25">
      <c r="A4629" t="s">
        <v>1486</v>
      </c>
      <c r="B4629">
        <v>2018</v>
      </c>
      <c r="C4629">
        <v>300100</v>
      </c>
      <c r="D4629">
        <v>800100</v>
      </c>
      <c r="E4629">
        <v>8001</v>
      </c>
      <c r="F4629" t="s">
        <v>1465</v>
      </c>
      <c r="G4629" s="40">
        <v>4.1666666666666664E-2</v>
      </c>
      <c r="H4629" s="15">
        <v>65</v>
      </c>
    </row>
    <row r="4630" spans="1:12" x14ac:dyDescent="0.25">
      <c r="A4630" t="s">
        <v>1486</v>
      </c>
      <c r="B4630">
        <v>2018</v>
      </c>
      <c r="C4630">
        <v>305711</v>
      </c>
      <c r="D4630">
        <v>802011</v>
      </c>
      <c r="E4630">
        <v>8020</v>
      </c>
      <c r="F4630" t="s">
        <v>2853</v>
      </c>
      <c r="G4630" s="40">
        <v>4.1666666666666664E-2</v>
      </c>
      <c r="H4630" s="15">
        <v>65</v>
      </c>
    </row>
    <row r="4631" spans="1:12" x14ac:dyDescent="0.25">
      <c r="A4631" t="s">
        <v>1486</v>
      </c>
      <c r="B4631">
        <v>2018</v>
      </c>
      <c r="C4631">
        <v>305710</v>
      </c>
      <c r="D4631">
        <v>802010</v>
      </c>
      <c r="E4631">
        <v>8020</v>
      </c>
      <c r="F4631" t="s">
        <v>1499</v>
      </c>
      <c r="G4631" s="40">
        <v>0.25</v>
      </c>
      <c r="H4631" s="15">
        <v>390</v>
      </c>
    </row>
    <row r="4632" spans="1:12" x14ac:dyDescent="0.25">
      <c r="A4632" t="s">
        <v>1488</v>
      </c>
      <c r="B4632">
        <v>2018</v>
      </c>
      <c r="C4632">
        <v>305800</v>
      </c>
      <c r="F4632" t="s">
        <v>1465</v>
      </c>
      <c r="G4632" s="40">
        <v>6.25E-2</v>
      </c>
      <c r="H4632" s="15">
        <v>75</v>
      </c>
    </row>
    <row r="4633" spans="1:12" x14ac:dyDescent="0.25">
      <c r="A4633" t="s">
        <v>1488</v>
      </c>
      <c r="B4633">
        <v>2018</v>
      </c>
      <c r="C4633">
        <v>305800</v>
      </c>
      <c r="F4633" t="s">
        <v>1465</v>
      </c>
      <c r="G4633" s="40">
        <v>4.1666666666666664E-2</v>
      </c>
      <c r="H4633" s="15">
        <v>50</v>
      </c>
    </row>
    <row r="4634" spans="1:12" x14ac:dyDescent="0.25">
      <c r="A4634" t="s">
        <v>1488</v>
      </c>
      <c r="B4634">
        <v>2018</v>
      </c>
      <c r="C4634">
        <v>305800</v>
      </c>
      <c r="F4634" t="s">
        <v>1465</v>
      </c>
      <c r="G4634" s="40">
        <v>1.0416666666666666E-2</v>
      </c>
      <c r="H4634" s="15">
        <v>12.5</v>
      </c>
    </row>
    <row r="4635" spans="1:12" x14ac:dyDescent="0.25">
      <c r="A4635" t="s">
        <v>1488</v>
      </c>
      <c r="B4635">
        <v>2018</v>
      </c>
      <c r="C4635">
        <v>305800</v>
      </c>
      <c r="F4635" t="s">
        <v>1465</v>
      </c>
      <c r="G4635" s="40">
        <v>3.125E-2</v>
      </c>
      <c r="H4635" s="15">
        <v>37.5</v>
      </c>
    </row>
    <row r="4636" spans="1:12" x14ac:dyDescent="0.25">
      <c r="A4636" t="s">
        <v>1488</v>
      </c>
      <c r="B4636">
        <v>2018</v>
      </c>
      <c r="C4636">
        <v>305800</v>
      </c>
      <c r="F4636" t="s">
        <v>1465</v>
      </c>
      <c r="G4636" s="40">
        <v>1.0416666666666666E-2</v>
      </c>
      <c r="H4636" s="15">
        <v>12.5</v>
      </c>
    </row>
    <row r="4637" spans="1:12" x14ac:dyDescent="0.25">
      <c r="A4637" t="s">
        <v>1488</v>
      </c>
      <c r="B4637">
        <v>2018</v>
      </c>
      <c r="C4637">
        <v>305800</v>
      </c>
      <c r="F4637" t="s">
        <v>1465</v>
      </c>
      <c r="G4637" s="40">
        <v>0.10416666666666667</v>
      </c>
      <c r="H4637" s="15">
        <v>125</v>
      </c>
    </row>
    <row r="4638" spans="1:12" x14ac:dyDescent="0.25">
      <c r="A4638" t="s">
        <v>1488</v>
      </c>
      <c r="B4638">
        <v>2018</v>
      </c>
      <c r="C4638">
        <v>305800</v>
      </c>
      <c r="F4638" t="s">
        <v>1465</v>
      </c>
      <c r="G4638" s="40">
        <v>4.1666666666666664E-2</v>
      </c>
      <c r="H4638" s="15">
        <v>50</v>
      </c>
    </row>
    <row r="4639" spans="1:12" x14ac:dyDescent="0.25">
      <c r="A4639" t="s">
        <v>1488</v>
      </c>
      <c r="B4639">
        <v>2018</v>
      </c>
      <c r="C4639">
        <v>305800</v>
      </c>
      <c r="F4639" t="s">
        <v>1465</v>
      </c>
      <c r="G4639" s="40">
        <v>4.1666666666666664E-2</v>
      </c>
      <c r="H4639" s="15">
        <v>50</v>
      </c>
    </row>
    <row r="4640" spans="1:12" x14ac:dyDescent="0.25">
      <c r="A4640" t="s">
        <v>1488</v>
      </c>
      <c r="B4640">
        <v>2018</v>
      </c>
      <c r="C4640">
        <v>305800</v>
      </c>
      <c r="F4640" t="s">
        <v>1465</v>
      </c>
      <c r="G4640" s="40">
        <v>4.1666666666666664E-2</v>
      </c>
      <c r="H4640" s="15">
        <v>50</v>
      </c>
    </row>
    <row r="4641" spans="1:12" x14ac:dyDescent="0.25">
      <c r="A4641" t="s">
        <v>1488</v>
      </c>
      <c r="B4641">
        <v>2018</v>
      </c>
      <c r="C4641">
        <v>305800</v>
      </c>
      <c r="F4641" t="s">
        <v>1465</v>
      </c>
      <c r="G4641" s="40">
        <v>5.2083333333333336E-2</v>
      </c>
      <c r="H4641" s="15">
        <v>62.5</v>
      </c>
    </row>
    <row r="4642" spans="1:12" x14ac:dyDescent="0.25">
      <c r="A4642" t="s">
        <v>1488</v>
      </c>
      <c r="B4642">
        <v>2018</v>
      </c>
      <c r="C4642">
        <v>305800</v>
      </c>
      <c r="F4642" t="s">
        <v>1465</v>
      </c>
      <c r="G4642" s="40">
        <v>0.10416666666666667</v>
      </c>
      <c r="H4642" s="15">
        <v>125</v>
      </c>
    </row>
    <row r="4643" spans="1:12" x14ac:dyDescent="0.25">
      <c r="A4643" t="s">
        <v>1488</v>
      </c>
      <c r="B4643">
        <v>2018</v>
      </c>
      <c r="C4643">
        <v>305800</v>
      </c>
      <c r="F4643" t="s">
        <v>1465</v>
      </c>
      <c r="G4643" s="40">
        <v>4.1666666666666664E-2</v>
      </c>
      <c r="H4643" s="15">
        <v>50</v>
      </c>
    </row>
    <row r="4644" spans="1:12" x14ac:dyDescent="0.25">
      <c r="A4644" t="s">
        <v>1490</v>
      </c>
      <c r="B4644">
        <v>2018</v>
      </c>
      <c r="C4644">
        <v>301600</v>
      </c>
      <c r="D4644">
        <v>803100</v>
      </c>
      <c r="E4644">
        <v>8031</v>
      </c>
      <c r="F4644" t="s">
        <v>1465</v>
      </c>
      <c r="K4644" s="40">
        <v>8.3333333333333329E-2</v>
      </c>
      <c r="L4644" s="15">
        <v>130</v>
      </c>
    </row>
    <row r="4645" spans="1:12" x14ac:dyDescent="0.25">
      <c r="A4645" t="s">
        <v>1490</v>
      </c>
      <c r="B4645">
        <v>2018</v>
      </c>
      <c r="C4645">
        <v>1</v>
      </c>
      <c r="F4645" t="s">
        <v>2866</v>
      </c>
      <c r="K4645" s="40">
        <v>2.0833333333333332E-2</v>
      </c>
      <c r="L4645" s="15">
        <v>32.5</v>
      </c>
    </row>
    <row r="4646" spans="1:12" x14ac:dyDescent="0.25">
      <c r="A4646" t="s">
        <v>1490</v>
      </c>
      <c r="B4646">
        <v>2018</v>
      </c>
      <c r="C4646">
        <v>300700</v>
      </c>
      <c r="D4646">
        <v>800700</v>
      </c>
      <c r="E4646">
        <v>8007</v>
      </c>
      <c r="F4646" t="s">
        <v>1465</v>
      </c>
      <c r="K4646" s="40">
        <v>2.0833333333333332E-2</v>
      </c>
      <c r="L4646" s="15">
        <v>32.5</v>
      </c>
    </row>
    <row r="4647" spans="1:12" x14ac:dyDescent="0.25">
      <c r="A4647" t="s">
        <v>1490</v>
      </c>
      <c r="B4647">
        <v>2018</v>
      </c>
      <c r="C4647">
        <v>513803</v>
      </c>
      <c r="F4647" t="s">
        <v>1465</v>
      </c>
      <c r="K4647" s="40">
        <v>0.10416666666666667</v>
      </c>
      <c r="L4647" s="15">
        <v>162.5</v>
      </c>
    </row>
    <row r="4648" spans="1:12" x14ac:dyDescent="0.25">
      <c r="A4648" t="s">
        <v>1490</v>
      </c>
      <c r="B4648">
        <v>2018</v>
      </c>
      <c r="C4648">
        <v>1</v>
      </c>
      <c r="F4648" t="s">
        <v>2846</v>
      </c>
      <c r="K4648" s="40">
        <v>2.0833333333333332E-2</v>
      </c>
      <c r="L4648" s="15">
        <v>32.5</v>
      </c>
    </row>
    <row r="4649" spans="1:12" x14ac:dyDescent="0.25">
      <c r="A4649" t="s">
        <v>1490</v>
      </c>
      <c r="B4649">
        <v>2018</v>
      </c>
      <c r="C4649">
        <v>513803</v>
      </c>
      <c r="F4649" t="s">
        <v>1465</v>
      </c>
      <c r="K4649" s="40">
        <v>0.10416666666666667</v>
      </c>
      <c r="L4649" s="15">
        <v>162.5</v>
      </c>
    </row>
    <row r="4650" spans="1:12" x14ac:dyDescent="0.25">
      <c r="A4650" t="s">
        <v>1490</v>
      </c>
      <c r="B4650">
        <v>2018</v>
      </c>
      <c r="C4650">
        <v>301610</v>
      </c>
      <c r="D4650">
        <v>803110</v>
      </c>
      <c r="E4650">
        <v>8031</v>
      </c>
      <c r="F4650" t="s">
        <v>1465</v>
      </c>
      <c r="K4650" s="40">
        <v>4.1666666666666664E-2</v>
      </c>
      <c r="L4650" s="15">
        <v>65</v>
      </c>
    </row>
    <row r="4651" spans="1:12" x14ac:dyDescent="0.25">
      <c r="A4651" t="s">
        <v>1490</v>
      </c>
      <c r="B4651">
        <v>2018</v>
      </c>
      <c r="C4651">
        <v>513803</v>
      </c>
      <c r="F4651" t="s">
        <v>1465</v>
      </c>
      <c r="K4651" s="40">
        <v>4.1666666666666664E-2</v>
      </c>
      <c r="L4651" s="15">
        <v>65</v>
      </c>
    </row>
    <row r="4652" spans="1:12" x14ac:dyDescent="0.25">
      <c r="A4652" t="s">
        <v>1490</v>
      </c>
      <c r="B4652">
        <v>2018</v>
      </c>
      <c r="C4652">
        <v>1</v>
      </c>
      <c r="F4652" t="s">
        <v>2866</v>
      </c>
      <c r="K4652" s="40">
        <v>2.0833333333333332E-2</v>
      </c>
      <c r="L4652" s="15">
        <v>32.5</v>
      </c>
    </row>
    <row r="4653" spans="1:12" x14ac:dyDescent="0.25">
      <c r="A4653" t="s">
        <v>1490</v>
      </c>
      <c r="B4653">
        <v>2018</v>
      </c>
      <c r="C4653">
        <v>513803</v>
      </c>
      <c r="F4653" t="s">
        <v>1465</v>
      </c>
      <c r="K4653" s="40">
        <v>0.125</v>
      </c>
      <c r="L4653" s="15">
        <v>195</v>
      </c>
    </row>
    <row r="4654" spans="1:12" x14ac:dyDescent="0.25">
      <c r="A4654" t="s">
        <v>1490</v>
      </c>
      <c r="B4654">
        <v>2018</v>
      </c>
      <c r="C4654">
        <v>1</v>
      </c>
      <c r="F4654" t="s">
        <v>2846</v>
      </c>
      <c r="K4654" s="40">
        <v>2.0833333333333332E-2</v>
      </c>
      <c r="L4654" s="15">
        <v>32.5</v>
      </c>
    </row>
    <row r="4655" spans="1:12" x14ac:dyDescent="0.25">
      <c r="A4655" t="s">
        <v>1490</v>
      </c>
      <c r="B4655">
        <v>2018</v>
      </c>
      <c r="C4655">
        <v>517800</v>
      </c>
      <c r="D4655">
        <v>806400</v>
      </c>
      <c r="E4655">
        <v>8064</v>
      </c>
      <c r="F4655" t="s">
        <v>1465</v>
      </c>
      <c r="K4655" s="40">
        <v>0.10416666666666667</v>
      </c>
      <c r="L4655" s="15">
        <v>162.5</v>
      </c>
    </row>
    <row r="4656" spans="1:12" x14ac:dyDescent="0.25">
      <c r="A4656" t="s">
        <v>1490</v>
      </c>
      <c r="B4656">
        <v>2018</v>
      </c>
      <c r="C4656">
        <v>310200</v>
      </c>
      <c r="D4656">
        <v>802110</v>
      </c>
      <c r="E4656">
        <v>8021</v>
      </c>
      <c r="F4656" t="s">
        <v>2853</v>
      </c>
      <c r="K4656" s="40">
        <v>8.3333333333333329E-2</v>
      </c>
      <c r="L4656" s="15">
        <v>130</v>
      </c>
    </row>
    <row r="4657" spans="1:12" x14ac:dyDescent="0.25">
      <c r="A4657" t="s">
        <v>1490</v>
      </c>
      <c r="B4657">
        <v>2018</v>
      </c>
      <c r="C4657">
        <v>1</v>
      </c>
      <c r="F4657" t="s">
        <v>2866</v>
      </c>
      <c r="K4657" s="40">
        <v>2.0833333333333332E-2</v>
      </c>
      <c r="L4657" s="15">
        <v>32.5</v>
      </c>
    </row>
    <row r="4658" spans="1:12" x14ac:dyDescent="0.25">
      <c r="A4658" t="s">
        <v>1490</v>
      </c>
      <c r="B4658">
        <v>2018</v>
      </c>
      <c r="C4658">
        <v>307300</v>
      </c>
      <c r="D4658">
        <v>803300</v>
      </c>
      <c r="E4658">
        <v>8033</v>
      </c>
      <c r="F4658" t="s">
        <v>1465</v>
      </c>
      <c r="K4658" s="40">
        <v>8.3333333333333329E-2</v>
      </c>
      <c r="L4658" s="15">
        <v>130</v>
      </c>
    </row>
    <row r="4659" spans="1:12" x14ac:dyDescent="0.25">
      <c r="A4659" t="s">
        <v>1490</v>
      </c>
      <c r="B4659">
        <v>2018</v>
      </c>
      <c r="C4659">
        <v>1</v>
      </c>
      <c r="F4659" t="s">
        <v>2846</v>
      </c>
      <c r="K4659" s="40">
        <v>2.0833333333333332E-2</v>
      </c>
      <c r="L4659" s="15">
        <v>32.5</v>
      </c>
    </row>
    <row r="4660" spans="1:12" x14ac:dyDescent="0.25">
      <c r="A4660" t="s">
        <v>1490</v>
      </c>
      <c r="B4660">
        <v>2018</v>
      </c>
      <c r="C4660">
        <v>307300</v>
      </c>
      <c r="D4660">
        <v>803300</v>
      </c>
      <c r="E4660">
        <v>8033</v>
      </c>
      <c r="F4660" t="s">
        <v>1465</v>
      </c>
      <c r="K4660" s="40">
        <v>0.14583333333333334</v>
      </c>
      <c r="L4660" s="15">
        <v>227.50000000000003</v>
      </c>
    </row>
    <row r="4661" spans="1:12" x14ac:dyDescent="0.25">
      <c r="A4661" t="s">
        <v>1628</v>
      </c>
      <c r="B4661">
        <v>2018</v>
      </c>
      <c r="C4661">
        <v>1</v>
      </c>
      <c r="F4661" t="s">
        <v>1467</v>
      </c>
      <c r="K4661" s="40">
        <v>8.3333333333333329E-2</v>
      </c>
      <c r="L4661" s="15">
        <v>90</v>
      </c>
    </row>
    <row r="4662" spans="1:12" x14ac:dyDescent="0.25">
      <c r="A4662" t="s">
        <v>1628</v>
      </c>
      <c r="B4662">
        <v>2018</v>
      </c>
      <c r="C4662">
        <v>1</v>
      </c>
      <c r="F4662" t="s">
        <v>1499</v>
      </c>
      <c r="K4662" s="40">
        <v>2.0833333333333332E-2</v>
      </c>
      <c r="L4662" s="15">
        <v>22.5</v>
      </c>
    </row>
    <row r="4663" spans="1:12" x14ac:dyDescent="0.25">
      <c r="A4663" t="s">
        <v>1628</v>
      </c>
      <c r="B4663">
        <v>2018</v>
      </c>
      <c r="C4663">
        <v>514075</v>
      </c>
      <c r="D4663">
        <v>804500</v>
      </c>
      <c r="E4663">
        <v>8045</v>
      </c>
      <c r="F4663" t="s">
        <v>1465</v>
      </c>
      <c r="G4663" s="40">
        <v>5.2083333333333336E-2</v>
      </c>
      <c r="H4663" s="15">
        <v>56.25</v>
      </c>
    </row>
    <row r="4664" spans="1:12" x14ac:dyDescent="0.25">
      <c r="A4664" t="s">
        <v>1628</v>
      </c>
      <c r="B4664">
        <v>2018</v>
      </c>
      <c r="C4664">
        <v>1</v>
      </c>
      <c r="F4664" t="s">
        <v>2846</v>
      </c>
      <c r="K4664" s="40">
        <v>2.0833333333333332E-2</v>
      </c>
      <c r="L4664" s="15">
        <v>22.5</v>
      </c>
    </row>
    <row r="4665" spans="1:12" x14ac:dyDescent="0.25">
      <c r="A4665" t="s">
        <v>1628</v>
      </c>
      <c r="B4665">
        <v>2018</v>
      </c>
      <c r="C4665">
        <v>514075</v>
      </c>
      <c r="D4665">
        <v>804500</v>
      </c>
      <c r="E4665">
        <v>8045</v>
      </c>
      <c r="F4665" t="s">
        <v>1465</v>
      </c>
      <c r="G4665" s="40">
        <v>0.16666666666666666</v>
      </c>
      <c r="H4665" s="15">
        <v>180</v>
      </c>
    </row>
    <row r="4666" spans="1:12" x14ac:dyDescent="0.25">
      <c r="A4666" t="s">
        <v>1628</v>
      </c>
      <c r="B4666">
        <v>2018</v>
      </c>
      <c r="C4666">
        <v>110200</v>
      </c>
      <c r="F4666" t="s">
        <v>1465</v>
      </c>
      <c r="G4666" s="40">
        <v>2.0833333333333332E-2</v>
      </c>
      <c r="H4666" s="15">
        <v>22.5</v>
      </c>
    </row>
    <row r="4667" spans="1:12" x14ac:dyDescent="0.25">
      <c r="A4667" t="s">
        <v>1628</v>
      </c>
      <c r="B4667">
        <v>2018</v>
      </c>
      <c r="C4667">
        <v>514075</v>
      </c>
      <c r="D4667">
        <v>804500</v>
      </c>
      <c r="E4667">
        <v>8045</v>
      </c>
      <c r="F4667" t="s">
        <v>1465</v>
      </c>
      <c r="G4667" s="40">
        <v>2.0833333333333332E-2</v>
      </c>
      <c r="H4667" s="15">
        <v>22.5</v>
      </c>
    </row>
    <row r="4668" spans="1:12" x14ac:dyDescent="0.25">
      <c r="A4668" t="s">
        <v>1628</v>
      </c>
      <c r="B4668">
        <v>2018</v>
      </c>
      <c r="C4668">
        <v>1</v>
      </c>
      <c r="F4668" t="s">
        <v>2866</v>
      </c>
      <c r="K4668" s="40">
        <v>2.0833333333333332E-2</v>
      </c>
      <c r="L4668" s="15">
        <v>22.5</v>
      </c>
    </row>
    <row r="4669" spans="1:12" x14ac:dyDescent="0.25">
      <c r="A4669" t="s">
        <v>1628</v>
      </c>
      <c r="B4669">
        <v>2018</v>
      </c>
      <c r="C4669">
        <v>514075</v>
      </c>
      <c r="D4669">
        <v>804500</v>
      </c>
      <c r="E4669">
        <v>8045</v>
      </c>
      <c r="F4669" t="s">
        <v>1465</v>
      </c>
      <c r="G4669" s="40">
        <v>0.10416666666666667</v>
      </c>
      <c r="H4669" s="15">
        <v>112.5</v>
      </c>
    </row>
    <row r="4670" spans="1:12" x14ac:dyDescent="0.25">
      <c r="A4670" t="s">
        <v>1628</v>
      </c>
      <c r="B4670">
        <v>2018</v>
      </c>
      <c r="C4670">
        <v>1</v>
      </c>
      <c r="F4670" t="s">
        <v>2846</v>
      </c>
      <c r="K4670" s="40">
        <v>2.0833333333333332E-2</v>
      </c>
      <c r="L4670" s="15">
        <v>22.5</v>
      </c>
    </row>
    <row r="4671" spans="1:12" x14ac:dyDescent="0.25">
      <c r="A4671" t="s">
        <v>1628</v>
      </c>
      <c r="B4671">
        <v>2018</v>
      </c>
      <c r="C4671">
        <v>514075</v>
      </c>
      <c r="D4671">
        <v>804500</v>
      </c>
      <c r="E4671">
        <v>8045</v>
      </c>
      <c r="F4671" t="s">
        <v>1465</v>
      </c>
      <c r="K4671" s="40">
        <v>8.3333333333333329E-2</v>
      </c>
      <c r="L4671" s="15">
        <v>90</v>
      </c>
    </row>
    <row r="4672" spans="1:12" x14ac:dyDescent="0.25">
      <c r="A4672" t="s">
        <v>1628</v>
      </c>
      <c r="B4672">
        <v>2018</v>
      </c>
      <c r="C4672">
        <v>110200</v>
      </c>
      <c r="F4672" t="s">
        <v>1465</v>
      </c>
      <c r="G4672" s="40">
        <v>4.1666666666666664E-2</v>
      </c>
      <c r="H4672" s="15">
        <v>45</v>
      </c>
    </row>
    <row r="4673" spans="1:12" x14ac:dyDescent="0.25">
      <c r="A4673" t="s">
        <v>1628</v>
      </c>
      <c r="B4673">
        <v>2018</v>
      </c>
      <c r="C4673">
        <v>514075</v>
      </c>
      <c r="D4673">
        <v>804500</v>
      </c>
      <c r="E4673">
        <v>8045</v>
      </c>
      <c r="F4673" t="s">
        <v>1465</v>
      </c>
      <c r="G4673" s="40">
        <v>4.1666666666666664E-2</v>
      </c>
      <c r="H4673" s="15">
        <v>45</v>
      </c>
    </row>
    <row r="4674" spans="1:12" x14ac:dyDescent="0.25">
      <c r="A4674" t="s">
        <v>1500</v>
      </c>
      <c r="B4674">
        <v>2018</v>
      </c>
      <c r="C4674">
        <v>1</v>
      </c>
      <c r="F4674" t="s">
        <v>2868</v>
      </c>
      <c r="K4674" s="40">
        <v>4.1666666666666664E-2</v>
      </c>
      <c r="L4674" s="15">
        <v>45</v>
      </c>
    </row>
    <row r="4675" spans="1:12" x14ac:dyDescent="0.25">
      <c r="A4675" t="s">
        <v>1500</v>
      </c>
      <c r="B4675">
        <v>2018</v>
      </c>
      <c r="C4675">
        <v>1</v>
      </c>
      <c r="F4675" t="s">
        <v>1467</v>
      </c>
      <c r="K4675" s="40">
        <v>3.125E-2</v>
      </c>
      <c r="L4675" s="15">
        <v>33.75</v>
      </c>
    </row>
    <row r="4676" spans="1:12" x14ac:dyDescent="0.25">
      <c r="A4676" t="s">
        <v>1500</v>
      </c>
      <c r="B4676">
        <v>2018</v>
      </c>
      <c r="C4676">
        <v>1</v>
      </c>
      <c r="F4676" t="s">
        <v>2859</v>
      </c>
      <c r="K4676" s="40">
        <v>1.0416666666666666E-2</v>
      </c>
      <c r="L4676" s="15">
        <v>11.25</v>
      </c>
    </row>
    <row r="4677" spans="1:12" x14ac:dyDescent="0.25">
      <c r="A4677" t="s">
        <v>1500</v>
      </c>
      <c r="B4677">
        <v>2018</v>
      </c>
      <c r="C4677">
        <v>1</v>
      </c>
      <c r="F4677" t="s">
        <v>2866</v>
      </c>
      <c r="K4677" s="40">
        <v>1.0416666666666666E-2</v>
      </c>
      <c r="L4677" s="15">
        <v>11.25</v>
      </c>
    </row>
    <row r="4678" spans="1:12" x14ac:dyDescent="0.25">
      <c r="A4678" t="s">
        <v>1500</v>
      </c>
      <c r="B4678">
        <v>2018</v>
      </c>
      <c r="C4678">
        <v>1</v>
      </c>
      <c r="F4678" t="s">
        <v>1499</v>
      </c>
      <c r="K4678" s="40">
        <v>4.1666666666666664E-2</v>
      </c>
      <c r="L4678" s="15">
        <v>45</v>
      </c>
    </row>
    <row r="4679" spans="1:12" x14ac:dyDescent="0.25">
      <c r="A4679" t="s">
        <v>1500</v>
      </c>
      <c r="B4679">
        <v>2018</v>
      </c>
      <c r="C4679">
        <v>1</v>
      </c>
      <c r="F4679" t="s">
        <v>2868</v>
      </c>
      <c r="K4679" s="40">
        <v>1.0416666666666666E-2</v>
      </c>
      <c r="L4679" s="15">
        <v>11.25</v>
      </c>
    </row>
    <row r="4680" spans="1:12" x14ac:dyDescent="0.25">
      <c r="A4680" t="s">
        <v>1500</v>
      </c>
      <c r="B4680">
        <v>2018</v>
      </c>
      <c r="C4680">
        <v>1</v>
      </c>
      <c r="F4680" t="s">
        <v>1467</v>
      </c>
      <c r="K4680" s="40">
        <v>1.0416666666666666E-2</v>
      </c>
      <c r="L4680" s="15">
        <v>11.25</v>
      </c>
    </row>
    <row r="4681" spans="1:12" x14ac:dyDescent="0.25">
      <c r="A4681" t="s">
        <v>1500</v>
      </c>
      <c r="B4681">
        <v>2018</v>
      </c>
      <c r="C4681">
        <v>1</v>
      </c>
      <c r="F4681" t="s">
        <v>2870</v>
      </c>
      <c r="K4681" s="40">
        <v>1.0416666666666666E-2</v>
      </c>
      <c r="L4681" s="15">
        <v>11.25</v>
      </c>
    </row>
    <row r="4682" spans="1:12" x14ac:dyDescent="0.25">
      <c r="A4682" t="s">
        <v>1500</v>
      </c>
      <c r="B4682">
        <v>2018</v>
      </c>
      <c r="C4682">
        <v>1</v>
      </c>
      <c r="F4682" t="s">
        <v>2869</v>
      </c>
      <c r="K4682" s="40">
        <v>2.0833333333333332E-2</v>
      </c>
      <c r="L4682" s="15">
        <v>22.5</v>
      </c>
    </row>
    <row r="4683" spans="1:12" x14ac:dyDescent="0.25">
      <c r="A4683" t="s">
        <v>1500</v>
      </c>
      <c r="B4683">
        <v>2018</v>
      </c>
      <c r="C4683">
        <v>1</v>
      </c>
      <c r="F4683" t="s">
        <v>2868</v>
      </c>
      <c r="K4683" s="40">
        <v>2.0833333333333332E-2</v>
      </c>
      <c r="L4683" s="15">
        <v>22.5</v>
      </c>
    </row>
    <row r="4684" spans="1:12" x14ac:dyDescent="0.25">
      <c r="A4684" t="s">
        <v>1500</v>
      </c>
      <c r="B4684">
        <v>2018</v>
      </c>
      <c r="C4684">
        <v>1</v>
      </c>
      <c r="F4684" t="s">
        <v>2868</v>
      </c>
      <c r="K4684" s="40">
        <v>1.0416666666666666E-2</v>
      </c>
      <c r="L4684" s="15">
        <v>11.25</v>
      </c>
    </row>
    <row r="4685" spans="1:12" x14ac:dyDescent="0.25">
      <c r="A4685" t="s">
        <v>1500</v>
      </c>
      <c r="B4685">
        <v>2018</v>
      </c>
      <c r="C4685">
        <v>1</v>
      </c>
      <c r="F4685" t="s">
        <v>2846</v>
      </c>
      <c r="K4685" s="40">
        <v>2.0833333333333332E-2</v>
      </c>
      <c r="L4685" s="15">
        <v>22.5</v>
      </c>
    </row>
    <row r="4686" spans="1:12" x14ac:dyDescent="0.25">
      <c r="A4686" t="s">
        <v>1500</v>
      </c>
      <c r="B4686">
        <v>2018</v>
      </c>
      <c r="C4686">
        <v>1</v>
      </c>
      <c r="F4686" t="s">
        <v>1467</v>
      </c>
      <c r="K4686" s="40">
        <v>4.1666666666666664E-2</v>
      </c>
      <c r="L4686" s="15">
        <v>45</v>
      </c>
    </row>
    <row r="4687" spans="1:12" x14ac:dyDescent="0.25">
      <c r="A4687" t="s">
        <v>1500</v>
      </c>
      <c r="B4687">
        <v>2018</v>
      </c>
      <c r="C4687">
        <v>1</v>
      </c>
      <c r="F4687" t="s">
        <v>1499</v>
      </c>
      <c r="K4687" s="40">
        <v>1.0416666666666666E-2</v>
      </c>
      <c r="L4687" s="15">
        <v>11.25</v>
      </c>
    </row>
    <row r="4688" spans="1:12" x14ac:dyDescent="0.25">
      <c r="A4688" t="s">
        <v>1500</v>
      </c>
      <c r="B4688">
        <v>2018</v>
      </c>
      <c r="C4688">
        <v>1</v>
      </c>
      <c r="F4688" t="s">
        <v>1467</v>
      </c>
      <c r="K4688" s="40">
        <v>4.1666666666666664E-2</v>
      </c>
      <c r="L4688" s="15">
        <v>45</v>
      </c>
    </row>
    <row r="4689" spans="1:12" x14ac:dyDescent="0.25">
      <c r="A4689" t="s">
        <v>1500</v>
      </c>
      <c r="B4689">
        <v>2018</v>
      </c>
      <c r="C4689">
        <v>1</v>
      </c>
      <c r="F4689" t="s">
        <v>2873</v>
      </c>
      <c r="K4689" s="40">
        <v>2.0833333333333332E-2</v>
      </c>
      <c r="L4689" s="15">
        <v>22.5</v>
      </c>
    </row>
    <row r="4690" spans="1:12" x14ac:dyDescent="0.25">
      <c r="A4690" t="s">
        <v>1500</v>
      </c>
      <c r="B4690">
        <v>2018</v>
      </c>
      <c r="C4690">
        <v>1</v>
      </c>
      <c r="F4690" t="s">
        <v>1467</v>
      </c>
      <c r="K4690" s="40">
        <v>2.0833333333333332E-2</v>
      </c>
      <c r="L4690" s="15">
        <v>22.5</v>
      </c>
    </row>
    <row r="4691" spans="1:12" x14ac:dyDescent="0.25">
      <c r="A4691" t="s">
        <v>1500</v>
      </c>
      <c r="B4691">
        <v>2018</v>
      </c>
      <c r="C4691">
        <v>1</v>
      </c>
      <c r="F4691" t="s">
        <v>1467</v>
      </c>
      <c r="K4691" s="40">
        <v>1.0416666666666666E-2</v>
      </c>
      <c r="L4691" s="15">
        <v>11.25</v>
      </c>
    </row>
    <row r="4692" spans="1:12" x14ac:dyDescent="0.25">
      <c r="A4692" t="s">
        <v>1500</v>
      </c>
      <c r="B4692">
        <v>2018</v>
      </c>
      <c r="C4692">
        <v>1</v>
      </c>
      <c r="F4692" t="s">
        <v>2870</v>
      </c>
      <c r="K4692" s="40">
        <v>1.0416666666666666E-2</v>
      </c>
      <c r="L4692" s="15">
        <v>11.25</v>
      </c>
    </row>
    <row r="4693" spans="1:12" x14ac:dyDescent="0.25">
      <c r="A4693" t="s">
        <v>1500</v>
      </c>
      <c r="B4693">
        <v>2018</v>
      </c>
      <c r="C4693">
        <v>1</v>
      </c>
      <c r="F4693" t="s">
        <v>2868</v>
      </c>
      <c r="K4693" s="40">
        <v>1.0416666666666666E-2</v>
      </c>
      <c r="L4693" s="15">
        <v>11.25</v>
      </c>
    </row>
    <row r="4694" spans="1:12" x14ac:dyDescent="0.25">
      <c r="A4694" t="s">
        <v>1500</v>
      </c>
      <c r="B4694">
        <v>2018</v>
      </c>
      <c r="C4694">
        <v>1</v>
      </c>
      <c r="F4694" t="s">
        <v>1467</v>
      </c>
      <c r="K4694" s="40">
        <v>1.0416666666666666E-2</v>
      </c>
      <c r="L4694" s="15">
        <v>11.25</v>
      </c>
    </row>
    <row r="4695" spans="1:12" x14ac:dyDescent="0.25">
      <c r="A4695" t="s">
        <v>1500</v>
      </c>
      <c r="B4695">
        <v>2018</v>
      </c>
      <c r="C4695">
        <v>1</v>
      </c>
      <c r="F4695" t="s">
        <v>2862</v>
      </c>
      <c r="K4695" s="40">
        <v>1.0416666666666666E-2</v>
      </c>
      <c r="L4695" s="15">
        <v>11.25</v>
      </c>
    </row>
    <row r="4696" spans="1:12" x14ac:dyDescent="0.25">
      <c r="A4696" t="s">
        <v>1500</v>
      </c>
      <c r="B4696">
        <v>2018</v>
      </c>
      <c r="C4696">
        <v>1</v>
      </c>
      <c r="F4696" t="s">
        <v>1467</v>
      </c>
      <c r="K4696" s="40">
        <v>1.0416666666666666E-2</v>
      </c>
      <c r="L4696" s="15">
        <v>11.25</v>
      </c>
    </row>
    <row r="4697" spans="1:12" x14ac:dyDescent="0.25">
      <c r="A4697" t="s">
        <v>1500</v>
      </c>
      <c r="B4697">
        <v>2018</v>
      </c>
      <c r="C4697">
        <v>1</v>
      </c>
      <c r="F4697" t="s">
        <v>2866</v>
      </c>
      <c r="K4697" s="40">
        <v>1.0416666666666666E-2</v>
      </c>
      <c r="L4697" s="15">
        <v>11.25</v>
      </c>
    </row>
    <row r="4698" spans="1:12" x14ac:dyDescent="0.25">
      <c r="A4698" t="s">
        <v>1500</v>
      </c>
      <c r="B4698">
        <v>2018</v>
      </c>
      <c r="C4698">
        <v>1</v>
      </c>
      <c r="F4698" t="s">
        <v>2870</v>
      </c>
      <c r="K4698" s="40">
        <v>2.0833333333333332E-2</v>
      </c>
      <c r="L4698" s="15">
        <v>22.5</v>
      </c>
    </row>
    <row r="4699" spans="1:12" x14ac:dyDescent="0.25">
      <c r="A4699" t="s">
        <v>1500</v>
      </c>
      <c r="B4699">
        <v>2018</v>
      </c>
      <c r="C4699">
        <v>1</v>
      </c>
      <c r="F4699" t="s">
        <v>2870</v>
      </c>
      <c r="K4699" s="40">
        <v>1.0416666666666666E-2</v>
      </c>
      <c r="L4699" s="15">
        <v>11.25</v>
      </c>
    </row>
    <row r="4700" spans="1:12" x14ac:dyDescent="0.25">
      <c r="A4700" t="s">
        <v>1500</v>
      </c>
      <c r="B4700">
        <v>2018</v>
      </c>
      <c r="C4700">
        <v>1</v>
      </c>
      <c r="F4700" t="s">
        <v>2870</v>
      </c>
      <c r="K4700" s="40">
        <v>1.0416666666666666E-2</v>
      </c>
      <c r="L4700" s="15">
        <v>11.25</v>
      </c>
    </row>
    <row r="4701" spans="1:12" x14ac:dyDescent="0.25">
      <c r="A4701" t="s">
        <v>1500</v>
      </c>
      <c r="B4701">
        <v>2018</v>
      </c>
      <c r="C4701">
        <v>1</v>
      </c>
      <c r="F4701" t="s">
        <v>1467</v>
      </c>
      <c r="K4701" s="40">
        <v>4.1666666666666664E-2</v>
      </c>
      <c r="L4701" s="15">
        <v>45</v>
      </c>
    </row>
    <row r="4702" spans="1:12" x14ac:dyDescent="0.25">
      <c r="A4702" t="s">
        <v>1500</v>
      </c>
      <c r="B4702">
        <v>2018</v>
      </c>
      <c r="C4702">
        <v>1</v>
      </c>
      <c r="F4702" t="s">
        <v>2873</v>
      </c>
      <c r="K4702" s="40">
        <v>1.0416666666666666E-2</v>
      </c>
      <c r="L4702" s="15">
        <v>11.25</v>
      </c>
    </row>
    <row r="4703" spans="1:12" x14ac:dyDescent="0.25">
      <c r="A4703" t="s">
        <v>1500</v>
      </c>
      <c r="B4703">
        <v>2018</v>
      </c>
      <c r="C4703">
        <v>1</v>
      </c>
      <c r="F4703" t="s">
        <v>2870</v>
      </c>
      <c r="K4703" s="40">
        <v>2.0833333333333332E-2</v>
      </c>
      <c r="L4703" s="15">
        <v>22.5</v>
      </c>
    </row>
    <row r="4704" spans="1:12" x14ac:dyDescent="0.25">
      <c r="A4704" t="s">
        <v>1500</v>
      </c>
      <c r="B4704">
        <v>2018</v>
      </c>
      <c r="C4704">
        <v>1</v>
      </c>
      <c r="F4704" t="s">
        <v>2873</v>
      </c>
      <c r="K4704" s="40">
        <v>1.0416666666666666E-2</v>
      </c>
      <c r="L4704" s="15">
        <v>11.25</v>
      </c>
    </row>
    <row r="4705" spans="1:12" x14ac:dyDescent="0.25">
      <c r="A4705" t="s">
        <v>1500</v>
      </c>
      <c r="B4705">
        <v>2018</v>
      </c>
      <c r="C4705">
        <v>1</v>
      </c>
      <c r="F4705" t="s">
        <v>2846</v>
      </c>
      <c r="K4705" s="40">
        <v>3.125E-2</v>
      </c>
      <c r="L4705" s="15">
        <v>33.75</v>
      </c>
    </row>
    <row r="4706" spans="1:12" x14ac:dyDescent="0.25">
      <c r="A4706" t="s">
        <v>1500</v>
      </c>
      <c r="B4706">
        <v>2018</v>
      </c>
      <c r="C4706">
        <v>1</v>
      </c>
      <c r="F4706" t="s">
        <v>1499</v>
      </c>
      <c r="K4706" s="40">
        <v>1.0416666666666666E-2</v>
      </c>
      <c r="L4706" s="15">
        <v>11.25</v>
      </c>
    </row>
    <row r="4707" spans="1:12" x14ac:dyDescent="0.25">
      <c r="A4707" t="s">
        <v>1500</v>
      </c>
      <c r="B4707">
        <v>2018</v>
      </c>
      <c r="C4707">
        <v>1</v>
      </c>
      <c r="F4707" t="s">
        <v>2868</v>
      </c>
      <c r="K4707" s="40">
        <v>1.0416666666666666E-2</v>
      </c>
      <c r="L4707" s="15">
        <v>11.25</v>
      </c>
    </row>
    <row r="4708" spans="1:12" x14ac:dyDescent="0.25">
      <c r="A4708" t="s">
        <v>1500</v>
      </c>
      <c r="B4708">
        <v>2018</v>
      </c>
      <c r="C4708">
        <v>1</v>
      </c>
      <c r="F4708" t="s">
        <v>1467</v>
      </c>
      <c r="K4708" s="40">
        <v>1.0416666666666666E-2</v>
      </c>
      <c r="L4708" s="15">
        <v>11.25</v>
      </c>
    </row>
    <row r="4709" spans="1:12" x14ac:dyDescent="0.25">
      <c r="A4709" t="s">
        <v>1500</v>
      </c>
      <c r="B4709">
        <v>2018</v>
      </c>
      <c r="C4709">
        <v>1</v>
      </c>
      <c r="F4709" t="s">
        <v>2869</v>
      </c>
      <c r="K4709" s="40">
        <v>1.0416666666666666E-2</v>
      </c>
      <c r="L4709" s="15">
        <v>11.25</v>
      </c>
    </row>
    <row r="4710" spans="1:12" x14ac:dyDescent="0.25">
      <c r="A4710" t="s">
        <v>1500</v>
      </c>
      <c r="B4710">
        <v>2018</v>
      </c>
      <c r="C4710">
        <v>1</v>
      </c>
      <c r="F4710" t="s">
        <v>2870</v>
      </c>
      <c r="K4710" s="40">
        <v>1.0416666666666666E-2</v>
      </c>
      <c r="L4710" s="15">
        <v>11.25</v>
      </c>
    </row>
    <row r="4711" spans="1:12" x14ac:dyDescent="0.25">
      <c r="A4711" t="s">
        <v>1500</v>
      </c>
      <c r="B4711">
        <v>2018</v>
      </c>
      <c r="C4711">
        <v>1</v>
      </c>
      <c r="F4711" t="s">
        <v>2869</v>
      </c>
      <c r="K4711" s="40">
        <v>3.125E-2</v>
      </c>
      <c r="L4711" s="15">
        <v>33.75</v>
      </c>
    </row>
    <row r="4712" spans="1:12" x14ac:dyDescent="0.25">
      <c r="A4712" t="s">
        <v>1500</v>
      </c>
      <c r="B4712">
        <v>2018</v>
      </c>
      <c r="C4712">
        <v>1</v>
      </c>
      <c r="F4712" t="s">
        <v>2868</v>
      </c>
      <c r="K4712" s="40">
        <v>1.0416666666666666E-2</v>
      </c>
      <c r="L4712" s="15">
        <v>11.25</v>
      </c>
    </row>
    <row r="4713" spans="1:12" x14ac:dyDescent="0.25">
      <c r="A4713" t="s">
        <v>1500</v>
      </c>
      <c r="B4713">
        <v>2018</v>
      </c>
      <c r="C4713">
        <v>1</v>
      </c>
      <c r="F4713" t="s">
        <v>2869</v>
      </c>
      <c r="K4713" s="40">
        <v>1.0416666666666666E-2</v>
      </c>
      <c r="L4713" s="15">
        <v>11.25</v>
      </c>
    </row>
    <row r="4714" spans="1:12" x14ac:dyDescent="0.25">
      <c r="A4714" t="s">
        <v>1500</v>
      </c>
      <c r="B4714">
        <v>2018</v>
      </c>
      <c r="C4714">
        <v>1</v>
      </c>
      <c r="F4714" t="s">
        <v>2859</v>
      </c>
      <c r="K4714" s="40">
        <v>1.0416666666666666E-2</v>
      </c>
      <c r="L4714" s="15">
        <v>11.25</v>
      </c>
    </row>
    <row r="4715" spans="1:12" x14ac:dyDescent="0.25">
      <c r="A4715" t="s">
        <v>1500</v>
      </c>
      <c r="B4715">
        <v>2018</v>
      </c>
      <c r="C4715">
        <v>1</v>
      </c>
      <c r="F4715" t="s">
        <v>2869</v>
      </c>
      <c r="K4715" s="40">
        <v>2.0833333333333332E-2</v>
      </c>
      <c r="L4715" s="15">
        <v>22.5</v>
      </c>
    </row>
    <row r="4716" spans="1:12" x14ac:dyDescent="0.25">
      <c r="A4716" t="s">
        <v>1500</v>
      </c>
      <c r="B4716">
        <v>2018</v>
      </c>
      <c r="C4716">
        <v>1</v>
      </c>
      <c r="F4716" t="s">
        <v>1467</v>
      </c>
      <c r="K4716" s="40">
        <v>1.0416666666666666E-2</v>
      </c>
      <c r="L4716" s="15">
        <v>11.25</v>
      </c>
    </row>
    <row r="4717" spans="1:12" x14ac:dyDescent="0.25">
      <c r="A4717" t="s">
        <v>1500</v>
      </c>
      <c r="B4717">
        <v>2018</v>
      </c>
      <c r="C4717">
        <v>1</v>
      </c>
      <c r="F4717" t="s">
        <v>2870</v>
      </c>
      <c r="K4717" s="40">
        <v>1.0416666666666666E-2</v>
      </c>
      <c r="L4717" s="15">
        <v>11.25</v>
      </c>
    </row>
    <row r="4718" spans="1:12" x14ac:dyDescent="0.25">
      <c r="A4718" t="s">
        <v>1500</v>
      </c>
      <c r="B4718">
        <v>2018</v>
      </c>
      <c r="C4718">
        <v>1</v>
      </c>
      <c r="F4718" t="s">
        <v>2870</v>
      </c>
      <c r="K4718" s="40">
        <v>1.0416666666666666E-2</v>
      </c>
      <c r="L4718" s="15">
        <v>11.25</v>
      </c>
    </row>
    <row r="4719" spans="1:12" x14ac:dyDescent="0.25">
      <c r="A4719" t="s">
        <v>1500</v>
      </c>
      <c r="B4719">
        <v>2018</v>
      </c>
      <c r="C4719">
        <v>1</v>
      </c>
      <c r="F4719" t="s">
        <v>1499</v>
      </c>
      <c r="K4719" s="40">
        <v>2.0833333333333332E-2</v>
      </c>
      <c r="L4719" s="15">
        <v>22.5</v>
      </c>
    </row>
    <row r="4720" spans="1:12" x14ac:dyDescent="0.25">
      <c r="A4720" t="s">
        <v>1500</v>
      </c>
      <c r="B4720">
        <v>2018</v>
      </c>
      <c r="C4720">
        <v>1</v>
      </c>
      <c r="F4720" t="s">
        <v>2868</v>
      </c>
      <c r="K4720" s="40">
        <v>1.0416666666666666E-2</v>
      </c>
      <c r="L4720" s="15">
        <v>11.25</v>
      </c>
    </row>
    <row r="4721" spans="1:12" x14ac:dyDescent="0.25">
      <c r="A4721" t="s">
        <v>1500</v>
      </c>
      <c r="B4721">
        <v>2018</v>
      </c>
      <c r="C4721">
        <v>1</v>
      </c>
      <c r="F4721" t="s">
        <v>2862</v>
      </c>
      <c r="K4721" s="40">
        <v>2.0833333333333332E-2</v>
      </c>
      <c r="L4721" s="15">
        <v>22.5</v>
      </c>
    </row>
    <row r="4722" spans="1:12" x14ac:dyDescent="0.25">
      <c r="A4722" t="s">
        <v>1500</v>
      </c>
      <c r="B4722">
        <v>2018</v>
      </c>
      <c r="C4722">
        <v>1</v>
      </c>
      <c r="F4722" t="s">
        <v>2870</v>
      </c>
      <c r="K4722" s="40">
        <v>1.0416666666666666E-2</v>
      </c>
      <c r="L4722" s="15">
        <v>11.25</v>
      </c>
    </row>
    <row r="4723" spans="1:12" x14ac:dyDescent="0.25">
      <c r="A4723" t="s">
        <v>1500</v>
      </c>
      <c r="B4723">
        <v>2018</v>
      </c>
      <c r="C4723">
        <v>1</v>
      </c>
      <c r="F4723" t="s">
        <v>2866</v>
      </c>
      <c r="K4723" s="40">
        <v>1.0416666666666666E-2</v>
      </c>
      <c r="L4723" s="15">
        <v>11.25</v>
      </c>
    </row>
    <row r="4724" spans="1:12" x14ac:dyDescent="0.25">
      <c r="A4724" t="s">
        <v>1500</v>
      </c>
      <c r="B4724">
        <v>2018</v>
      </c>
      <c r="C4724">
        <v>1</v>
      </c>
      <c r="F4724" t="s">
        <v>2870</v>
      </c>
      <c r="K4724" s="40">
        <v>1.0416666666666666E-2</v>
      </c>
      <c r="L4724" s="15">
        <v>11.25</v>
      </c>
    </row>
    <row r="4725" spans="1:12" x14ac:dyDescent="0.25">
      <c r="A4725" t="s">
        <v>1500</v>
      </c>
      <c r="B4725">
        <v>2018</v>
      </c>
      <c r="C4725">
        <v>1</v>
      </c>
      <c r="F4725" t="s">
        <v>2869</v>
      </c>
      <c r="K4725" s="40">
        <v>1.0416666666666666E-2</v>
      </c>
      <c r="L4725" s="15">
        <v>11.25</v>
      </c>
    </row>
    <row r="4726" spans="1:12" x14ac:dyDescent="0.25">
      <c r="A4726" t="s">
        <v>1500</v>
      </c>
      <c r="B4726">
        <v>2018</v>
      </c>
      <c r="C4726">
        <v>1</v>
      </c>
      <c r="F4726" t="s">
        <v>2869</v>
      </c>
      <c r="K4726" s="40">
        <v>1.0416666666666666E-2</v>
      </c>
      <c r="L4726" s="15">
        <v>11.25</v>
      </c>
    </row>
    <row r="4727" spans="1:12" x14ac:dyDescent="0.25">
      <c r="A4727" t="s">
        <v>1500</v>
      </c>
      <c r="B4727">
        <v>2018</v>
      </c>
      <c r="C4727">
        <v>1</v>
      </c>
      <c r="F4727" t="s">
        <v>2870</v>
      </c>
      <c r="K4727" s="40">
        <v>1.0416666666666666E-2</v>
      </c>
      <c r="L4727" s="15">
        <v>11.25</v>
      </c>
    </row>
    <row r="4728" spans="1:12" x14ac:dyDescent="0.25">
      <c r="A4728" t="s">
        <v>1500</v>
      </c>
      <c r="B4728">
        <v>2018</v>
      </c>
      <c r="C4728">
        <v>1</v>
      </c>
      <c r="F4728" t="s">
        <v>2869</v>
      </c>
      <c r="K4728" s="40">
        <v>5.2083333333333336E-2</v>
      </c>
      <c r="L4728" s="15">
        <v>56.25</v>
      </c>
    </row>
    <row r="4729" spans="1:12" x14ac:dyDescent="0.25">
      <c r="A4729" t="s">
        <v>1500</v>
      </c>
      <c r="B4729">
        <v>2018</v>
      </c>
      <c r="C4729">
        <v>1</v>
      </c>
      <c r="F4729" t="s">
        <v>2846</v>
      </c>
      <c r="K4729" s="40">
        <v>2.0833333333333332E-2</v>
      </c>
      <c r="L4729" s="15">
        <v>22.5</v>
      </c>
    </row>
    <row r="4730" spans="1:12" x14ac:dyDescent="0.25">
      <c r="A4730" t="s">
        <v>1500</v>
      </c>
      <c r="B4730">
        <v>2018</v>
      </c>
      <c r="C4730">
        <v>1</v>
      </c>
      <c r="F4730" t="s">
        <v>2869</v>
      </c>
      <c r="K4730" s="40">
        <v>2.0833333333333332E-2</v>
      </c>
      <c r="L4730" s="15">
        <v>22.5</v>
      </c>
    </row>
    <row r="4731" spans="1:12" x14ac:dyDescent="0.25">
      <c r="A4731" t="s">
        <v>1500</v>
      </c>
      <c r="B4731">
        <v>2018</v>
      </c>
      <c r="C4731">
        <v>1</v>
      </c>
      <c r="F4731" t="s">
        <v>2870</v>
      </c>
      <c r="K4731" s="40">
        <v>1.0416666666666666E-2</v>
      </c>
      <c r="L4731" s="15">
        <v>11.25</v>
      </c>
    </row>
    <row r="4732" spans="1:12" x14ac:dyDescent="0.25">
      <c r="A4732" t="s">
        <v>1500</v>
      </c>
      <c r="B4732">
        <v>2018</v>
      </c>
      <c r="C4732">
        <v>1</v>
      </c>
      <c r="F4732" t="s">
        <v>2869</v>
      </c>
      <c r="K4732" s="40">
        <v>2.0833333333333332E-2</v>
      </c>
      <c r="L4732" s="15">
        <v>22.5</v>
      </c>
    </row>
    <row r="4733" spans="1:12" x14ac:dyDescent="0.25">
      <c r="A4733" t="s">
        <v>1500</v>
      </c>
      <c r="B4733">
        <v>2018</v>
      </c>
      <c r="C4733">
        <v>1</v>
      </c>
      <c r="F4733" t="s">
        <v>1467</v>
      </c>
      <c r="K4733" s="40">
        <v>1.0416666666666666E-2</v>
      </c>
      <c r="L4733" s="15">
        <v>11.25</v>
      </c>
    </row>
    <row r="4734" spans="1:12" x14ac:dyDescent="0.25">
      <c r="A4734" t="s">
        <v>1500</v>
      </c>
      <c r="B4734">
        <v>2018</v>
      </c>
      <c r="C4734">
        <v>1</v>
      </c>
      <c r="F4734" t="s">
        <v>2868</v>
      </c>
      <c r="K4734" s="40">
        <v>1.0416666666666666E-2</v>
      </c>
      <c r="L4734" s="15">
        <v>11.25</v>
      </c>
    </row>
    <row r="4735" spans="1:12" x14ac:dyDescent="0.25">
      <c r="A4735" t="s">
        <v>1500</v>
      </c>
      <c r="B4735">
        <v>2018</v>
      </c>
      <c r="C4735">
        <v>1</v>
      </c>
      <c r="F4735" t="s">
        <v>2871</v>
      </c>
      <c r="K4735" s="40">
        <v>2.0833333333333332E-2</v>
      </c>
      <c r="L4735" s="15">
        <v>22.5</v>
      </c>
    </row>
    <row r="4736" spans="1:12" x14ac:dyDescent="0.25">
      <c r="A4736" t="s">
        <v>1500</v>
      </c>
      <c r="B4736">
        <v>2018</v>
      </c>
      <c r="C4736">
        <v>1</v>
      </c>
      <c r="F4736" t="s">
        <v>2870</v>
      </c>
      <c r="K4736" s="40">
        <v>2.0833333333333332E-2</v>
      </c>
      <c r="L4736" s="15">
        <v>22.5</v>
      </c>
    </row>
    <row r="4737" spans="1:12" x14ac:dyDescent="0.25">
      <c r="A4737" t="s">
        <v>1500</v>
      </c>
      <c r="B4737">
        <v>2018</v>
      </c>
      <c r="C4737">
        <v>1</v>
      </c>
      <c r="F4737" t="s">
        <v>1499</v>
      </c>
      <c r="K4737" s="40">
        <v>1.0416666666666666E-2</v>
      </c>
      <c r="L4737" s="15">
        <v>11.25</v>
      </c>
    </row>
    <row r="4738" spans="1:12" x14ac:dyDescent="0.25">
      <c r="A4738" t="s">
        <v>1500</v>
      </c>
      <c r="B4738">
        <v>2018</v>
      </c>
      <c r="C4738">
        <v>1</v>
      </c>
      <c r="F4738" t="s">
        <v>2871</v>
      </c>
      <c r="K4738" s="40">
        <v>0.125</v>
      </c>
      <c r="L4738" s="15">
        <v>135</v>
      </c>
    </row>
    <row r="4739" spans="1:12" x14ac:dyDescent="0.25">
      <c r="A4739" t="s">
        <v>1503</v>
      </c>
      <c r="B4739">
        <v>2018</v>
      </c>
      <c r="C4739">
        <v>10047</v>
      </c>
      <c r="F4739" t="s">
        <v>2870</v>
      </c>
      <c r="K4739" s="40">
        <v>2.0833333333333332E-2</v>
      </c>
      <c r="L4739" s="15">
        <v>32.5</v>
      </c>
    </row>
    <row r="4740" spans="1:12" x14ac:dyDescent="0.25">
      <c r="A4740" t="s">
        <v>1503</v>
      </c>
      <c r="B4740">
        <v>2018</v>
      </c>
      <c r="C4740">
        <v>1</v>
      </c>
      <c r="F4740" t="s">
        <v>2868</v>
      </c>
      <c r="K4740" s="40">
        <v>3.125E-2</v>
      </c>
      <c r="L4740" s="15">
        <v>48.75</v>
      </c>
    </row>
    <row r="4741" spans="1:12" x14ac:dyDescent="0.25">
      <c r="A4741" t="s">
        <v>1503</v>
      </c>
      <c r="B4741">
        <v>2018</v>
      </c>
      <c r="C4741">
        <v>1</v>
      </c>
      <c r="F4741" t="s">
        <v>1502</v>
      </c>
      <c r="K4741" s="40">
        <v>3.125E-2</v>
      </c>
      <c r="L4741" s="15">
        <v>48.75</v>
      </c>
    </row>
    <row r="4742" spans="1:12" x14ac:dyDescent="0.25">
      <c r="A4742" t="s">
        <v>1503</v>
      </c>
      <c r="B4742">
        <v>2018</v>
      </c>
      <c r="C4742">
        <v>1</v>
      </c>
      <c r="F4742" t="s">
        <v>2866</v>
      </c>
      <c r="K4742" s="40">
        <v>1.0416666666666666E-2</v>
      </c>
      <c r="L4742" s="15">
        <v>16.25</v>
      </c>
    </row>
    <row r="4743" spans="1:12" x14ac:dyDescent="0.25">
      <c r="A4743" t="s">
        <v>1503</v>
      </c>
      <c r="B4743">
        <v>2018</v>
      </c>
      <c r="C4743">
        <v>1</v>
      </c>
      <c r="F4743" t="s">
        <v>1502</v>
      </c>
      <c r="K4743" s="40">
        <v>5.2083333333333336E-2</v>
      </c>
      <c r="L4743" s="15">
        <v>81.25</v>
      </c>
    </row>
    <row r="4744" spans="1:12" x14ac:dyDescent="0.25">
      <c r="A4744" t="s">
        <v>1503</v>
      </c>
      <c r="B4744">
        <v>2018</v>
      </c>
      <c r="C4744">
        <v>1</v>
      </c>
      <c r="F4744" t="s">
        <v>2856</v>
      </c>
      <c r="K4744" s="40">
        <v>6.25E-2</v>
      </c>
      <c r="L4744" s="15">
        <v>97.5</v>
      </c>
    </row>
    <row r="4745" spans="1:12" x14ac:dyDescent="0.25">
      <c r="A4745" t="s">
        <v>1503</v>
      </c>
      <c r="B4745">
        <v>2018</v>
      </c>
      <c r="C4745">
        <v>1</v>
      </c>
      <c r="F4745" t="s">
        <v>2846</v>
      </c>
      <c r="K4745" s="40">
        <v>2.0833333333333332E-2</v>
      </c>
      <c r="L4745" s="15">
        <v>32.5</v>
      </c>
    </row>
    <row r="4746" spans="1:12" x14ac:dyDescent="0.25">
      <c r="A4746" t="s">
        <v>1503</v>
      </c>
      <c r="B4746">
        <v>2018</v>
      </c>
      <c r="C4746">
        <v>1</v>
      </c>
      <c r="F4746" t="s">
        <v>2856</v>
      </c>
      <c r="K4746" s="40">
        <v>0.16666666666666666</v>
      </c>
      <c r="L4746" s="15">
        <v>260</v>
      </c>
    </row>
    <row r="4747" spans="1:12" x14ac:dyDescent="0.25">
      <c r="A4747" t="s">
        <v>1503</v>
      </c>
      <c r="B4747">
        <v>2018</v>
      </c>
      <c r="C4747">
        <v>1</v>
      </c>
      <c r="F4747" t="s">
        <v>1515</v>
      </c>
      <c r="K4747" s="40">
        <v>4.1666666666666664E-2</v>
      </c>
      <c r="L4747" s="15">
        <v>65</v>
      </c>
    </row>
    <row r="4748" spans="1:12" x14ac:dyDescent="0.25">
      <c r="A4748" t="s">
        <v>1503</v>
      </c>
      <c r="B4748">
        <v>2018</v>
      </c>
      <c r="C4748">
        <v>1</v>
      </c>
      <c r="F4748" t="s">
        <v>1499</v>
      </c>
      <c r="K4748" s="40">
        <v>8.3333333333333329E-2</v>
      </c>
      <c r="L4748" s="15">
        <v>130</v>
      </c>
    </row>
    <row r="4749" spans="1:12" x14ac:dyDescent="0.25">
      <c r="A4749" t="s">
        <v>1503</v>
      </c>
      <c r="B4749">
        <v>2018</v>
      </c>
      <c r="C4749">
        <v>305710</v>
      </c>
      <c r="D4749">
        <v>802010</v>
      </c>
      <c r="E4749">
        <v>8020</v>
      </c>
      <c r="F4749" t="s">
        <v>1465</v>
      </c>
      <c r="G4749" s="40">
        <v>7.2916666666666671E-2</v>
      </c>
      <c r="H4749" s="15">
        <v>113.75000000000001</v>
      </c>
    </row>
    <row r="4750" spans="1:12" x14ac:dyDescent="0.25">
      <c r="A4750" t="s">
        <v>1503</v>
      </c>
      <c r="B4750">
        <v>2018</v>
      </c>
      <c r="C4750">
        <v>1</v>
      </c>
      <c r="F4750" t="s">
        <v>2846</v>
      </c>
      <c r="K4750" s="40">
        <v>2.0833333333333332E-2</v>
      </c>
      <c r="L4750" s="15">
        <v>32.5</v>
      </c>
    </row>
    <row r="4751" spans="1:12" x14ac:dyDescent="0.25">
      <c r="A4751" t="s">
        <v>1503</v>
      </c>
      <c r="B4751">
        <v>2018</v>
      </c>
      <c r="C4751">
        <v>305710</v>
      </c>
      <c r="D4751">
        <v>802010</v>
      </c>
      <c r="E4751">
        <v>8020</v>
      </c>
      <c r="F4751" t="s">
        <v>1465</v>
      </c>
      <c r="G4751" s="40">
        <v>0.14583333333333334</v>
      </c>
      <c r="H4751" s="15">
        <v>227.50000000000003</v>
      </c>
    </row>
    <row r="4752" spans="1:12" x14ac:dyDescent="0.25">
      <c r="A4752" t="s">
        <v>1503</v>
      </c>
      <c r="B4752">
        <v>2018</v>
      </c>
      <c r="C4752">
        <v>1</v>
      </c>
      <c r="F4752" t="s">
        <v>1467</v>
      </c>
      <c r="K4752" s="40">
        <v>3.125E-2</v>
      </c>
      <c r="L4752" s="15">
        <v>48.75</v>
      </c>
    </row>
    <row r="4753" spans="1:12" x14ac:dyDescent="0.25">
      <c r="A4753" t="s">
        <v>1503</v>
      </c>
      <c r="B4753">
        <v>2018</v>
      </c>
      <c r="C4753">
        <v>1</v>
      </c>
      <c r="F4753" t="s">
        <v>1499</v>
      </c>
      <c r="K4753" s="40">
        <v>1.0416666666666666E-2</v>
      </c>
      <c r="L4753" s="15">
        <v>16.25</v>
      </c>
    </row>
    <row r="4754" spans="1:12" x14ac:dyDescent="0.25">
      <c r="A4754" t="s">
        <v>1503</v>
      </c>
      <c r="B4754">
        <v>2018</v>
      </c>
      <c r="C4754">
        <v>1</v>
      </c>
      <c r="F4754" t="s">
        <v>2866</v>
      </c>
      <c r="K4754" s="40">
        <v>2.0833333333333332E-2</v>
      </c>
      <c r="L4754" s="15">
        <v>32.5</v>
      </c>
    </row>
    <row r="4755" spans="1:12" x14ac:dyDescent="0.25">
      <c r="A4755" t="s">
        <v>1503</v>
      </c>
      <c r="B4755">
        <v>2018</v>
      </c>
      <c r="C4755">
        <v>1</v>
      </c>
      <c r="F4755" t="s">
        <v>1502</v>
      </c>
      <c r="K4755" s="40">
        <v>1.0416666666666666E-2</v>
      </c>
      <c r="L4755" s="15">
        <v>16.25</v>
      </c>
    </row>
    <row r="4756" spans="1:12" x14ac:dyDescent="0.25">
      <c r="A4756" t="s">
        <v>1503</v>
      </c>
      <c r="B4756">
        <v>2018</v>
      </c>
      <c r="C4756">
        <v>305710</v>
      </c>
      <c r="D4756">
        <v>802010</v>
      </c>
      <c r="E4756">
        <v>8020</v>
      </c>
      <c r="F4756" t="s">
        <v>1465</v>
      </c>
      <c r="G4756" s="40">
        <v>9.375E-2</v>
      </c>
      <c r="H4756" s="15">
        <v>146.25</v>
      </c>
    </row>
    <row r="4757" spans="1:12" x14ac:dyDescent="0.25">
      <c r="A4757" t="s">
        <v>1503</v>
      </c>
      <c r="B4757">
        <v>2018</v>
      </c>
      <c r="C4757">
        <v>1</v>
      </c>
      <c r="F4757" t="s">
        <v>2846</v>
      </c>
      <c r="K4757" s="40">
        <v>2.0833333333333332E-2</v>
      </c>
      <c r="L4757" s="15">
        <v>32.5</v>
      </c>
    </row>
    <row r="4758" spans="1:12" x14ac:dyDescent="0.25">
      <c r="A4758" t="s">
        <v>1503</v>
      </c>
      <c r="B4758">
        <v>2018</v>
      </c>
      <c r="C4758">
        <v>305710</v>
      </c>
      <c r="D4758">
        <v>802010</v>
      </c>
      <c r="E4758">
        <v>8020</v>
      </c>
      <c r="F4758" t="s">
        <v>1465</v>
      </c>
      <c r="G4758" s="40">
        <v>0.14583333333333334</v>
      </c>
      <c r="H4758" s="15">
        <v>227.50000000000003</v>
      </c>
    </row>
    <row r="4759" spans="1:12" x14ac:dyDescent="0.25">
      <c r="A4759" t="s">
        <v>1503</v>
      </c>
      <c r="B4759">
        <v>2018</v>
      </c>
      <c r="C4759">
        <v>1</v>
      </c>
      <c r="F4759" t="s">
        <v>1467</v>
      </c>
      <c r="K4759" s="40">
        <v>1.0416666666666666E-2</v>
      </c>
      <c r="L4759" s="15">
        <v>16.25</v>
      </c>
    </row>
    <row r="4760" spans="1:12" x14ac:dyDescent="0.25">
      <c r="A4760" t="s">
        <v>1503</v>
      </c>
      <c r="B4760">
        <v>2018</v>
      </c>
      <c r="C4760">
        <v>1</v>
      </c>
      <c r="F4760" t="s">
        <v>1467</v>
      </c>
      <c r="K4760" s="40">
        <v>0.33333333333333331</v>
      </c>
      <c r="L4760" s="15">
        <v>520</v>
      </c>
    </row>
    <row r="4761" spans="1:12" x14ac:dyDescent="0.25">
      <c r="A4761" t="s">
        <v>1659</v>
      </c>
      <c r="B4761">
        <v>2018</v>
      </c>
      <c r="C4761">
        <v>305710</v>
      </c>
      <c r="D4761">
        <v>802010</v>
      </c>
      <c r="E4761">
        <v>8020</v>
      </c>
      <c r="F4761" t="s">
        <v>1465</v>
      </c>
      <c r="G4761" s="40">
        <v>8.3333333333333329E-2</v>
      </c>
      <c r="H4761" s="15">
        <v>130</v>
      </c>
    </row>
    <row r="4762" spans="1:12" x14ac:dyDescent="0.25">
      <c r="A4762" t="s">
        <v>1659</v>
      </c>
      <c r="B4762">
        <v>2018</v>
      </c>
      <c r="C4762">
        <v>305711</v>
      </c>
      <c r="D4762">
        <v>802011</v>
      </c>
      <c r="E4762">
        <v>8020</v>
      </c>
      <c r="F4762" t="s">
        <v>1465</v>
      </c>
      <c r="G4762" s="40">
        <v>2.0833333333333332E-2</v>
      </c>
      <c r="H4762" s="15">
        <v>32.5</v>
      </c>
    </row>
    <row r="4763" spans="1:12" x14ac:dyDescent="0.25">
      <c r="A4763" t="s">
        <v>1659</v>
      </c>
      <c r="B4763">
        <v>2018</v>
      </c>
      <c r="C4763">
        <v>305712</v>
      </c>
      <c r="D4763">
        <v>802012</v>
      </c>
      <c r="E4763">
        <v>8020</v>
      </c>
      <c r="F4763" t="s">
        <v>1465</v>
      </c>
      <c r="G4763" s="40">
        <v>2.0833333333333332E-2</v>
      </c>
      <c r="H4763" s="15">
        <v>32.5</v>
      </c>
    </row>
    <row r="4764" spans="1:12" x14ac:dyDescent="0.25">
      <c r="A4764" t="s">
        <v>1659</v>
      </c>
      <c r="B4764">
        <v>2018</v>
      </c>
      <c r="C4764">
        <v>305712</v>
      </c>
      <c r="D4764">
        <v>802012</v>
      </c>
      <c r="E4764">
        <v>8020</v>
      </c>
      <c r="F4764" t="s">
        <v>1465</v>
      </c>
      <c r="G4764" s="40">
        <v>2.0833333333333332E-2</v>
      </c>
      <c r="H4764" s="15">
        <v>32.5</v>
      </c>
    </row>
    <row r="4765" spans="1:12" x14ac:dyDescent="0.25">
      <c r="A4765" t="s">
        <v>1659</v>
      </c>
      <c r="B4765">
        <v>2018</v>
      </c>
      <c r="C4765">
        <v>305711</v>
      </c>
      <c r="D4765">
        <v>802011</v>
      </c>
      <c r="E4765">
        <v>8020</v>
      </c>
      <c r="F4765" t="s">
        <v>1465</v>
      </c>
      <c r="G4765" s="40">
        <v>8.3333333333333329E-2</v>
      </c>
      <c r="H4765" s="15">
        <v>130</v>
      </c>
    </row>
    <row r="4766" spans="1:12" x14ac:dyDescent="0.25">
      <c r="A4766" t="s">
        <v>1659</v>
      </c>
      <c r="B4766">
        <v>2018</v>
      </c>
      <c r="C4766">
        <v>305712</v>
      </c>
      <c r="D4766">
        <v>802012</v>
      </c>
      <c r="E4766">
        <v>8020</v>
      </c>
      <c r="F4766" t="s">
        <v>1465</v>
      </c>
      <c r="G4766" s="40">
        <v>2.0833333333333332E-2</v>
      </c>
      <c r="H4766" s="15">
        <v>32.5</v>
      </c>
    </row>
    <row r="4767" spans="1:12" x14ac:dyDescent="0.25">
      <c r="A4767" t="s">
        <v>1659</v>
      </c>
      <c r="B4767">
        <v>2018</v>
      </c>
      <c r="C4767">
        <v>305711</v>
      </c>
      <c r="D4767">
        <v>802011</v>
      </c>
      <c r="E4767">
        <v>8020</v>
      </c>
      <c r="F4767" t="s">
        <v>1465</v>
      </c>
      <c r="G4767" s="40">
        <v>4.1666666666666664E-2</v>
      </c>
      <c r="H4767" s="15">
        <v>65</v>
      </c>
    </row>
    <row r="4768" spans="1:12" x14ac:dyDescent="0.25">
      <c r="A4768" t="s">
        <v>1659</v>
      </c>
      <c r="B4768">
        <v>2018</v>
      </c>
      <c r="C4768">
        <v>305711</v>
      </c>
      <c r="D4768">
        <v>802011</v>
      </c>
      <c r="E4768">
        <v>8020</v>
      </c>
      <c r="F4768" t="s">
        <v>1465</v>
      </c>
      <c r="G4768" s="40">
        <v>6.25E-2</v>
      </c>
      <c r="H4768" s="15">
        <v>97.5</v>
      </c>
    </row>
    <row r="4769" spans="1:8" x14ac:dyDescent="0.25">
      <c r="A4769" t="s">
        <v>1659</v>
      </c>
      <c r="B4769">
        <v>2018</v>
      </c>
      <c r="C4769">
        <v>305711</v>
      </c>
      <c r="D4769">
        <v>802011</v>
      </c>
      <c r="E4769">
        <v>8020</v>
      </c>
      <c r="F4769" t="s">
        <v>1465</v>
      </c>
      <c r="G4769" s="40">
        <v>4.1666666666666664E-2</v>
      </c>
      <c r="H4769" s="15">
        <v>65</v>
      </c>
    </row>
    <row r="4770" spans="1:8" x14ac:dyDescent="0.25">
      <c r="A4770" t="s">
        <v>1659</v>
      </c>
      <c r="B4770">
        <v>2018</v>
      </c>
      <c r="C4770">
        <v>305711</v>
      </c>
      <c r="D4770">
        <v>802011</v>
      </c>
      <c r="E4770">
        <v>8020</v>
      </c>
      <c r="F4770" t="s">
        <v>1465</v>
      </c>
      <c r="G4770" s="40">
        <v>2.0833333333333332E-2</v>
      </c>
      <c r="H4770" s="15">
        <v>32.5</v>
      </c>
    </row>
    <row r="4771" spans="1:8" x14ac:dyDescent="0.25">
      <c r="A4771" t="s">
        <v>2860</v>
      </c>
      <c r="B4771">
        <v>2018</v>
      </c>
      <c r="C4771">
        <v>1</v>
      </c>
      <c r="F4771" t="s">
        <v>2875</v>
      </c>
    </row>
    <row r="4772" spans="1:8" x14ac:dyDescent="0.25">
      <c r="A4772" t="s">
        <v>2860</v>
      </c>
      <c r="B4772">
        <v>2018</v>
      </c>
      <c r="C4772">
        <v>1</v>
      </c>
      <c r="F4772" t="s">
        <v>2875</v>
      </c>
    </row>
    <row r="4773" spans="1:8" x14ac:dyDescent="0.25">
      <c r="A4773" t="s">
        <v>2860</v>
      </c>
      <c r="B4773">
        <v>2018</v>
      </c>
      <c r="C4773">
        <v>1</v>
      </c>
      <c r="F4773" t="s">
        <v>2875</v>
      </c>
    </row>
    <row r="4774" spans="1:8" x14ac:dyDescent="0.25">
      <c r="A4774" t="s">
        <v>2860</v>
      </c>
      <c r="B4774">
        <v>2018</v>
      </c>
      <c r="C4774">
        <v>1</v>
      </c>
      <c r="F4774" t="s">
        <v>2875</v>
      </c>
    </row>
    <row r="4775" spans="1:8" x14ac:dyDescent="0.25">
      <c r="A4775" t="s">
        <v>2860</v>
      </c>
      <c r="B4775">
        <v>2018</v>
      </c>
      <c r="C4775">
        <v>10102</v>
      </c>
      <c r="F4775" t="s">
        <v>2862</v>
      </c>
    </row>
    <row r="4776" spans="1:8" x14ac:dyDescent="0.25">
      <c r="A4776" t="s">
        <v>2860</v>
      </c>
      <c r="B4776">
        <v>2018</v>
      </c>
      <c r="C4776">
        <v>1</v>
      </c>
      <c r="F4776" t="s">
        <v>2862</v>
      </c>
    </row>
    <row r="4777" spans="1:8" x14ac:dyDescent="0.25">
      <c r="A4777" t="s">
        <v>2860</v>
      </c>
      <c r="B4777">
        <v>2018</v>
      </c>
      <c r="C4777">
        <v>1</v>
      </c>
      <c r="F4777" t="s">
        <v>2875</v>
      </c>
    </row>
    <row r="4778" spans="1:8" x14ac:dyDescent="0.25">
      <c r="A4778" t="s">
        <v>2860</v>
      </c>
      <c r="B4778">
        <v>2018</v>
      </c>
      <c r="C4778">
        <v>1</v>
      </c>
      <c r="F4778" t="s">
        <v>2879</v>
      </c>
    </row>
    <row r="4779" spans="1:8" x14ac:dyDescent="0.25">
      <c r="A4779" t="s">
        <v>2860</v>
      </c>
      <c r="B4779">
        <v>2018</v>
      </c>
      <c r="C4779">
        <v>1</v>
      </c>
      <c r="F4779" t="s">
        <v>1467</v>
      </c>
    </row>
    <row r="4780" spans="1:8" x14ac:dyDescent="0.25">
      <c r="A4780" t="s">
        <v>2860</v>
      </c>
      <c r="B4780">
        <v>2018</v>
      </c>
      <c r="C4780">
        <v>1</v>
      </c>
      <c r="F4780" t="s">
        <v>2875</v>
      </c>
    </row>
    <row r="4781" spans="1:8" x14ac:dyDescent="0.25">
      <c r="A4781" t="s">
        <v>2860</v>
      </c>
      <c r="B4781">
        <v>2018</v>
      </c>
      <c r="C4781">
        <v>1</v>
      </c>
      <c r="F4781" t="s">
        <v>2858</v>
      </c>
    </row>
    <row r="4782" spans="1:8" x14ac:dyDescent="0.25">
      <c r="A4782" t="s">
        <v>2860</v>
      </c>
      <c r="B4782">
        <v>2018</v>
      </c>
      <c r="C4782">
        <v>10167</v>
      </c>
      <c r="F4782" t="s">
        <v>2875</v>
      </c>
    </row>
    <row r="4783" spans="1:8" x14ac:dyDescent="0.25">
      <c r="A4783" t="s">
        <v>2860</v>
      </c>
      <c r="B4783">
        <v>2018</v>
      </c>
      <c r="C4783">
        <v>1</v>
      </c>
      <c r="F4783" t="s">
        <v>2875</v>
      </c>
    </row>
    <row r="4784" spans="1:8" x14ac:dyDescent="0.25">
      <c r="A4784" t="s">
        <v>2860</v>
      </c>
      <c r="B4784">
        <v>2018</v>
      </c>
      <c r="C4784">
        <v>1</v>
      </c>
      <c r="F4784" t="s">
        <v>2875</v>
      </c>
    </row>
    <row r="4785" spans="1:12" x14ac:dyDescent="0.25">
      <c r="A4785" t="s">
        <v>2860</v>
      </c>
      <c r="B4785">
        <v>2018</v>
      </c>
      <c r="C4785">
        <v>10167</v>
      </c>
      <c r="F4785" t="s">
        <v>2874</v>
      </c>
    </row>
    <row r="4786" spans="1:12" x14ac:dyDescent="0.25">
      <c r="A4786" t="s">
        <v>2860</v>
      </c>
      <c r="B4786">
        <v>2018</v>
      </c>
      <c r="C4786">
        <v>1</v>
      </c>
      <c r="F4786" t="s">
        <v>1467</v>
      </c>
    </row>
    <row r="4787" spans="1:12" x14ac:dyDescent="0.25">
      <c r="A4787" t="s">
        <v>2860</v>
      </c>
      <c r="B4787">
        <v>2018</v>
      </c>
      <c r="C4787">
        <v>1</v>
      </c>
      <c r="F4787" t="s">
        <v>1467</v>
      </c>
    </row>
    <row r="4788" spans="1:12" x14ac:dyDescent="0.25">
      <c r="A4788" t="s">
        <v>1504</v>
      </c>
      <c r="B4788">
        <v>2018</v>
      </c>
      <c r="C4788">
        <v>301800</v>
      </c>
      <c r="D4788">
        <v>801000</v>
      </c>
      <c r="E4788">
        <v>8010</v>
      </c>
      <c r="F4788" t="s">
        <v>2853</v>
      </c>
      <c r="G4788" s="40">
        <v>6.25E-2</v>
      </c>
      <c r="H4788" s="15">
        <v>127.5</v>
      </c>
    </row>
    <row r="4789" spans="1:12" x14ac:dyDescent="0.25">
      <c r="A4789" t="s">
        <v>1504</v>
      </c>
      <c r="B4789">
        <v>2018</v>
      </c>
      <c r="C4789">
        <v>1</v>
      </c>
      <c r="F4789" t="s">
        <v>2866</v>
      </c>
      <c r="K4789" s="40">
        <v>2.0833333333333332E-2</v>
      </c>
      <c r="L4789" s="15">
        <v>42.5</v>
      </c>
    </row>
    <row r="4790" spans="1:12" x14ac:dyDescent="0.25">
      <c r="A4790" t="s">
        <v>1504</v>
      </c>
      <c r="B4790">
        <v>2018</v>
      </c>
      <c r="C4790">
        <v>301800</v>
      </c>
      <c r="D4790">
        <v>801000</v>
      </c>
      <c r="E4790">
        <v>8010</v>
      </c>
      <c r="F4790" t="s">
        <v>2853</v>
      </c>
      <c r="G4790" s="40">
        <v>8.3333333333333329E-2</v>
      </c>
      <c r="H4790" s="15">
        <v>170</v>
      </c>
    </row>
    <row r="4791" spans="1:12" x14ac:dyDescent="0.25">
      <c r="A4791" t="s">
        <v>1504</v>
      </c>
      <c r="B4791">
        <v>2018</v>
      </c>
      <c r="C4791">
        <v>1</v>
      </c>
      <c r="F4791" t="s">
        <v>2846</v>
      </c>
      <c r="K4791" s="40">
        <v>2.0833333333333332E-2</v>
      </c>
      <c r="L4791" s="15">
        <v>42.5</v>
      </c>
    </row>
    <row r="4792" spans="1:12" x14ac:dyDescent="0.25">
      <c r="A4792" t="s">
        <v>1504</v>
      </c>
      <c r="B4792">
        <v>2018</v>
      </c>
      <c r="C4792">
        <v>301800</v>
      </c>
      <c r="D4792">
        <v>801000</v>
      </c>
      <c r="E4792">
        <v>8010</v>
      </c>
      <c r="F4792" t="s">
        <v>2853</v>
      </c>
      <c r="G4792" s="40">
        <v>0.10416666666666667</v>
      </c>
      <c r="H4792" s="15">
        <v>212.5</v>
      </c>
    </row>
    <row r="4793" spans="1:12" x14ac:dyDescent="0.25">
      <c r="A4793" t="s">
        <v>1504</v>
      </c>
      <c r="B4793">
        <v>2018</v>
      </c>
      <c r="C4793">
        <v>302713</v>
      </c>
      <c r="D4793">
        <v>801713</v>
      </c>
      <c r="E4793">
        <v>8017</v>
      </c>
      <c r="F4793" t="s">
        <v>2853</v>
      </c>
      <c r="G4793" s="40">
        <v>2.0833333333333332E-2</v>
      </c>
      <c r="H4793" s="15">
        <v>42.5</v>
      </c>
    </row>
    <row r="4794" spans="1:12" x14ac:dyDescent="0.25">
      <c r="A4794" t="s">
        <v>1504</v>
      </c>
      <c r="B4794">
        <v>2018</v>
      </c>
      <c r="C4794">
        <v>305200</v>
      </c>
      <c r="D4794">
        <v>801800</v>
      </c>
      <c r="E4794">
        <v>8018</v>
      </c>
      <c r="F4794" t="s">
        <v>1467</v>
      </c>
      <c r="G4794" s="40">
        <v>3.125E-2</v>
      </c>
      <c r="H4794" s="15">
        <v>63.75</v>
      </c>
    </row>
    <row r="4795" spans="1:12" x14ac:dyDescent="0.25">
      <c r="A4795" t="s">
        <v>1504</v>
      </c>
      <c r="B4795">
        <v>2018</v>
      </c>
      <c r="C4795">
        <v>1</v>
      </c>
      <c r="F4795" t="s">
        <v>1532</v>
      </c>
      <c r="K4795" s="40">
        <v>1.0416666666666666E-2</v>
      </c>
      <c r="L4795" s="15">
        <v>21.25</v>
      </c>
    </row>
    <row r="4796" spans="1:12" x14ac:dyDescent="0.25">
      <c r="A4796" t="s">
        <v>1504</v>
      </c>
      <c r="B4796">
        <v>2018</v>
      </c>
      <c r="C4796">
        <v>305200</v>
      </c>
      <c r="D4796">
        <v>801800</v>
      </c>
      <c r="E4796">
        <v>8018</v>
      </c>
      <c r="F4796" t="s">
        <v>2853</v>
      </c>
      <c r="G4796" s="40">
        <v>1.0416666666666666E-2</v>
      </c>
      <c r="H4796" s="15">
        <v>21.25</v>
      </c>
    </row>
    <row r="4797" spans="1:12" x14ac:dyDescent="0.25">
      <c r="A4797" t="s">
        <v>1504</v>
      </c>
      <c r="B4797">
        <v>2018</v>
      </c>
      <c r="C4797">
        <v>309200</v>
      </c>
      <c r="D4797">
        <v>803900</v>
      </c>
      <c r="E4797">
        <v>8039</v>
      </c>
      <c r="F4797" t="s">
        <v>2853</v>
      </c>
      <c r="G4797" s="40">
        <v>1.0416666666666666E-2</v>
      </c>
      <c r="H4797" s="15">
        <v>21.25</v>
      </c>
    </row>
    <row r="4798" spans="1:12" x14ac:dyDescent="0.25">
      <c r="A4798" t="s">
        <v>1504</v>
      </c>
      <c r="B4798">
        <v>2018</v>
      </c>
      <c r="C4798">
        <v>309200</v>
      </c>
      <c r="D4798">
        <v>803900</v>
      </c>
      <c r="E4798">
        <v>8039</v>
      </c>
      <c r="F4798" t="s">
        <v>2853</v>
      </c>
      <c r="G4798" s="40">
        <v>6.25E-2</v>
      </c>
      <c r="H4798" s="15">
        <v>127.5</v>
      </c>
    </row>
    <row r="4799" spans="1:12" x14ac:dyDescent="0.25">
      <c r="A4799" t="s">
        <v>1504</v>
      </c>
      <c r="B4799">
        <v>2018</v>
      </c>
      <c r="C4799">
        <v>1</v>
      </c>
      <c r="F4799" t="s">
        <v>2866</v>
      </c>
      <c r="K4799" s="40">
        <v>2.0833333333333332E-2</v>
      </c>
      <c r="L4799" s="15">
        <v>42.5</v>
      </c>
    </row>
    <row r="4800" spans="1:12" x14ac:dyDescent="0.25">
      <c r="A4800" t="s">
        <v>1504</v>
      </c>
      <c r="B4800">
        <v>2018</v>
      </c>
      <c r="C4800">
        <v>309200</v>
      </c>
      <c r="D4800">
        <v>803900</v>
      </c>
      <c r="E4800">
        <v>8039</v>
      </c>
      <c r="F4800" t="s">
        <v>2853</v>
      </c>
      <c r="G4800" s="40">
        <v>2.0833333333333332E-2</v>
      </c>
      <c r="H4800" s="15">
        <v>42.5</v>
      </c>
    </row>
    <row r="4801" spans="1:12" x14ac:dyDescent="0.25">
      <c r="A4801" t="s">
        <v>1504</v>
      </c>
      <c r="B4801">
        <v>2018</v>
      </c>
      <c r="C4801">
        <v>309200</v>
      </c>
      <c r="D4801">
        <v>803900</v>
      </c>
      <c r="E4801">
        <v>8039</v>
      </c>
      <c r="F4801" t="s">
        <v>2853</v>
      </c>
      <c r="G4801" s="40">
        <v>2.0833333333333332E-2</v>
      </c>
      <c r="H4801" s="15">
        <v>42.5</v>
      </c>
    </row>
    <row r="4802" spans="1:12" x14ac:dyDescent="0.25">
      <c r="A4802" t="s">
        <v>1504</v>
      </c>
      <c r="B4802">
        <v>2018</v>
      </c>
      <c r="C4802">
        <v>309900</v>
      </c>
      <c r="D4802">
        <v>802100</v>
      </c>
      <c r="E4802">
        <v>8021</v>
      </c>
      <c r="F4802" t="s">
        <v>2853</v>
      </c>
      <c r="G4802" s="40">
        <v>4.1666666666666664E-2</v>
      </c>
      <c r="H4802" s="15">
        <v>85</v>
      </c>
    </row>
    <row r="4803" spans="1:12" x14ac:dyDescent="0.25">
      <c r="A4803" t="s">
        <v>1504</v>
      </c>
      <c r="B4803">
        <v>2018</v>
      </c>
      <c r="C4803">
        <v>309900</v>
      </c>
      <c r="D4803">
        <v>802100</v>
      </c>
      <c r="E4803">
        <v>8021</v>
      </c>
      <c r="F4803" t="s">
        <v>2853</v>
      </c>
      <c r="G4803" s="40">
        <v>2.0833333333333332E-2</v>
      </c>
      <c r="H4803" s="15">
        <v>42.5</v>
      </c>
    </row>
    <row r="4804" spans="1:12" x14ac:dyDescent="0.25">
      <c r="A4804" t="s">
        <v>1504</v>
      </c>
      <c r="B4804">
        <v>2018</v>
      </c>
      <c r="C4804">
        <v>517800</v>
      </c>
      <c r="D4804">
        <v>806400</v>
      </c>
      <c r="E4804">
        <v>8064</v>
      </c>
      <c r="F4804" t="s">
        <v>2853</v>
      </c>
      <c r="G4804" s="40">
        <v>1.0416666666666666E-2</v>
      </c>
      <c r="H4804" s="15">
        <v>21.25</v>
      </c>
    </row>
    <row r="4805" spans="1:12" x14ac:dyDescent="0.25">
      <c r="A4805" t="s">
        <v>1504</v>
      </c>
      <c r="B4805">
        <v>2018</v>
      </c>
      <c r="C4805">
        <v>1</v>
      </c>
      <c r="F4805" t="s">
        <v>2846</v>
      </c>
      <c r="K4805" s="40">
        <v>1.0416666666666666E-2</v>
      </c>
      <c r="L4805" s="15">
        <v>21.25</v>
      </c>
    </row>
    <row r="4806" spans="1:12" x14ac:dyDescent="0.25">
      <c r="A4806" t="s">
        <v>1504</v>
      </c>
      <c r="B4806">
        <v>2018</v>
      </c>
      <c r="C4806">
        <v>517800</v>
      </c>
      <c r="D4806">
        <v>806400</v>
      </c>
      <c r="E4806">
        <v>8064</v>
      </c>
      <c r="F4806" t="s">
        <v>2853</v>
      </c>
      <c r="G4806" s="40">
        <v>1.0416666666666666E-2</v>
      </c>
      <c r="H4806" s="15">
        <v>21.25</v>
      </c>
    </row>
    <row r="4807" spans="1:12" x14ac:dyDescent="0.25">
      <c r="A4807" t="s">
        <v>1504</v>
      </c>
      <c r="B4807">
        <v>2018</v>
      </c>
      <c r="C4807">
        <v>512883</v>
      </c>
      <c r="F4807" t="s">
        <v>2853</v>
      </c>
      <c r="G4807" s="40">
        <v>1.0416666666666666E-2</v>
      </c>
      <c r="H4807" s="15">
        <v>21.25</v>
      </c>
    </row>
    <row r="4808" spans="1:12" x14ac:dyDescent="0.25">
      <c r="A4808" t="s">
        <v>1504</v>
      </c>
      <c r="B4808">
        <v>2018</v>
      </c>
      <c r="C4808">
        <v>512884</v>
      </c>
      <c r="F4808" t="s">
        <v>2853</v>
      </c>
      <c r="G4808" s="40">
        <v>1.0416666666666666E-2</v>
      </c>
      <c r="H4808" s="15">
        <v>21.25</v>
      </c>
    </row>
    <row r="4809" spans="1:12" x14ac:dyDescent="0.25">
      <c r="A4809" t="s">
        <v>1504</v>
      </c>
      <c r="B4809">
        <v>2018</v>
      </c>
      <c r="C4809">
        <v>300100</v>
      </c>
      <c r="D4809">
        <v>800100</v>
      </c>
      <c r="E4809">
        <v>8001</v>
      </c>
      <c r="F4809" t="s">
        <v>2853</v>
      </c>
      <c r="G4809" s="40">
        <v>1.0416666666666666E-2</v>
      </c>
      <c r="H4809" s="15">
        <v>21.25</v>
      </c>
    </row>
    <row r="4810" spans="1:12" x14ac:dyDescent="0.25">
      <c r="A4810" t="s">
        <v>1504</v>
      </c>
      <c r="B4810">
        <v>2018</v>
      </c>
      <c r="C4810">
        <v>300110</v>
      </c>
      <c r="D4810">
        <v>800110</v>
      </c>
      <c r="E4810">
        <v>8001</v>
      </c>
      <c r="F4810" t="s">
        <v>2853</v>
      </c>
      <c r="G4810" s="40">
        <v>1.0416666666666666E-2</v>
      </c>
      <c r="H4810" s="15">
        <v>21.25</v>
      </c>
    </row>
    <row r="4811" spans="1:12" x14ac:dyDescent="0.25">
      <c r="A4811" t="s">
        <v>1504</v>
      </c>
      <c r="B4811">
        <v>2018</v>
      </c>
      <c r="C4811">
        <v>300111</v>
      </c>
      <c r="D4811">
        <v>800111</v>
      </c>
      <c r="E4811">
        <v>8001</v>
      </c>
      <c r="F4811" t="s">
        <v>2853</v>
      </c>
      <c r="G4811" s="40">
        <v>1.0416666666666666E-2</v>
      </c>
      <c r="H4811" s="15">
        <v>21.25</v>
      </c>
    </row>
    <row r="4812" spans="1:12" x14ac:dyDescent="0.25">
      <c r="A4812" t="s">
        <v>1504</v>
      </c>
      <c r="B4812">
        <v>2018</v>
      </c>
      <c r="C4812">
        <v>514145</v>
      </c>
      <c r="D4812">
        <v>800400</v>
      </c>
      <c r="E4812">
        <v>8004</v>
      </c>
      <c r="F4812" t="s">
        <v>2853</v>
      </c>
      <c r="G4812" s="40">
        <v>1.0416666666666666E-2</v>
      </c>
      <c r="H4812" s="15">
        <v>21.25</v>
      </c>
    </row>
    <row r="4813" spans="1:12" x14ac:dyDescent="0.25">
      <c r="A4813" t="s">
        <v>1504</v>
      </c>
      <c r="B4813">
        <v>2018</v>
      </c>
      <c r="C4813">
        <v>300402</v>
      </c>
      <c r="D4813">
        <v>800502</v>
      </c>
      <c r="E4813">
        <v>8005</v>
      </c>
      <c r="F4813" t="s">
        <v>2853</v>
      </c>
      <c r="G4813" s="40">
        <v>1.0416666666666666E-2</v>
      </c>
      <c r="H4813" s="15">
        <v>21.25</v>
      </c>
    </row>
    <row r="4814" spans="1:12" x14ac:dyDescent="0.25">
      <c r="A4814" t="s">
        <v>1504</v>
      </c>
      <c r="B4814">
        <v>2018</v>
      </c>
      <c r="C4814">
        <v>300410</v>
      </c>
      <c r="D4814">
        <v>800510</v>
      </c>
      <c r="E4814">
        <v>8005</v>
      </c>
      <c r="F4814" t="s">
        <v>2853</v>
      </c>
      <c r="G4814" s="40">
        <v>1.0416666666666666E-2</v>
      </c>
      <c r="H4814" s="15">
        <v>21.25</v>
      </c>
    </row>
    <row r="4815" spans="1:12" x14ac:dyDescent="0.25">
      <c r="A4815" t="s">
        <v>1504</v>
      </c>
      <c r="B4815">
        <v>2018</v>
      </c>
      <c r="C4815">
        <v>300411</v>
      </c>
      <c r="D4815">
        <v>800511</v>
      </c>
      <c r="E4815">
        <v>8005</v>
      </c>
      <c r="F4815" t="s">
        <v>2853</v>
      </c>
      <c r="G4815" s="40">
        <v>1.0416666666666666E-2</v>
      </c>
      <c r="H4815" s="15">
        <v>21.25</v>
      </c>
    </row>
    <row r="4816" spans="1:12" x14ac:dyDescent="0.25">
      <c r="A4816" t="s">
        <v>1504</v>
      </c>
      <c r="B4816">
        <v>2018</v>
      </c>
      <c r="C4816">
        <v>300700</v>
      </c>
      <c r="D4816">
        <v>800700</v>
      </c>
      <c r="E4816">
        <v>8007</v>
      </c>
      <c r="F4816" t="s">
        <v>2853</v>
      </c>
      <c r="G4816" s="40">
        <v>1.0416666666666666E-2</v>
      </c>
      <c r="H4816" s="15">
        <v>21.25</v>
      </c>
    </row>
    <row r="4817" spans="1:8" x14ac:dyDescent="0.25">
      <c r="A4817" t="s">
        <v>1504</v>
      </c>
      <c r="B4817">
        <v>2018</v>
      </c>
      <c r="C4817">
        <v>301800</v>
      </c>
      <c r="D4817">
        <v>801000</v>
      </c>
      <c r="E4817">
        <v>8010</v>
      </c>
      <c r="F4817" t="s">
        <v>2853</v>
      </c>
      <c r="G4817" s="40">
        <v>1.0416666666666666E-2</v>
      </c>
      <c r="H4817" s="15">
        <v>21.25</v>
      </c>
    </row>
    <row r="4818" spans="1:8" x14ac:dyDescent="0.25">
      <c r="A4818" t="s">
        <v>1504</v>
      </c>
      <c r="B4818">
        <v>2018</v>
      </c>
      <c r="C4818">
        <v>302800</v>
      </c>
      <c r="D4818">
        <v>801300</v>
      </c>
      <c r="E4818">
        <v>8013</v>
      </c>
      <c r="F4818" t="s">
        <v>2853</v>
      </c>
      <c r="G4818" s="40">
        <v>1.0416666666666666E-2</v>
      </c>
      <c r="H4818" s="15">
        <v>21.25</v>
      </c>
    </row>
    <row r="4819" spans="1:8" x14ac:dyDescent="0.25">
      <c r="A4819" t="s">
        <v>1504</v>
      </c>
      <c r="B4819">
        <v>2018</v>
      </c>
      <c r="C4819">
        <v>302801</v>
      </c>
      <c r="D4819">
        <v>801301</v>
      </c>
      <c r="E4819">
        <v>8013</v>
      </c>
      <c r="F4819" t="s">
        <v>2853</v>
      </c>
      <c r="G4819" s="40">
        <v>1.0416666666666666E-2</v>
      </c>
      <c r="H4819" s="15">
        <v>21.25</v>
      </c>
    </row>
    <row r="4820" spans="1:8" x14ac:dyDescent="0.25">
      <c r="A4820" t="s">
        <v>1504</v>
      </c>
      <c r="B4820">
        <v>2018</v>
      </c>
      <c r="C4820">
        <v>303001</v>
      </c>
      <c r="D4820">
        <v>801400</v>
      </c>
      <c r="E4820">
        <v>8014</v>
      </c>
      <c r="F4820" t="s">
        <v>2853</v>
      </c>
      <c r="G4820" s="40">
        <v>1.0416666666666666E-2</v>
      </c>
      <c r="H4820" s="15">
        <v>21.25</v>
      </c>
    </row>
    <row r="4821" spans="1:8" x14ac:dyDescent="0.25">
      <c r="A4821" t="s">
        <v>1504</v>
      </c>
      <c r="B4821">
        <v>2018</v>
      </c>
      <c r="C4821">
        <v>303002</v>
      </c>
      <c r="D4821">
        <v>801401</v>
      </c>
      <c r="E4821">
        <v>8014</v>
      </c>
      <c r="F4821" t="s">
        <v>2853</v>
      </c>
      <c r="G4821" s="40">
        <v>1.0416666666666666E-2</v>
      </c>
      <c r="H4821" s="15">
        <v>21.25</v>
      </c>
    </row>
    <row r="4822" spans="1:8" x14ac:dyDescent="0.25">
      <c r="A4822" t="s">
        <v>1504</v>
      </c>
      <c r="B4822">
        <v>2018</v>
      </c>
      <c r="C4822">
        <v>303000</v>
      </c>
      <c r="D4822">
        <v>801402</v>
      </c>
      <c r="E4822">
        <v>8014</v>
      </c>
      <c r="F4822" t="s">
        <v>2853</v>
      </c>
      <c r="G4822" s="40">
        <v>1.0416666666666666E-2</v>
      </c>
      <c r="H4822" s="15">
        <v>21.25</v>
      </c>
    </row>
    <row r="4823" spans="1:8" x14ac:dyDescent="0.25">
      <c r="A4823" t="s">
        <v>1504</v>
      </c>
      <c r="B4823">
        <v>2018</v>
      </c>
      <c r="C4823">
        <v>302713</v>
      </c>
      <c r="D4823">
        <v>801713</v>
      </c>
      <c r="E4823">
        <v>8017</v>
      </c>
      <c r="F4823" t="s">
        <v>2853</v>
      </c>
      <c r="G4823" s="40">
        <v>1.0416666666666666E-2</v>
      </c>
      <c r="H4823" s="15">
        <v>21.25</v>
      </c>
    </row>
    <row r="4824" spans="1:8" x14ac:dyDescent="0.25">
      <c r="A4824" t="s">
        <v>1504</v>
      </c>
      <c r="B4824">
        <v>2018</v>
      </c>
      <c r="C4824">
        <v>302730</v>
      </c>
      <c r="D4824">
        <v>801730</v>
      </c>
      <c r="E4824">
        <v>8017</v>
      </c>
      <c r="F4824" t="s">
        <v>2853</v>
      </c>
      <c r="G4824" s="40">
        <v>1.0416666666666666E-2</v>
      </c>
      <c r="H4824" s="15">
        <v>21.25</v>
      </c>
    </row>
    <row r="4825" spans="1:8" x14ac:dyDescent="0.25">
      <c r="A4825" t="s">
        <v>1504</v>
      </c>
      <c r="B4825">
        <v>2018</v>
      </c>
      <c r="C4825">
        <v>302731</v>
      </c>
      <c r="D4825">
        <v>801731</v>
      </c>
      <c r="E4825">
        <v>8017</v>
      </c>
      <c r="F4825" t="s">
        <v>2853</v>
      </c>
      <c r="G4825" s="40">
        <v>1.0416666666666666E-2</v>
      </c>
      <c r="H4825" s="15">
        <v>21.25</v>
      </c>
    </row>
    <row r="4826" spans="1:8" x14ac:dyDescent="0.25">
      <c r="A4826" t="s">
        <v>1504</v>
      </c>
      <c r="B4826">
        <v>2018</v>
      </c>
      <c r="C4826">
        <v>305200</v>
      </c>
      <c r="D4826">
        <v>801800</v>
      </c>
      <c r="E4826">
        <v>8018</v>
      </c>
      <c r="F4826" t="s">
        <v>2853</v>
      </c>
      <c r="G4826" s="40">
        <v>1.0416666666666666E-2</v>
      </c>
      <c r="H4826" s="15">
        <v>21.25</v>
      </c>
    </row>
    <row r="4827" spans="1:8" x14ac:dyDescent="0.25">
      <c r="A4827" t="s">
        <v>1504</v>
      </c>
      <c r="B4827">
        <v>2018</v>
      </c>
      <c r="C4827">
        <v>306800</v>
      </c>
      <c r="D4827">
        <v>801820</v>
      </c>
      <c r="E4827">
        <v>8018</v>
      </c>
      <c r="F4827" t="s">
        <v>2853</v>
      </c>
      <c r="G4827" s="40">
        <v>1.0416666666666666E-2</v>
      </c>
      <c r="H4827" s="15">
        <v>21.25</v>
      </c>
    </row>
    <row r="4828" spans="1:8" x14ac:dyDescent="0.25">
      <c r="A4828" t="s">
        <v>1504</v>
      </c>
      <c r="B4828">
        <v>2018</v>
      </c>
      <c r="C4828">
        <v>305700</v>
      </c>
      <c r="D4828">
        <v>802000</v>
      </c>
      <c r="E4828">
        <v>8020</v>
      </c>
      <c r="F4828" t="s">
        <v>2853</v>
      </c>
      <c r="G4828" s="40">
        <v>6.9444444444444441E-3</v>
      </c>
      <c r="H4828" s="15">
        <v>14.166666666666666</v>
      </c>
    </row>
    <row r="4829" spans="1:8" x14ac:dyDescent="0.25">
      <c r="A4829" t="s">
        <v>1504</v>
      </c>
      <c r="B4829">
        <v>2018</v>
      </c>
      <c r="C4829">
        <v>305710</v>
      </c>
      <c r="D4829">
        <v>802010</v>
      </c>
      <c r="E4829">
        <v>8020</v>
      </c>
      <c r="F4829" t="s">
        <v>2853</v>
      </c>
      <c r="G4829" s="40">
        <v>6.9444444444444441E-3</v>
      </c>
      <c r="H4829" s="15">
        <v>14.166666666666666</v>
      </c>
    </row>
    <row r="4830" spans="1:8" x14ac:dyDescent="0.25">
      <c r="A4830" t="s">
        <v>1504</v>
      </c>
      <c r="B4830">
        <v>2018</v>
      </c>
      <c r="C4830">
        <v>305711</v>
      </c>
      <c r="D4830">
        <v>802011</v>
      </c>
      <c r="E4830">
        <v>8020</v>
      </c>
      <c r="F4830" t="s">
        <v>2853</v>
      </c>
      <c r="G4830" s="40">
        <v>6.9444444444444441E-3</v>
      </c>
      <c r="H4830" s="15">
        <v>14.166666666666666</v>
      </c>
    </row>
    <row r="4831" spans="1:8" x14ac:dyDescent="0.25">
      <c r="A4831" t="s">
        <v>1504</v>
      </c>
      <c r="B4831">
        <v>2018</v>
      </c>
      <c r="C4831">
        <v>305712</v>
      </c>
      <c r="D4831">
        <v>802012</v>
      </c>
      <c r="E4831">
        <v>8020</v>
      </c>
      <c r="F4831" t="s">
        <v>2853</v>
      </c>
      <c r="G4831" s="40">
        <v>6.9444444444444441E-3</v>
      </c>
      <c r="H4831" s="15">
        <v>14.166666666666666</v>
      </c>
    </row>
    <row r="4832" spans="1:8" x14ac:dyDescent="0.25">
      <c r="A4832" t="s">
        <v>1504</v>
      </c>
      <c r="B4832">
        <v>2018</v>
      </c>
      <c r="C4832">
        <v>305713</v>
      </c>
      <c r="D4832">
        <v>802013</v>
      </c>
      <c r="E4832">
        <v>8020</v>
      </c>
      <c r="F4832" t="s">
        <v>2853</v>
      </c>
      <c r="G4832" s="40">
        <v>6.9444444444444441E-3</v>
      </c>
      <c r="H4832" s="15">
        <v>14.166666666666666</v>
      </c>
    </row>
    <row r="4833" spans="1:12" x14ac:dyDescent="0.25">
      <c r="A4833" t="s">
        <v>1504</v>
      </c>
      <c r="B4833">
        <v>2018</v>
      </c>
      <c r="C4833">
        <v>305714</v>
      </c>
      <c r="D4833">
        <v>802014</v>
      </c>
      <c r="E4833">
        <v>8020</v>
      </c>
      <c r="F4833" t="s">
        <v>2853</v>
      </c>
      <c r="G4833" s="40">
        <v>6.9444444444444441E-3</v>
      </c>
      <c r="H4833" s="15">
        <v>14.166666666666666</v>
      </c>
    </row>
    <row r="4834" spans="1:12" x14ac:dyDescent="0.25">
      <c r="A4834" t="s">
        <v>1504</v>
      </c>
      <c r="B4834">
        <v>2018</v>
      </c>
      <c r="C4834">
        <v>305715</v>
      </c>
      <c r="D4834">
        <v>802015</v>
      </c>
      <c r="E4834">
        <v>8020</v>
      </c>
      <c r="F4834" t="s">
        <v>2853</v>
      </c>
      <c r="G4834" s="40">
        <v>6.9444444444444441E-3</v>
      </c>
      <c r="H4834" s="15">
        <v>14.166666666666666</v>
      </c>
    </row>
    <row r="4835" spans="1:12" x14ac:dyDescent="0.25">
      <c r="A4835" t="s">
        <v>1504</v>
      </c>
      <c r="B4835">
        <v>2018</v>
      </c>
      <c r="C4835">
        <v>305716</v>
      </c>
      <c r="D4835">
        <v>802016</v>
      </c>
      <c r="E4835">
        <v>8020</v>
      </c>
      <c r="F4835" t="s">
        <v>2853</v>
      </c>
      <c r="G4835" s="40">
        <v>6.9444444444444441E-3</v>
      </c>
      <c r="H4835" s="15">
        <v>14.166666666666666</v>
      </c>
    </row>
    <row r="4836" spans="1:12" x14ac:dyDescent="0.25">
      <c r="A4836" t="s">
        <v>1504</v>
      </c>
      <c r="B4836">
        <v>2018</v>
      </c>
      <c r="C4836">
        <v>305718</v>
      </c>
      <c r="D4836">
        <v>802018</v>
      </c>
      <c r="E4836">
        <v>8020</v>
      </c>
      <c r="F4836" t="s">
        <v>2853</v>
      </c>
      <c r="G4836" s="40">
        <v>6.9444444444444441E-3</v>
      </c>
      <c r="H4836" s="15">
        <v>14.166666666666666</v>
      </c>
    </row>
    <row r="4837" spans="1:12" x14ac:dyDescent="0.25">
      <c r="A4837" t="s">
        <v>1504</v>
      </c>
      <c r="B4837">
        <v>2018</v>
      </c>
      <c r="C4837">
        <v>305720</v>
      </c>
      <c r="D4837">
        <v>802020</v>
      </c>
      <c r="E4837">
        <v>8020</v>
      </c>
      <c r="F4837" t="s">
        <v>2853</v>
      </c>
      <c r="G4837" s="40">
        <v>6.9444444444444441E-3</v>
      </c>
      <c r="H4837" s="15">
        <v>14.166666666666666</v>
      </c>
    </row>
    <row r="4838" spans="1:12" x14ac:dyDescent="0.25">
      <c r="A4838" t="s">
        <v>1504</v>
      </c>
      <c r="B4838">
        <v>2018</v>
      </c>
      <c r="C4838">
        <v>305721</v>
      </c>
      <c r="D4838">
        <v>802021</v>
      </c>
      <c r="E4838">
        <v>8020</v>
      </c>
      <c r="F4838" t="s">
        <v>2853</v>
      </c>
      <c r="G4838" s="40">
        <v>2.0833333333333333E-3</v>
      </c>
      <c r="H4838" s="15">
        <v>4.25</v>
      </c>
    </row>
    <row r="4839" spans="1:12" x14ac:dyDescent="0.25">
      <c r="A4839" t="s">
        <v>1504</v>
      </c>
      <c r="B4839">
        <v>2018</v>
      </c>
      <c r="C4839">
        <v>1</v>
      </c>
      <c r="F4839" t="s">
        <v>1467</v>
      </c>
      <c r="K4839" s="40">
        <v>0.33333333333333331</v>
      </c>
      <c r="L4839" s="15">
        <v>680</v>
      </c>
    </row>
    <row r="4840" spans="1:12" x14ac:dyDescent="0.25">
      <c r="A4840" t="s">
        <v>1504</v>
      </c>
      <c r="B4840">
        <v>2018</v>
      </c>
      <c r="C4840">
        <v>1</v>
      </c>
      <c r="F4840" t="s">
        <v>1467</v>
      </c>
      <c r="K4840" s="40">
        <v>0.10416666666666667</v>
      </c>
      <c r="L4840" s="15">
        <v>212.5</v>
      </c>
    </row>
    <row r="4841" spans="1:12" x14ac:dyDescent="0.25">
      <c r="A4841" t="s">
        <v>1504</v>
      </c>
      <c r="B4841">
        <v>2018</v>
      </c>
      <c r="C4841">
        <v>310300</v>
      </c>
      <c r="D4841">
        <v>802200</v>
      </c>
      <c r="E4841">
        <v>8022</v>
      </c>
      <c r="F4841" t="s">
        <v>1467</v>
      </c>
      <c r="K4841" s="40">
        <v>2.0833333333333332E-2</v>
      </c>
      <c r="L4841" s="15">
        <v>42.5</v>
      </c>
    </row>
    <row r="4842" spans="1:12" x14ac:dyDescent="0.25">
      <c r="A4842" t="s">
        <v>1504</v>
      </c>
      <c r="B4842">
        <v>2018</v>
      </c>
      <c r="C4842">
        <v>300100</v>
      </c>
      <c r="D4842">
        <v>800100</v>
      </c>
      <c r="E4842">
        <v>8001</v>
      </c>
      <c r="F4842" t="s">
        <v>1467</v>
      </c>
      <c r="K4842" s="40">
        <v>2.0833333333333332E-2</v>
      </c>
      <c r="L4842" s="15">
        <v>42.5</v>
      </c>
    </row>
    <row r="4843" spans="1:12" x14ac:dyDescent="0.25">
      <c r="A4843" t="s">
        <v>1504</v>
      </c>
      <c r="B4843">
        <v>2018</v>
      </c>
      <c r="C4843">
        <v>1</v>
      </c>
      <c r="F4843" t="s">
        <v>2846</v>
      </c>
      <c r="K4843" s="40">
        <v>2.0833333333333332E-2</v>
      </c>
      <c r="L4843" s="15">
        <v>42.5</v>
      </c>
    </row>
    <row r="4844" spans="1:12" x14ac:dyDescent="0.25">
      <c r="A4844" t="s">
        <v>1504</v>
      </c>
      <c r="B4844">
        <v>2018</v>
      </c>
      <c r="C4844">
        <v>513072</v>
      </c>
      <c r="D4844">
        <v>800200</v>
      </c>
      <c r="E4844">
        <v>8002</v>
      </c>
      <c r="F4844" t="s">
        <v>2853</v>
      </c>
      <c r="G4844" s="40">
        <v>2.0833333333333332E-2</v>
      </c>
      <c r="H4844" s="15">
        <v>42.5</v>
      </c>
    </row>
    <row r="4845" spans="1:12" x14ac:dyDescent="0.25">
      <c r="A4845" t="s">
        <v>1504</v>
      </c>
      <c r="B4845">
        <v>2018</v>
      </c>
      <c r="C4845">
        <v>513072</v>
      </c>
      <c r="D4845">
        <v>800200</v>
      </c>
      <c r="E4845">
        <v>8002</v>
      </c>
      <c r="F4845" t="s">
        <v>2853</v>
      </c>
      <c r="G4845" s="40">
        <v>2.0833333333333332E-2</v>
      </c>
      <c r="H4845" s="15">
        <v>42.5</v>
      </c>
    </row>
    <row r="4846" spans="1:12" x14ac:dyDescent="0.25">
      <c r="A4846" t="s">
        <v>1504</v>
      </c>
      <c r="B4846">
        <v>2018</v>
      </c>
      <c r="C4846">
        <v>513072</v>
      </c>
      <c r="D4846">
        <v>800200</v>
      </c>
      <c r="E4846">
        <v>8002</v>
      </c>
      <c r="F4846" t="s">
        <v>2853</v>
      </c>
      <c r="G4846" s="40">
        <v>8.3333333333333329E-2</v>
      </c>
      <c r="H4846" s="15">
        <v>170</v>
      </c>
    </row>
    <row r="4847" spans="1:12" x14ac:dyDescent="0.25">
      <c r="A4847" t="s">
        <v>1504</v>
      </c>
      <c r="B4847">
        <v>2018</v>
      </c>
      <c r="C4847">
        <v>513072</v>
      </c>
      <c r="D4847">
        <v>800200</v>
      </c>
      <c r="E4847">
        <v>8002</v>
      </c>
      <c r="F4847" t="s">
        <v>2853</v>
      </c>
      <c r="G4847" s="40">
        <v>1.0416666666666666E-2</v>
      </c>
      <c r="H4847" s="15">
        <v>21.25</v>
      </c>
    </row>
    <row r="4848" spans="1:12" x14ac:dyDescent="0.25">
      <c r="A4848" t="s">
        <v>1504</v>
      </c>
      <c r="B4848">
        <v>2018</v>
      </c>
      <c r="C4848">
        <v>513073</v>
      </c>
      <c r="D4848">
        <v>800201</v>
      </c>
      <c r="E4848">
        <v>8002</v>
      </c>
      <c r="F4848" t="s">
        <v>2853</v>
      </c>
      <c r="G4848" s="40">
        <v>1.0416666666666666E-2</v>
      </c>
      <c r="H4848" s="15">
        <v>21.25</v>
      </c>
    </row>
    <row r="4849" spans="1:12" x14ac:dyDescent="0.25">
      <c r="A4849" t="s">
        <v>1504</v>
      </c>
      <c r="B4849">
        <v>2018</v>
      </c>
      <c r="C4849">
        <v>513074</v>
      </c>
      <c r="D4849">
        <v>800212</v>
      </c>
      <c r="E4849">
        <v>8002</v>
      </c>
      <c r="F4849" t="s">
        <v>2853</v>
      </c>
      <c r="G4849" s="40">
        <v>1.0416666666666666E-2</v>
      </c>
      <c r="H4849" s="15">
        <v>21.25</v>
      </c>
    </row>
    <row r="4850" spans="1:12" x14ac:dyDescent="0.25">
      <c r="A4850" t="s">
        <v>1504</v>
      </c>
      <c r="B4850">
        <v>2018</v>
      </c>
      <c r="C4850">
        <v>513075</v>
      </c>
      <c r="D4850">
        <v>800213</v>
      </c>
      <c r="E4850">
        <v>8002</v>
      </c>
      <c r="F4850" t="s">
        <v>2853</v>
      </c>
      <c r="G4850" s="40">
        <v>1.0416666666666666E-2</v>
      </c>
      <c r="H4850" s="15">
        <v>21.25</v>
      </c>
    </row>
    <row r="4851" spans="1:12" x14ac:dyDescent="0.25">
      <c r="A4851" t="s">
        <v>1504</v>
      </c>
      <c r="B4851">
        <v>2018</v>
      </c>
      <c r="C4851">
        <v>513072</v>
      </c>
      <c r="D4851">
        <v>800200</v>
      </c>
      <c r="E4851">
        <v>8002</v>
      </c>
      <c r="F4851" t="s">
        <v>2853</v>
      </c>
      <c r="G4851" s="40">
        <v>1.0416666666666666E-2</v>
      </c>
      <c r="H4851" s="15">
        <v>21.25</v>
      </c>
    </row>
    <row r="4852" spans="1:12" x14ac:dyDescent="0.25">
      <c r="A4852" t="s">
        <v>1504</v>
      </c>
      <c r="B4852">
        <v>2018</v>
      </c>
      <c r="C4852">
        <v>513072</v>
      </c>
      <c r="D4852">
        <v>800200</v>
      </c>
      <c r="E4852">
        <v>8002</v>
      </c>
      <c r="F4852" t="s">
        <v>1467</v>
      </c>
      <c r="K4852" s="40">
        <v>1.0416666666666666E-2</v>
      </c>
      <c r="L4852" s="15">
        <v>21.25</v>
      </c>
    </row>
    <row r="4853" spans="1:12" x14ac:dyDescent="0.25">
      <c r="A4853" t="s">
        <v>1504</v>
      </c>
      <c r="B4853">
        <v>2018</v>
      </c>
      <c r="C4853">
        <v>513072</v>
      </c>
      <c r="D4853">
        <v>800200</v>
      </c>
      <c r="E4853">
        <v>8002</v>
      </c>
      <c r="F4853" t="s">
        <v>2864</v>
      </c>
      <c r="K4853" s="40">
        <v>2.0833333333333332E-2</v>
      </c>
      <c r="L4853" s="15">
        <v>42.5</v>
      </c>
    </row>
    <row r="4854" spans="1:12" x14ac:dyDescent="0.25">
      <c r="A4854" t="s">
        <v>1504</v>
      </c>
      <c r="B4854">
        <v>2018</v>
      </c>
      <c r="C4854">
        <v>310200</v>
      </c>
      <c r="D4854">
        <v>802110</v>
      </c>
      <c r="E4854">
        <v>8021</v>
      </c>
      <c r="F4854" t="s">
        <v>2853</v>
      </c>
      <c r="G4854" s="40">
        <v>5.2083333333333336E-2</v>
      </c>
      <c r="H4854" s="15">
        <v>106.25</v>
      </c>
    </row>
    <row r="4855" spans="1:12" x14ac:dyDescent="0.25">
      <c r="A4855" t="s">
        <v>1504</v>
      </c>
      <c r="B4855">
        <v>2018</v>
      </c>
      <c r="C4855">
        <v>512935</v>
      </c>
      <c r="F4855" t="s">
        <v>2853</v>
      </c>
      <c r="G4855" s="40">
        <v>1.0416666666666666E-2</v>
      </c>
      <c r="H4855" s="15">
        <v>21.25</v>
      </c>
    </row>
    <row r="4856" spans="1:12" x14ac:dyDescent="0.25">
      <c r="A4856" t="s">
        <v>1504</v>
      </c>
      <c r="B4856">
        <v>2018</v>
      </c>
      <c r="C4856">
        <v>1</v>
      </c>
      <c r="F4856" t="s">
        <v>2866</v>
      </c>
      <c r="K4856" s="40">
        <v>2.0833333333333332E-2</v>
      </c>
      <c r="L4856" s="15">
        <v>42.5</v>
      </c>
    </row>
    <row r="4857" spans="1:12" x14ac:dyDescent="0.25">
      <c r="A4857" t="s">
        <v>1504</v>
      </c>
      <c r="B4857">
        <v>2018</v>
      </c>
      <c r="C4857">
        <v>514145</v>
      </c>
      <c r="D4857">
        <v>800400</v>
      </c>
      <c r="E4857">
        <v>8004</v>
      </c>
      <c r="F4857" t="s">
        <v>2864</v>
      </c>
      <c r="G4857" s="40">
        <v>6.9444444444444441E-3</v>
      </c>
      <c r="H4857" s="15">
        <v>14.166666666666666</v>
      </c>
    </row>
    <row r="4858" spans="1:12" x14ac:dyDescent="0.25">
      <c r="A4858" t="s">
        <v>1504</v>
      </c>
      <c r="B4858">
        <v>2018</v>
      </c>
      <c r="C4858">
        <v>306800</v>
      </c>
      <c r="D4858">
        <v>801820</v>
      </c>
      <c r="E4858">
        <v>8018</v>
      </c>
      <c r="F4858" t="s">
        <v>2864</v>
      </c>
      <c r="G4858" s="40">
        <v>6.9444444444444441E-3</v>
      </c>
      <c r="H4858" s="15">
        <v>14.166666666666666</v>
      </c>
    </row>
    <row r="4859" spans="1:12" x14ac:dyDescent="0.25">
      <c r="A4859" t="s">
        <v>1504</v>
      </c>
      <c r="B4859">
        <v>2018</v>
      </c>
      <c r="C4859">
        <v>310310</v>
      </c>
      <c r="D4859">
        <v>802210</v>
      </c>
      <c r="E4859">
        <v>8022</v>
      </c>
      <c r="F4859" t="s">
        <v>2864</v>
      </c>
      <c r="G4859" s="40">
        <v>6.9444444444444441E-3</v>
      </c>
      <c r="H4859" s="15">
        <v>14.166666666666666</v>
      </c>
    </row>
    <row r="4860" spans="1:12" x14ac:dyDescent="0.25">
      <c r="A4860" t="s">
        <v>1504</v>
      </c>
      <c r="B4860">
        <v>2018</v>
      </c>
      <c r="C4860">
        <v>301800</v>
      </c>
      <c r="D4860">
        <v>801000</v>
      </c>
      <c r="E4860">
        <v>8010</v>
      </c>
      <c r="F4860" t="s">
        <v>2853</v>
      </c>
      <c r="G4860" s="40">
        <v>1.0416666666666666E-2</v>
      </c>
      <c r="H4860" s="15">
        <v>21.25</v>
      </c>
    </row>
    <row r="4861" spans="1:12" x14ac:dyDescent="0.25">
      <c r="A4861" t="s">
        <v>1504</v>
      </c>
      <c r="B4861">
        <v>2018</v>
      </c>
      <c r="C4861">
        <v>305200</v>
      </c>
      <c r="D4861">
        <v>801800</v>
      </c>
      <c r="E4861">
        <v>8018</v>
      </c>
      <c r="F4861" t="s">
        <v>2853</v>
      </c>
      <c r="G4861" s="40">
        <v>1.0416666666666666E-2</v>
      </c>
      <c r="H4861" s="15">
        <v>21.25</v>
      </c>
    </row>
    <row r="4862" spans="1:12" x14ac:dyDescent="0.25">
      <c r="A4862" t="s">
        <v>1504</v>
      </c>
      <c r="B4862">
        <v>2018</v>
      </c>
      <c r="C4862">
        <v>305713</v>
      </c>
      <c r="D4862">
        <v>802013</v>
      </c>
      <c r="E4862">
        <v>8020</v>
      </c>
      <c r="F4862" t="s">
        <v>2853</v>
      </c>
      <c r="G4862" s="40">
        <v>1.0416666666666666E-2</v>
      </c>
      <c r="H4862" s="15">
        <v>21.25</v>
      </c>
    </row>
    <row r="4863" spans="1:12" x14ac:dyDescent="0.25">
      <c r="A4863" t="s">
        <v>1504</v>
      </c>
      <c r="B4863">
        <v>2018</v>
      </c>
      <c r="C4863">
        <v>305721</v>
      </c>
      <c r="D4863">
        <v>802021</v>
      </c>
      <c r="E4863">
        <v>8020</v>
      </c>
      <c r="F4863" t="s">
        <v>2853</v>
      </c>
      <c r="G4863" s="40">
        <v>1.0416666666666666E-2</v>
      </c>
      <c r="H4863" s="15">
        <v>21.25</v>
      </c>
    </row>
    <row r="4864" spans="1:12" x14ac:dyDescent="0.25">
      <c r="A4864" t="s">
        <v>1504</v>
      </c>
      <c r="B4864">
        <v>2018</v>
      </c>
      <c r="C4864">
        <v>305720</v>
      </c>
      <c r="D4864">
        <v>802020</v>
      </c>
      <c r="E4864">
        <v>8020</v>
      </c>
      <c r="F4864" t="s">
        <v>2853</v>
      </c>
      <c r="G4864" s="40">
        <v>1.0416666666666666E-2</v>
      </c>
      <c r="H4864" s="15">
        <v>21.25</v>
      </c>
    </row>
    <row r="4865" spans="1:12" x14ac:dyDescent="0.25">
      <c r="A4865" t="s">
        <v>1504</v>
      </c>
      <c r="B4865">
        <v>2018</v>
      </c>
      <c r="C4865">
        <v>305718</v>
      </c>
      <c r="D4865">
        <v>802018</v>
      </c>
      <c r="E4865">
        <v>8020</v>
      </c>
      <c r="F4865" t="s">
        <v>2853</v>
      </c>
      <c r="G4865" s="40">
        <v>1.0416666666666666E-2</v>
      </c>
      <c r="H4865" s="15">
        <v>21.25</v>
      </c>
    </row>
    <row r="4866" spans="1:12" x14ac:dyDescent="0.25">
      <c r="A4866" t="s">
        <v>1504</v>
      </c>
      <c r="B4866">
        <v>2018</v>
      </c>
      <c r="C4866">
        <v>305714</v>
      </c>
      <c r="D4866">
        <v>802014</v>
      </c>
      <c r="E4866">
        <v>8020</v>
      </c>
      <c r="F4866" t="s">
        <v>2853</v>
      </c>
      <c r="G4866" s="40">
        <v>1.0416666666666666E-2</v>
      </c>
      <c r="H4866" s="15">
        <v>21.25</v>
      </c>
    </row>
    <row r="4867" spans="1:12" x14ac:dyDescent="0.25">
      <c r="A4867" t="s">
        <v>1504</v>
      </c>
      <c r="B4867">
        <v>2018</v>
      </c>
      <c r="C4867">
        <v>305715</v>
      </c>
      <c r="D4867">
        <v>802015</v>
      </c>
      <c r="E4867">
        <v>8020</v>
      </c>
      <c r="F4867" t="s">
        <v>2853</v>
      </c>
      <c r="G4867" s="40">
        <v>1.0416666666666666E-2</v>
      </c>
      <c r="H4867" s="15">
        <v>21.25</v>
      </c>
    </row>
    <row r="4868" spans="1:12" x14ac:dyDescent="0.25">
      <c r="A4868" t="s">
        <v>1504</v>
      </c>
      <c r="B4868">
        <v>2018</v>
      </c>
      <c r="C4868">
        <v>305716</v>
      </c>
      <c r="D4868">
        <v>802016</v>
      </c>
      <c r="E4868">
        <v>8020</v>
      </c>
      <c r="F4868" t="s">
        <v>2853</v>
      </c>
      <c r="G4868" s="40">
        <v>1.0416666666666666E-2</v>
      </c>
      <c r="H4868" s="15">
        <v>21.25</v>
      </c>
    </row>
    <row r="4869" spans="1:12" x14ac:dyDescent="0.25">
      <c r="A4869" t="s">
        <v>1504</v>
      </c>
      <c r="B4869">
        <v>2018</v>
      </c>
      <c r="C4869">
        <v>305712</v>
      </c>
      <c r="D4869">
        <v>802012</v>
      </c>
      <c r="E4869">
        <v>8020</v>
      </c>
      <c r="F4869" t="s">
        <v>2853</v>
      </c>
      <c r="G4869" s="40">
        <v>1.0416666666666666E-2</v>
      </c>
      <c r="H4869" s="15">
        <v>21.25</v>
      </c>
    </row>
    <row r="4870" spans="1:12" x14ac:dyDescent="0.25">
      <c r="A4870" t="s">
        <v>1504</v>
      </c>
      <c r="B4870">
        <v>2018</v>
      </c>
      <c r="C4870">
        <v>305710</v>
      </c>
      <c r="D4870">
        <v>802010</v>
      </c>
      <c r="E4870">
        <v>8020</v>
      </c>
      <c r="F4870" t="s">
        <v>2853</v>
      </c>
      <c r="G4870" s="40">
        <v>1.0416666666666666E-2</v>
      </c>
      <c r="H4870" s="15">
        <v>21.25</v>
      </c>
    </row>
    <row r="4871" spans="1:12" x14ac:dyDescent="0.25">
      <c r="A4871" t="s">
        <v>1504</v>
      </c>
      <c r="B4871">
        <v>2018</v>
      </c>
      <c r="C4871">
        <v>305711</v>
      </c>
      <c r="D4871">
        <v>802011</v>
      </c>
      <c r="E4871">
        <v>8020</v>
      </c>
      <c r="F4871" t="s">
        <v>2853</v>
      </c>
      <c r="G4871" s="40">
        <v>3.125E-2</v>
      </c>
      <c r="H4871" s="15">
        <v>63.75</v>
      </c>
    </row>
    <row r="4872" spans="1:12" x14ac:dyDescent="0.25">
      <c r="A4872" t="s">
        <v>1504</v>
      </c>
      <c r="B4872">
        <v>2018</v>
      </c>
      <c r="C4872">
        <v>1</v>
      </c>
      <c r="F4872" t="s">
        <v>1467</v>
      </c>
      <c r="K4872" s="40">
        <v>0.10416666666666667</v>
      </c>
      <c r="L4872" s="15">
        <v>212.5</v>
      </c>
    </row>
    <row r="4873" spans="1:12" x14ac:dyDescent="0.25">
      <c r="A4873" t="s">
        <v>1504</v>
      </c>
      <c r="B4873">
        <v>2018</v>
      </c>
      <c r="C4873">
        <v>301800</v>
      </c>
      <c r="D4873">
        <v>801000</v>
      </c>
      <c r="E4873">
        <v>8010</v>
      </c>
      <c r="F4873" t="s">
        <v>2853</v>
      </c>
      <c r="G4873" s="40">
        <v>1.0416666666666666E-2</v>
      </c>
      <c r="H4873" s="15">
        <v>21.25</v>
      </c>
    </row>
    <row r="4874" spans="1:12" x14ac:dyDescent="0.25">
      <c r="A4874" t="s">
        <v>1504</v>
      </c>
      <c r="B4874">
        <v>2018</v>
      </c>
      <c r="C4874">
        <v>513072</v>
      </c>
      <c r="D4874">
        <v>800200</v>
      </c>
      <c r="E4874">
        <v>8002</v>
      </c>
      <c r="F4874" t="s">
        <v>2853</v>
      </c>
      <c r="G4874" s="40">
        <v>1.0416666666666666E-2</v>
      </c>
      <c r="H4874" s="15">
        <v>21.25</v>
      </c>
    </row>
    <row r="4875" spans="1:12" x14ac:dyDescent="0.25">
      <c r="A4875" t="s">
        <v>1504</v>
      </c>
      <c r="B4875">
        <v>2018</v>
      </c>
      <c r="C4875">
        <v>301610</v>
      </c>
      <c r="D4875">
        <v>803110</v>
      </c>
      <c r="E4875">
        <v>8031</v>
      </c>
      <c r="F4875" t="s">
        <v>2853</v>
      </c>
      <c r="G4875" s="40">
        <v>2.0833333333333332E-2</v>
      </c>
      <c r="H4875" s="15">
        <v>42.5</v>
      </c>
    </row>
    <row r="4876" spans="1:12" x14ac:dyDescent="0.25">
      <c r="A4876" t="s">
        <v>1504</v>
      </c>
      <c r="B4876">
        <v>2018</v>
      </c>
      <c r="C4876">
        <v>301610</v>
      </c>
      <c r="D4876">
        <v>803110</v>
      </c>
      <c r="E4876">
        <v>8031</v>
      </c>
      <c r="F4876" t="s">
        <v>2853</v>
      </c>
      <c r="G4876" s="40">
        <v>2.0833333333333332E-2</v>
      </c>
      <c r="H4876" s="15">
        <v>42.5</v>
      </c>
    </row>
    <row r="4877" spans="1:12" x14ac:dyDescent="0.25">
      <c r="A4877" t="s">
        <v>1504</v>
      </c>
      <c r="B4877">
        <v>2018</v>
      </c>
      <c r="C4877">
        <v>301600</v>
      </c>
      <c r="D4877">
        <v>803100</v>
      </c>
      <c r="E4877">
        <v>8031</v>
      </c>
      <c r="F4877" t="s">
        <v>2853</v>
      </c>
      <c r="G4877" s="40">
        <v>2.0833333333333332E-2</v>
      </c>
      <c r="H4877" s="15">
        <v>42.5</v>
      </c>
    </row>
    <row r="4878" spans="1:12" x14ac:dyDescent="0.25">
      <c r="A4878" t="s">
        <v>1504</v>
      </c>
      <c r="B4878">
        <v>2018</v>
      </c>
      <c r="C4878">
        <v>1</v>
      </c>
      <c r="F4878" t="s">
        <v>1467</v>
      </c>
      <c r="K4878" s="40">
        <v>1.0416666666666666E-2</v>
      </c>
      <c r="L4878" s="15">
        <v>21.25</v>
      </c>
    </row>
    <row r="4879" spans="1:12" x14ac:dyDescent="0.25">
      <c r="A4879" t="s">
        <v>1504</v>
      </c>
      <c r="B4879">
        <v>2018</v>
      </c>
      <c r="C4879">
        <v>305714</v>
      </c>
      <c r="D4879">
        <v>802014</v>
      </c>
      <c r="E4879">
        <v>8020</v>
      </c>
      <c r="F4879" t="s">
        <v>2853</v>
      </c>
      <c r="K4879" s="40">
        <v>1.0416666666666666E-2</v>
      </c>
      <c r="L4879" s="15">
        <v>21.25</v>
      </c>
    </row>
    <row r="4880" spans="1:12" x14ac:dyDescent="0.25">
      <c r="A4880" t="s">
        <v>1504</v>
      </c>
      <c r="B4880">
        <v>2018</v>
      </c>
      <c r="C4880">
        <v>305715</v>
      </c>
      <c r="D4880">
        <v>802015</v>
      </c>
      <c r="E4880">
        <v>8020</v>
      </c>
      <c r="F4880" t="s">
        <v>2853</v>
      </c>
      <c r="K4880" s="40">
        <v>1.0416666666666666E-2</v>
      </c>
      <c r="L4880" s="15">
        <v>21.25</v>
      </c>
    </row>
    <row r="4881" spans="1:12" x14ac:dyDescent="0.25">
      <c r="A4881" t="s">
        <v>1504</v>
      </c>
      <c r="B4881">
        <v>2018</v>
      </c>
      <c r="C4881">
        <v>519418</v>
      </c>
      <c r="D4881">
        <v>805900</v>
      </c>
      <c r="E4881">
        <v>8059</v>
      </c>
      <c r="F4881" t="s">
        <v>2853</v>
      </c>
      <c r="K4881" s="40">
        <v>1.0416666666666666E-2</v>
      </c>
      <c r="L4881" s="15">
        <v>21.25</v>
      </c>
    </row>
    <row r="4882" spans="1:12" x14ac:dyDescent="0.25">
      <c r="A4882" t="s">
        <v>1463</v>
      </c>
      <c r="B4882">
        <v>2018</v>
      </c>
      <c r="C4882">
        <v>305710</v>
      </c>
      <c r="D4882">
        <v>802010</v>
      </c>
      <c r="E4882">
        <v>8020</v>
      </c>
      <c r="F4882" t="s">
        <v>1465</v>
      </c>
      <c r="G4882" s="40">
        <v>1.7361111111111112E-2</v>
      </c>
      <c r="H4882" s="15">
        <v>18.75</v>
      </c>
    </row>
    <row r="4883" spans="1:12" x14ac:dyDescent="0.25">
      <c r="A4883" t="s">
        <v>1463</v>
      </c>
      <c r="B4883">
        <v>2018</v>
      </c>
      <c r="C4883">
        <v>302000</v>
      </c>
      <c r="D4883">
        <v>801200</v>
      </c>
      <c r="E4883">
        <v>8012</v>
      </c>
      <c r="F4883" t="s">
        <v>1515</v>
      </c>
      <c r="K4883" s="40">
        <v>1.0416666666666666E-2</v>
      </c>
      <c r="L4883" s="15">
        <v>11.25</v>
      </c>
    </row>
    <row r="4884" spans="1:12" x14ac:dyDescent="0.25">
      <c r="A4884" t="s">
        <v>1463</v>
      </c>
      <c r="B4884">
        <v>2018</v>
      </c>
      <c r="C4884">
        <v>305710</v>
      </c>
      <c r="D4884">
        <v>802010</v>
      </c>
      <c r="E4884">
        <v>8020</v>
      </c>
      <c r="F4884" t="s">
        <v>1465</v>
      </c>
      <c r="G4884" s="40">
        <v>0.14583333333333334</v>
      </c>
      <c r="H4884" s="15">
        <v>157.5</v>
      </c>
    </row>
    <row r="4885" spans="1:12" x14ac:dyDescent="0.25">
      <c r="A4885" t="s">
        <v>1463</v>
      </c>
      <c r="B4885">
        <v>2018</v>
      </c>
      <c r="C4885">
        <v>1</v>
      </c>
      <c r="F4885" t="s">
        <v>2846</v>
      </c>
      <c r="K4885" s="40">
        <v>2.0833333333333332E-2</v>
      </c>
      <c r="L4885" s="15">
        <v>22.5</v>
      </c>
    </row>
    <row r="4886" spans="1:12" x14ac:dyDescent="0.25">
      <c r="A4886" t="s">
        <v>1463</v>
      </c>
      <c r="B4886">
        <v>2018</v>
      </c>
      <c r="C4886">
        <v>1</v>
      </c>
      <c r="F4886" t="s">
        <v>1515</v>
      </c>
      <c r="K4886" s="40">
        <v>7.2916666666666671E-2</v>
      </c>
      <c r="L4886" s="15">
        <v>78.75</v>
      </c>
    </row>
    <row r="4887" spans="1:12" x14ac:dyDescent="0.25">
      <c r="A4887" t="s">
        <v>1463</v>
      </c>
      <c r="B4887">
        <v>2018</v>
      </c>
      <c r="C4887">
        <v>305710</v>
      </c>
      <c r="D4887">
        <v>802010</v>
      </c>
      <c r="E4887">
        <v>8020</v>
      </c>
      <c r="F4887" t="s">
        <v>1465</v>
      </c>
      <c r="G4887" s="40">
        <v>7.2916666666666671E-2</v>
      </c>
      <c r="H4887" s="15">
        <v>78.75</v>
      </c>
    </row>
    <row r="4888" spans="1:12" x14ac:dyDescent="0.25">
      <c r="A4888" t="s">
        <v>1463</v>
      </c>
      <c r="B4888">
        <v>2018</v>
      </c>
      <c r="C4888">
        <v>305710</v>
      </c>
      <c r="D4888">
        <v>802010</v>
      </c>
      <c r="E4888">
        <v>8020</v>
      </c>
      <c r="F4888" t="s">
        <v>1465</v>
      </c>
      <c r="G4888" s="40">
        <v>3.125E-2</v>
      </c>
      <c r="H4888" s="15">
        <v>33.75</v>
      </c>
    </row>
    <row r="4889" spans="1:12" x14ac:dyDescent="0.25">
      <c r="A4889" t="s">
        <v>1463</v>
      </c>
      <c r="B4889">
        <v>2018</v>
      </c>
      <c r="C4889">
        <v>1</v>
      </c>
      <c r="F4889" t="s">
        <v>1465</v>
      </c>
      <c r="K4889" s="40">
        <v>5.2083333333333336E-2</v>
      </c>
      <c r="L4889" s="15">
        <v>56.25</v>
      </c>
    </row>
    <row r="4890" spans="1:12" x14ac:dyDescent="0.25">
      <c r="A4890" t="s">
        <v>1463</v>
      </c>
      <c r="B4890">
        <v>2018</v>
      </c>
      <c r="C4890">
        <v>305710</v>
      </c>
      <c r="D4890">
        <v>802010</v>
      </c>
      <c r="E4890">
        <v>8020</v>
      </c>
      <c r="F4890" t="s">
        <v>1465</v>
      </c>
      <c r="G4890" s="40">
        <v>0.10416666666666667</v>
      </c>
      <c r="H4890" s="15">
        <v>112.5</v>
      </c>
    </row>
    <row r="4891" spans="1:12" x14ac:dyDescent="0.25">
      <c r="A4891" t="s">
        <v>1463</v>
      </c>
      <c r="B4891">
        <v>2018</v>
      </c>
      <c r="C4891">
        <v>1</v>
      </c>
      <c r="F4891" t="s">
        <v>1515</v>
      </c>
      <c r="K4891" s="40">
        <v>9.375E-2</v>
      </c>
      <c r="L4891" s="15">
        <v>101.25</v>
      </c>
    </row>
    <row r="4892" spans="1:12" x14ac:dyDescent="0.25">
      <c r="A4892" t="s">
        <v>1463</v>
      </c>
      <c r="B4892">
        <v>2018</v>
      </c>
      <c r="C4892">
        <v>305710</v>
      </c>
      <c r="D4892">
        <v>802010</v>
      </c>
      <c r="E4892">
        <v>8020</v>
      </c>
      <c r="F4892" t="s">
        <v>1465</v>
      </c>
      <c r="G4892" s="40">
        <v>0.17708333333333334</v>
      </c>
      <c r="H4892" s="15">
        <v>191.25</v>
      </c>
    </row>
    <row r="4893" spans="1:12" x14ac:dyDescent="0.25">
      <c r="A4893" t="s">
        <v>1463</v>
      </c>
      <c r="B4893">
        <v>2018</v>
      </c>
      <c r="C4893">
        <v>1</v>
      </c>
      <c r="F4893" t="s">
        <v>2846</v>
      </c>
      <c r="K4893" s="40">
        <v>2.0833333333333332E-2</v>
      </c>
      <c r="L4893" s="15">
        <v>22.5</v>
      </c>
    </row>
    <row r="4894" spans="1:12" x14ac:dyDescent="0.25">
      <c r="A4894" t="s">
        <v>1463</v>
      </c>
      <c r="B4894">
        <v>2018</v>
      </c>
      <c r="C4894">
        <v>305710</v>
      </c>
      <c r="D4894">
        <v>802010</v>
      </c>
      <c r="E4894">
        <v>8020</v>
      </c>
      <c r="F4894" t="s">
        <v>1465</v>
      </c>
      <c r="G4894" s="40">
        <v>0.14583333333333334</v>
      </c>
      <c r="H4894" s="15">
        <v>157.5</v>
      </c>
    </row>
    <row r="4895" spans="1:12" x14ac:dyDescent="0.25">
      <c r="A4895" t="s">
        <v>1463</v>
      </c>
      <c r="B4895">
        <v>2018</v>
      </c>
      <c r="C4895">
        <v>305710</v>
      </c>
      <c r="D4895">
        <v>802010</v>
      </c>
      <c r="E4895">
        <v>8020</v>
      </c>
      <c r="F4895" t="s">
        <v>1465</v>
      </c>
      <c r="G4895" s="40">
        <v>3.125E-2</v>
      </c>
      <c r="H4895" s="15">
        <v>33.75</v>
      </c>
    </row>
    <row r="4896" spans="1:12" x14ac:dyDescent="0.25">
      <c r="A4896" t="s">
        <v>1463</v>
      </c>
      <c r="B4896">
        <v>2018</v>
      </c>
      <c r="C4896">
        <v>1</v>
      </c>
      <c r="F4896" t="s">
        <v>1515</v>
      </c>
      <c r="K4896" s="40">
        <v>2.0833333333333332E-2</v>
      </c>
      <c r="L4896" s="15">
        <v>22.5</v>
      </c>
    </row>
    <row r="4897" spans="1:12" x14ac:dyDescent="0.25">
      <c r="A4897" t="s">
        <v>1463</v>
      </c>
      <c r="B4897">
        <v>2018</v>
      </c>
      <c r="C4897">
        <v>305710</v>
      </c>
      <c r="D4897">
        <v>802010</v>
      </c>
      <c r="E4897">
        <v>8020</v>
      </c>
      <c r="F4897" t="s">
        <v>1465</v>
      </c>
      <c r="G4897" s="40">
        <v>2.0833333333333332E-2</v>
      </c>
      <c r="H4897" s="15">
        <v>22.5</v>
      </c>
    </row>
    <row r="4898" spans="1:12" x14ac:dyDescent="0.25">
      <c r="A4898" t="s">
        <v>1463</v>
      </c>
      <c r="B4898">
        <v>2018</v>
      </c>
      <c r="C4898">
        <v>1</v>
      </c>
      <c r="F4898" t="s">
        <v>2866</v>
      </c>
      <c r="K4898" s="40">
        <v>1.0416666666666666E-2</v>
      </c>
      <c r="L4898" s="15">
        <v>11.25</v>
      </c>
    </row>
    <row r="4899" spans="1:12" x14ac:dyDescent="0.25">
      <c r="A4899" t="s">
        <v>1463</v>
      </c>
      <c r="B4899">
        <v>2018</v>
      </c>
      <c r="C4899">
        <v>1</v>
      </c>
      <c r="F4899" t="s">
        <v>1499</v>
      </c>
      <c r="K4899" s="40">
        <v>4.1666666666666664E-2</v>
      </c>
      <c r="L4899" s="15">
        <v>45</v>
      </c>
    </row>
    <row r="4900" spans="1:12" x14ac:dyDescent="0.25">
      <c r="A4900" t="s">
        <v>1463</v>
      </c>
      <c r="B4900">
        <v>2018</v>
      </c>
      <c r="C4900">
        <v>305710</v>
      </c>
      <c r="D4900">
        <v>802010</v>
      </c>
      <c r="E4900">
        <v>8020</v>
      </c>
      <c r="F4900" t="s">
        <v>1465</v>
      </c>
      <c r="G4900" s="40">
        <v>6.25E-2</v>
      </c>
      <c r="H4900" s="15">
        <v>67.5</v>
      </c>
    </row>
    <row r="4901" spans="1:12" x14ac:dyDescent="0.25">
      <c r="A4901" t="s">
        <v>1463</v>
      </c>
      <c r="B4901">
        <v>2018</v>
      </c>
      <c r="C4901">
        <v>1</v>
      </c>
      <c r="F4901" t="s">
        <v>1515</v>
      </c>
      <c r="K4901" s="40">
        <v>3.125E-2</v>
      </c>
      <c r="L4901" s="15">
        <v>33.75</v>
      </c>
    </row>
    <row r="4902" spans="1:12" x14ac:dyDescent="0.25">
      <c r="A4902" t="s">
        <v>1463</v>
      </c>
      <c r="B4902">
        <v>2018</v>
      </c>
      <c r="C4902">
        <v>1</v>
      </c>
      <c r="F4902" t="s">
        <v>1515</v>
      </c>
      <c r="K4902" s="40">
        <v>3.125E-2</v>
      </c>
      <c r="L4902" s="15">
        <v>33.75</v>
      </c>
    </row>
    <row r="4903" spans="1:12" x14ac:dyDescent="0.25">
      <c r="A4903" t="s">
        <v>1463</v>
      </c>
      <c r="B4903">
        <v>2018</v>
      </c>
      <c r="C4903">
        <v>1</v>
      </c>
      <c r="F4903" t="s">
        <v>1515</v>
      </c>
      <c r="K4903" s="40">
        <v>4.1666666666666664E-2</v>
      </c>
      <c r="L4903" s="15">
        <v>45</v>
      </c>
    </row>
    <row r="4904" spans="1:12" x14ac:dyDescent="0.25">
      <c r="A4904" t="s">
        <v>1463</v>
      </c>
      <c r="B4904">
        <v>2018</v>
      </c>
      <c r="C4904">
        <v>1</v>
      </c>
      <c r="F4904" t="s">
        <v>2846</v>
      </c>
      <c r="K4904" s="40">
        <v>2.0833333333333332E-2</v>
      </c>
      <c r="L4904" s="15">
        <v>22.5</v>
      </c>
    </row>
    <row r="4905" spans="1:12" x14ac:dyDescent="0.25">
      <c r="A4905" t="s">
        <v>1463</v>
      </c>
      <c r="B4905">
        <v>2018</v>
      </c>
      <c r="C4905">
        <v>1</v>
      </c>
      <c r="F4905" t="s">
        <v>1515</v>
      </c>
      <c r="K4905" s="40">
        <v>0</v>
      </c>
      <c r="L4905" s="15">
        <v>0</v>
      </c>
    </row>
    <row r="4906" spans="1:12" x14ac:dyDescent="0.25">
      <c r="A4906" t="s">
        <v>1463</v>
      </c>
      <c r="B4906">
        <v>2018</v>
      </c>
      <c r="C4906">
        <v>1</v>
      </c>
      <c r="F4906" t="s">
        <v>1515</v>
      </c>
      <c r="K4906" s="40">
        <v>4.1666666666666664E-2</v>
      </c>
      <c r="L4906" s="15">
        <v>45</v>
      </c>
    </row>
    <row r="4907" spans="1:12" x14ac:dyDescent="0.25">
      <c r="A4907" t="s">
        <v>1463</v>
      </c>
      <c r="B4907">
        <v>2018</v>
      </c>
      <c r="C4907">
        <v>305710</v>
      </c>
      <c r="D4907">
        <v>802010</v>
      </c>
      <c r="E4907">
        <v>8020</v>
      </c>
      <c r="F4907" t="s">
        <v>1465</v>
      </c>
      <c r="G4907" s="40">
        <v>0.11458333333333333</v>
      </c>
      <c r="H4907" s="15">
        <v>123.75</v>
      </c>
    </row>
    <row r="4908" spans="1:12" x14ac:dyDescent="0.25">
      <c r="A4908" t="s">
        <v>1463</v>
      </c>
      <c r="B4908">
        <v>2018</v>
      </c>
      <c r="C4908">
        <v>305710</v>
      </c>
      <c r="D4908">
        <v>802010</v>
      </c>
      <c r="E4908">
        <v>8020</v>
      </c>
      <c r="F4908" t="s">
        <v>1465</v>
      </c>
      <c r="G4908" s="40">
        <v>6.25E-2</v>
      </c>
      <c r="H4908" s="15">
        <v>67.5</v>
      </c>
    </row>
    <row r="4909" spans="1:12" x14ac:dyDescent="0.25">
      <c r="A4909" t="s">
        <v>1463</v>
      </c>
      <c r="B4909">
        <v>2018</v>
      </c>
      <c r="C4909">
        <v>1</v>
      </c>
      <c r="F4909" t="s">
        <v>2846</v>
      </c>
      <c r="K4909" s="40">
        <v>2.0833333333333332E-2</v>
      </c>
      <c r="L4909" s="15">
        <v>22.5</v>
      </c>
    </row>
    <row r="4910" spans="1:12" x14ac:dyDescent="0.25">
      <c r="A4910" t="s">
        <v>1463</v>
      </c>
      <c r="B4910">
        <v>2018</v>
      </c>
      <c r="C4910">
        <v>305710</v>
      </c>
      <c r="D4910">
        <v>802010</v>
      </c>
      <c r="E4910">
        <v>8020</v>
      </c>
      <c r="F4910" t="s">
        <v>1465</v>
      </c>
      <c r="G4910" s="40">
        <v>8.3333333333333329E-2</v>
      </c>
      <c r="H4910" s="15">
        <v>90</v>
      </c>
    </row>
    <row r="4911" spans="1:12" x14ac:dyDescent="0.25">
      <c r="A4911" t="s">
        <v>1463</v>
      </c>
      <c r="B4911">
        <v>2018</v>
      </c>
      <c r="C4911">
        <v>1</v>
      </c>
      <c r="F4911" t="s">
        <v>1515</v>
      </c>
      <c r="K4911" s="40">
        <v>6.25E-2</v>
      </c>
      <c r="L4911" s="15">
        <v>67.5</v>
      </c>
    </row>
    <row r="4912" spans="1:12" x14ac:dyDescent="0.25">
      <c r="A4912" t="s">
        <v>1466</v>
      </c>
      <c r="B4912">
        <v>2018</v>
      </c>
      <c r="C4912">
        <v>1</v>
      </c>
      <c r="F4912" t="s">
        <v>1467</v>
      </c>
      <c r="K4912" s="40">
        <v>1.0416666666666666E-2</v>
      </c>
      <c r="L4912" s="15">
        <v>16.25</v>
      </c>
    </row>
    <row r="4913" spans="1:12" x14ac:dyDescent="0.25">
      <c r="A4913" t="s">
        <v>1466</v>
      </c>
      <c r="B4913">
        <v>2018</v>
      </c>
      <c r="C4913">
        <v>307510</v>
      </c>
      <c r="D4913">
        <v>800310</v>
      </c>
      <c r="E4913">
        <v>8003</v>
      </c>
      <c r="F4913" t="s">
        <v>1465</v>
      </c>
      <c r="K4913" s="40">
        <v>2.0833333333333332E-2</v>
      </c>
      <c r="L4913" s="15">
        <v>32.5</v>
      </c>
    </row>
    <row r="4914" spans="1:12" x14ac:dyDescent="0.25">
      <c r="A4914" t="s">
        <v>1466</v>
      </c>
      <c r="B4914">
        <v>2018</v>
      </c>
      <c r="C4914">
        <v>307510</v>
      </c>
      <c r="D4914">
        <v>800310</v>
      </c>
      <c r="E4914">
        <v>8003</v>
      </c>
      <c r="F4914" t="s">
        <v>1465</v>
      </c>
      <c r="K4914" s="40">
        <v>5.2083333333333336E-2</v>
      </c>
      <c r="L4914" s="15">
        <v>81.25</v>
      </c>
    </row>
    <row r="4915" spans="1:12" x14ac:dyDescent="0.25">
      <c r="A4915" t="s">
        <v>1466</v>
      </c>
      <c r="B4915">
        <v>2018</v>
      </c>
      <c r="C4915">
        <v>1</v>
      </c>
      <c r="F4915" t="s">
        <v>2866</v>
      </c>
      <c r="K4915" s="40">
        <v>2.0833333333333332E-2</v>
      </c>
      <c r="L4915" s="15">
        <v>32.5</v>
      </c>
    </row>
    <row r="4916" spans="1:12" x14ac:dyDescent="0.25">
      <c r="A4916" t="s">
        <v>1466</v>
      </c>
      <c r="B4916">
        <v>2018</v>
      </c>
      <c r="C4916">
        <v>307510</v>
      </c>
      <c r="D4916">
        <v>800310</v>
      </c>
      <c r="E4916">
        <v>8003</v>
      </c>
      <c r="F4916" t="s">
        <v>1465</v>
      </c>
      <c r="K4916" s="40">
        <v>0.125</v>
      </c>
      <c r="L4916" s="15">
        <v>195</v>
      </c>
    </row>
    <row r="4917" spans="1:12" x14ac:dyDescent="0.25">
      <c r="A4917" t="s">
        <v>1466</v>
      </c>
      <c r="B4917">
        <v>2018</v>
      </c>
      <c r="C4917">
        <v>1</v>
      </c>
      <c r="F4917" t="s">
        <v>2846</v>
      </c>
      <c r="K4917" s="40">
        <v>2.0833333333333332E-2</v>
      </c>
      <c r="L4917" s="15">
        <v>32.5</v>
      </c>
    </row>
    <row r="4918" spans="1:12" x14ac:dyDescent="0.25">
      <c r="A4918" t="s">
        <v>1466</v>
      </c>
      <c r="B4918">
        <v>2018</v>
      </c>
      <c r="C4918">
        <v>307510</v>
      </c>
      <c r="D4918">
        <v>800310</v>
      </c>
      <c r="E4918">
        <v>8003</v>
      </c>
      <c r="F4918" t="s">
        <v>1465</v>
      </c>
      <c r="K4918" s="40">
        <v>1.0416666666666666E-2</v>
      </c>
      <c r="L4918" s="15">
        <v>16.25</v>
      </c>
    </row>
    <row r="4919" spans="1:12" x14ac:dyDescent="0.25">
      <c r="A4919" t="s">
        <v>1466</v>
      </c>
      <c r="B4919">
        <v>2018</v>
      </c>
      <c r="C4919">
        <v>307510</v>
      </c>
      <c r="D4919">
        <v>800310</v>
      </c>
      <c r="E4919">
        <v>8003</v>
      </c>
      <c r="F4919" t="s">
        <v>1465</v>
      </c>
      <c r="K4919" s="40">
        <v>3.125E-2</v>
      </c>
      <c r="L4919" s="15">
        <v>48.75</v>
      </c>
    </row>
    <row r="4920" spans="1:12" x14ac:dyDescent="0.25">
      <c r="A4920" t="s">
        <v>1466</v>
      </c>
      <c r="B4920">
        <v>2018</v>
      </c>
      <c r="C4920">
        <v>310700</v>
      </c>
      <c r="D4920">
        <v>802400</v>
      </c>
      <c r="E4920">
        <v>8024</v>
      </c>
      <c r="F4920" t="s">
        <v>1465</v>
      </c>
      <c r="K4920" s="40">
        <v>3.125E-2</v>
      </c>
      <c r="L4920" s="15">
        <v>48.75</v>
      </c>
    </row>
    <row r="4921" spans="1:12" x14ac:dyDescent="0.25">
      <c r="A4921" t="s">
        <v>1466</v>
      </c>
      <c r="B4921">
        <v>2018</v>
      </c>
      <c r="C4921">
        <v>305710</v>
      </c>
      <c r="D4921">
        <v>802010</v>
      </c>
      <c r="E4921">
        <v>8020</v>
      </c>
      <c r="F4921" t="s">
        <v>1465</v>
      </c>
      <c r="K4921" s="40">
        <v>2.0833333333333332E-2</v>
      </c>
      <c r="L4921" s="15">
        <v>32.5</v>
      </c>
    </row>
    <row r="4922" spans="1:12" x14ac:dyDescent="0.25">
      <c r="A4922" t="s">
        <v>1466</v>
      </c>
      <c r="B4922">
        <v>2018</v>
      </c>
      <c r="C4922">
        <v>305716</v>
      </c>
      <c r="D4922">
        <v>802016</v>
      </c>
      <c r="E4922">
        <v>8020</v>
      </c>
      <c r="F4922" t="s">
        <v>1465</v>
      </c>
      <c r="K4922" s="40">
        <v>2.0833333333333332E-2</v>
      </c>
      <c r="L4922" s="15">
        <v>32.5</v>
      </c>
    </row>
    <row r="4923" spans="1:12" x14ac:dyDescent="0.25">
      <c r="A4923" t="s">
        <v>1466</v>
      </c>
      <c r="B4923">
        <v>2018</v>
      </c>
      <c r="C4923">
        <v>1</v>
      </c>
      <c r="F4923" t="s">
        <v>1467</v>
      </c>
      <c r="K4923" s="40">
        <v>7.2916666666666671E-2</v>
      </c>
      <c r="L4923" s="15">
        <v>113.75000000000001</v>
      </c>
    </row>
    <row r="4924" spans="1:12" x14ac:dyDescent="0.25">
      <c r="A4924" t="s">
        <v>1466</v>
      </c>
      <c r="B4924">
        <v>2018</v>
      </c>
      <c r="C4924">
        <v>1</v>
      </c>
      <c r="F4924" t="s">
        <v>2866</v>
      </c>
      <c r="K4924" s="40">
        <v>1.0416666666666666E-2</v>
      </c>
      <c r="L4924" s="15">
        <v>16.25</v>
      </c>
    </row>
    <row r="4925" spans="1:12" x14ac:dyDescent="0.25">
      <c r="A4925" t="s">
        <v>1466</v>
      </c>
      <c r="B4925">
        <v>2018</v>
      </c>
      <c r="C4925">
        <v>1</v>
      </c>
      <c r="F4925" t="s">
        <v>2846</v>
      </c>
      <c r="K4925" s="40">
        <v>2.0833333333333332E-2</v>
      </c>
      <c r="L4925" s="15">
        <v>32.5</v>
      </c>
    </row>
    <row r="4926" spans="1:12" x14ac:dyDescent="0.25">
      <c r="A4926" t="s">
        <v>1466</v>
      </c>
      <c r="B4926">
        <v>2018</v>
      </c>
      <c r="C4926">
        <v>307510</v>
      </c>
      <c r="D4926">
        <v>800310</v>
      </c>
      <c r="E4926">
        <v>8003</v>
      </c>
      <c r="F4926" t="s">
        <v>1465</v>
      </c>
      <c r="K4926" s="40">
        <v>3.125E-2</v>
      </c>
      <c r="L4926" s="15">
        <v>48.75</v>
      </c>
    </row>
    <row r="4927" spans="1:12" x14ac:dyDescent="0.25">
      <c r="A4927" t="s">
        <v>1466</v>
      </c>
      <c r="B4927">
        <v>2018</v>
      </c>
      <c r="C4927">
        <v>310700</v>
      </c>
      <c r="D4927">
        <v>802400</v>
      </c>
      <c r="E4927">
        <v>8024</v>
      </c>
      <c r="F4927" t="s">
        <v>1465</v>
      </c>
      <c r="K4927" s="40">
        <v>1.0416666666666666E-2</v>
      </c>
      <c r="L4927" s="15">
        <v>16.25</v>
      </c>
    </row>
    <row r="4928" spans="1:12" x14ac:dyDescent="0.25">
      <c r="A4928" t="s">
        <v>1466</v>
      </c>
      <c r="B4928">
        <v>2018</v>
      </c>
      <c r="C4928">
        <v>305710</v>
      </c>
      <c r="D4928">
        <v>802010</v>
      </c>
      <c r="E4928">
        <v>8020</v>
      </c>
      <c r="F4928" t="s">
        <v>1465</v>
      </c>
      <c r="K4928" s="40">
        <v>3.125E-2</v>
      </c>
      <c r="L4928" s="15">
        <v>48.75</v>
      </c>
    </row>
    <row r="4929" spans="1:12" x14ac:dyDescent="0.25">
      <c r="A4929" t="s">
        <v>1466</v>
      </c>
      <c r="B4929">
        <v>2018</v>
      </c>
      <c r="C4929">
        <v>307510</v>
      </c>
      <c r="D4929">
        <v>800310</v>
      </c>
      <c r="E4929">
        <v>8003</v>
      </c>
      <c r="F4929" t="s">
        <v>1465</v>
      </c>
      <c r="K4929" s="40">
        <v>5.2083333333333336E-2</v>
      </c>
      <c r="L4929" s="15">
        <v>81.25</v>
      </c>
    </row>
    <row r="4930" spans="1:12" x14ac:dyDescent="0.25">
      <c r="A4930" t="s">
        <v>1466</v>
      </c>
      <c r="B4930">
        <v>2018</v>
      </c>
      <c r="C4930">
        <v>305710</v>
      </c>
      <c r="D4930">
        <v>802010</v>
      </c>
      <c r="E4930">
        <v>8020</v>
      </c>
      <c r="F4930" t="s">
        <v>1465</v>
      </c>
      <c r="K4930" s="40">
        <v>2.0833333333333332E-2</v>
      </c>
      <c r="L4930" s="15">
        <v>32.5</v>
      </c>
    </row>
    <row r="4931" spans="1:12" x14ac:dyDescent="0.25">
      <c r="A4931" t="s">
        <v>1466</v>
      </c>
      <c r="B4931">
        <v>2018</v>
      </c>
      <c r="C4931">
        <v>307510</v>
      </c>
      <c r="D4931">
        <v>800310</v>
      </c>
      <c r="E4931">
        <v>8003</v>
      </c>
      <c r="F4931" t="s">
        <v>1465</v>
      </c>
      <c r="K4931" s="40">
        <v>3.125E-2</v>
      </c>
      <c r="L4931" s="15">
        <v>48.75</v>
      </c>
    </row>
    <row r="4932" spans="1:12" x14ac:dyDescent="0.25">
      <c r="A4932" t="s">
        <v>1466</v>
      </c>
      <c r="B4932">
        <v>2018</v>
      </c>
      <c r="C4932">
        <v>1</v>
      </c>
      <c r="F4932" t="s">
        <v>1465</v>
      </c>
      <c r="K4932" s="40">
        <v>1.0416666666666666E-2</v>
      </c>
      <c r="L4932" s="15">
        <v>16.25</v>
      </c>
    </row>
    <row r="4933" spans="1:12" x14ac:dyDescent="0.25">
      <c r="A4933" t="s">
        <v>1466</v>
      </c>
      <c r="B4933">
        <v>2018</v>
      </c>
      <c r="C4933">
        <v>305716</v>
      </c>
      <c r="D4933">
        <v>802016</v>
      </c>
      <c r="E4933">
        <v>8020</v>
      </c>
      <c r="F4933" t="s">
        <v>1465</v>
      </c>
      <c r="K4933" s="40">
        <v>5.2083333333333336E-2</v>
      </c>
      <c r="L4933" s="15">
        <v>81.25</v>
      </c>
    </row>
    <row r="4934" spans="1:12" x14ac:dyDescent="0.25">
      <c r="A4934" t="s">
        <v>1466</v>
      </c>
      <c r="B4934">
        <v>2018</v>
      </c>
      <c r="C4934">
        <v>305710</v>
      </c>
      <c r="D4934">
        <v>802010</v>
      </c>
      <c r="E4934">
        <v>8020</v>
      </c>
      <c r="F4934" t="s">
        <v>1465</v>
      </c>
      <c r="K4934" s="40">
        <v>2.0833333333333332E-2</v>
      </c>
      <c r="L4934" s="15">
        <v>32.5</v>
      </c>
    </row>
    <row r="4935" spans="1:12" x14ac:dyDescent="0.25">
      <c r="A4935" t="s">
        <v>1466</v>
      </c>
      <c r="B4935">
        <v>2018</v>
      </c>
      <c r="C4935">
        <v>1</v>
      </c>
      <c r="F4935" t="s">
        <v>2866</v>
      </c>
      <c r="K4935" s="40">
        <v>2.0833333333333332E-2</v>
      </c>
      <c r="L4935" s="15">
        <v>32.5</v>
      </c>
    </row>
    <row r="4936" spans="1:12" x14ac:dyDescent="0.25">
      <c r="A4936" t="s">
        <v>1466</v>
      </c>
      <c r="B4936">
        <v>2018</v>
      </c>
      <c r="C4936">
        <v>310700</v>
      </c>
      <c r="D4936">
        <v>802400</v>
      </c>
      <c r="E4936">
        <v>8024</v>
      </c>
      <c r="F4936" t="s">
        <v>1465</v>
      </c>
      <c r="K4936" s="40">
        <v>4.1666666666666664E-2</v>
      </c>
      <c r="L4936" s="15">
        <v>65</v>
      </c>
    </row>
    <row r="4937" spans="1:12" x14ac:dyDescent="0.25">
      <c r="A4937" t="s">
        <v>1466</v>
      </c>
      <c r="B4937">
        <v>2018</v>
      </c>
      <c r="C4937">
        <v>305710</v>
      </c>
      <c r="D4937">
        <v>802010</v>
      </c>
      <c r="E4937">
        <v>8020</v>
      </c>
      <c r="F4937" t="s">
        <v>1465</v>
      </c>
      <c r="K4937" s="40">
        <v>4.1666666666666664E-2</v>
      </c>
      <c r="L4937" s="15">
        <v>65</v>
      </c>
    </row>
    <row r="4938" spans="1:12" x14ac:dyDescent="0.25">
      <c r="A4938" t="s">
        <v>1466</v>
      </c>
      <c r="B4938">
        <v>2018</v>
      </c>
      <c r="C4938">
        <v>305716</v>
      </c>
      <c r="D4938">
        <v>802016</v>
      </c>
      <c r="E4938">
        <v>8020</v>
      </c>
      <c r="F4938" t="s">
        <v>1465</v>
      </c>
      <c r="K4938" s="40">
        <v>2.0833333333333332E-2</v>
      </c>
      <c r="L4938" s="15">
        <v>32.5</v>
      </c>
    </row>
    <row r="4939" spans="1:12" x14ac:dyDescent="0.25">
      <c r="A4939" t="s">
        <v>1466</v>
      </c>
      <c r="B4939">
        <v>2018</v>
      </c>
      <c r="C4939">
        <v>1</v>
      </c>
      <c r="F4939" t="s">
        <v>2846</v>
      </c>
      <c r="K4939" s="40">
        <v>2.0833333333333332E-2</v>
      </c>
      <c r="L4939" s="15">
        <v>32.5</v>
      </c>
    </row>
    <row r="4940" spans="1:12" x14ac:dyDescent="0.25">
      <c r="A4940" t="s">
        <v>1466</v>
      </c>
      <c r="B4940">
        <v>2018</v>
      </c>
      <c r="C4940">
        <v>310700</v>
      </c>
      <c r="D4940">
        <v>802400</v>
      </c>
      <c r="E4940">
        <v>8024</v>
      </c>
      <c r="F4940" t="s">
        <v>1465</v>
      </c>
      <c r="K4940" s="40">
        <v>8.3333333333333329E-2</v>
      </c>
      <c r="L4940" s="15">
        <v>130</v>
      </c>
    </row>
    <row r="4941" spans="1:12" x14ac:dyDescent="0.25">
      <c r="A4941" t="s">
        <v>1466</v>
      </c>
      <c r="B4941">
        <v>2018</v>
      </c>
      <c r="C4941">
        <v>305716</v>
      </c>
      <c r="D4941">
        <v>802016</v>
      </c>
      <c r="E4941">
        <v>8020</v>
      </c>
      <c r="F4941" t="s">
        <v>1465</v>
      </c>
      <c r="K4941" s="40">
        <v>3.125E-2</v>
      </c>
      <c r="L4941" s="15">
        <v>48.75</v>
      </c>
    </row>
    <row r="4942" spans="1:12" x14ac:dyDescent="0.25">
      <c r="A4942" t="s">
        <v>1466</v>
      </c>
      <c r="B4942">
        <v>2018</v>
      </c>
      <c r="C4942">
        <v>305716</v>
      </c>
      <c r="D4942">
        <v>802016</v>
      </c>
      <c r="E4942">
        <v>8020</v>
      </c>
      <c r="F4942" t="s">
        <v>1465</v>
      </c>
      <c r="K4942" s="40">
        <v>3.125E-2</v>
      </c>
      <c r="L4942" s="15">
        <v>48.75</v>
      </c>
    </row>
    <row r="4943" spans="1:12" x14ac:dyDescent="0.25">
      <c r="A4943" t="s">
        <v>1466</v>
      </c>
      <c r="B4943">
        <v>2018</v>
      </c>
      <c r="C4943">
        <v>305716</v>
      </c>
      <c r="D4943">
        <v>802016</v>
      </c>
      <c r="E4943">
        <v>8020</v>
      </c>
      <c r="F4943" t="s">
        <v>1465</v>
      </c>
      <c r="K4943" s="40">
        <v>1.0416666666666666E-2</v>
      </c>
      <c r="L4943" s="15">
        <v>16.25</v>
      </c>
    </row>
    <row r="4944" spans="1:12" x14ac:dyDescent="0.25">
      <c r="A4944" t="s">
        <v>1466</v>
      </c>
      <c r="B4944">
        <v>2018</v>
      </c>
      <c r="C4944">
        <v>305710</v>
      </c>
      <c r="D4944">
        <v>802010</v>
      </c>
      <c r="E4944">
        <v>8020</v>
      </c>
      <c r="F4944" t="s">
        <v>1465</v>
      </c>
      <c r="K4944" s="40">
        <v>1.0416666666666666E-2</v>
      </c>
      <c r="L4944" s="15">
        <v>16.25</v>
      </c>
    </row>
    <row r="4945" spans="1:12" x14ac:dyDescent="0.25">
      <c r="A4945" t="s">
        <v>1466</v>
      </c>
      <c r="B4945">
        <v>2018</v>
      </c>
      <c r="C4945">
        <v>305716</v>
      </c>
      <c r="D4945">
        <v>802016</v>
      </c>
      <c r="E4945">
        <v>8020</v>
      </c>
      <c r="F4945" t="s">
        <v>1465</v>
      </c>
      <c r="K4945" s="40">
        <v>1.0416666666666666E-2</v>
      </c>
      <c r="L4945" s="15">
        <v>16.25</v>
      </c>
    </row>
    <row r="4946" spans="1:12" x14ac:dyDescent="0.25">
      <c r="A4946" t="s">
        <v>1466</v>
      </c>
      <c r="B4946">
        <v>2018</v>
      </c>
      <c r="C4946">
        <v>305710</v>
      </c>
      <c r="D4946">
        <v>802010</v>
      </c>
      <c r="E4946">
        <v>8020</v>
      </c>
      <c r="F4946" t="s">
        <v>1465</v>
      </c>
      <c r="K4946" s="40">
        <v>2.0833333333333332E-2</v>
      </c>
      <c r="L4946" s="15">
        <v>32.5</v>
      </c>
    </row>
    <row r="4947" spans="1:12" x14ac:dyDescent="0.25">
      <c r="A4947" t="s">
        <v>1466</v>
      </c>
      <c r="B4947">
        <v>2018</v>
      </c>
      <c r="C4947">
        <v>307510</v>
      </c>
      <c r="D4947">
        <v>800310</v>
      </c>
      <c r="E4947">
        <v>8003</v>
      </c>
      <c r="F4947" t="s">
        <v>1465</v>
      </c>
      <c r="K4947" s="40">
        <v>1.0416666666666666E-2</v>
      </c>
      <c r="L4947" s="15">
        <v>16.25</v>
      </c>
    </row>
    <row r="4948" spans="1:12" x14ac:dyDescent="0.25">
      <c r="A4948" t="s">
        <v>1466</v>
      </c>
      <c r="B4948">
        <v>2018</v>
      </c>
      <c r="C4948">
        <v>310700</v>
      </c>
      <c r="D4948">
        <v>802400</v>
      </c>
      <c r="E4948">
        <v>8024</v>
      </c>
      <c r="F4948" t="s">
        <v>1465</v>
      </c>
      <c r="K4948" s="40">
        <v>2.0833333333333332E-2</v>
      </c>
      <c r="L4948" s="15">
        <v>32.5</v>
      </c>
    </row>
    <row r="4949" spans="1:12" x14ac:dyDescent="0.25">
      <c r="A4949" t="s">
        <v>1466</v>
      </c>
      <c r="B4949">
        <v>2018</v>
      </c>
      <c r="C4949">
        <v>305716</v>
      </c>
      <c r="D4949">
        <v>802016</v>
      </c>
      <c r="E4949">
        <v>8020</v>
      </c>
      <c r="F4949" t="s">
        <v>1465</v>
      </c>
      <c r="K4949" s="40">
        <v>1.0416666666666666E-2</v>
      </c>
      <c r="L4949" s="15">
        <v>16.25</v>
      </c>
    </row>
    <row r="4950" spans="1:12" x14ac:dyDescent="0.25">
      <c r="A4950" t="s">
        <v>1466</v>
      </c>
      <c r="B4950">
        <v>2018</v>
      </c>
      <c r="C4950">
        <v>1</v>
      </c>
      <c r="F4950" t="s">
        <v>2866</v>
      </c>
      <c r="K4950" s="40">
        <v>2.0833333333333332E-2</v>
      </c>
      <c r="L4950" s="15">
        <v>32.5</v>
      </c>
    </row>
    <row r="4951" spans="1:12" x14ac:dyDescent="0.25">
      <c r="A4951" t="s">
        <v>1466</v>
      </c>
      <c r="B4951">
        <v>2018</v>
      </c>
      <c r="C4951">
        <v>305716</v>
      </c>
      <c r="D4951">
        <v>802016</v>
      </c>
      <c r="E4951">
        <v>8020</v>
      </c>
      <c r="F4951" t="s">
        <v>1465</v>
      </c>
      <c r="K4951" s="40">
        <v>1.0416666666666666E-2</v>
      </c>
      <c r="L4951" s="15">
        <v>16.25</v>
      </c>
    </row>
    <row r="4952" spans="1:12" x14ac:dyDescent="0.25">
      <c r="A4952" t="s">
        <v>1466</v>
      </c>
      <c r="B4952">
        <v>2018</v>
      </c>
      <c r="C4952">
        <v>305710</v>
      </c>
      <c r="D4952">
        <v>802010</v>
      </c>
      <c r="E4952">
        <v>8020</v>
      </c>
      <c r="F4952" t="s">
        <v>1465</v>
      </c>
      <c r="K4952" s="40">
        <v>0.125</v>
      </c>
      <c r="L4952" s="15">
        <v>195</v>
      </c>
    </row>
    <row r="4953" spans="1:12" x14ac:dyDescent="0.25">
      <c r="A4953" t="s">
        <v>1466</v>
      </c>
      <c r="B4953">
        <v>2018</v>
      </c>
      <c r="C4953">
        <v>1</v>
      </c>
      <c r="F4953" t="s">
        <v>2846</v>
      </c>
      <c r="K4953" s="40">
        <v>2.0833333333333332E-2</v>
      </c>
      <c r="L4953" s="15">
        <v>32.5</v>
      </c>
    </row>
    <row r="4954" spans="1:12" x14ac:dyDescent="0.25">
      <c r="A4954" t="s">
        <v>1466</v>
      </c>
      <c r="B4954">
        <v>2018</v>
      </c>
      <c r="C4954">
        <v>305716</v>
      </c>
      <c r="D4954">
        <v>802016</v>
      </c>
      <c r="E4954">
        <v>8020</v>
      </c>
      <c r="F4954" t="s">
        <v>1465</v>
      </c>
      <c r="K4954" s="40">
        <v>0.10416666666666667</v>
      </c>
      <c r="L4954" s="15">
        <v>162.5</v>
      </c>
    </row>
    <row r="4955" spans="1:12" x14ac:dyDescent="0.25">
      <c r="A4955" t="s">
        <v>1466</v>
      </c>
      <c r="B4955">
        <v>2018</v>
      </c>
      <c r="C4955">
        <v>305710</v>
      </c>
      <c r="D4955">
        <v>802010</v>
      </c>
      <c r="E4955">
        <v>8020</v>
      </c>
      <c r="F4955" t="s">
        <v>1465</v>
      </c>
      <c r="K4955" s="40">
        <v>3.125E-2</v>
      </c>
      <c r="L4955" s="15">
        <v>48.75</v>
      </c>
    </row>
    <row r="4956" spans="1:12" x14ac:dyDescent="0.25">
      <c r="A4956" t="s">
        <v>1466</v>
      </c>
      <c r="B4956">
        <v>2018</v>
      </c>
      <c r="C4956">
        <v>305716</v>
      </c>
      <c r="D4956">
        <v>802016</v>
      </c>
      <c r="E4956">
        <v>8020</v>
      </c>
      <c r="F4956" t="s">
        <v>1465</v>
      </c>
      <c r="K4956" s="40">
        <v>1.0416666666666666E-2</v>
      </c>
      <c r="L4956" s="15">
        <v>16.25</v>
      </c>
    </row>
    <row r="4957" spans="1:12" x14ac:dyDescent="0.25">
      <c r="A4957" t="s">
        <v>1466</v>
      </c>
      <c r="B4957">
        <v>2018</v>
      </c>
      <c r="C4957">
        <v>310700</v>
      </c>
      <c r="D4957">
        <v>802400</v>
      </c>
      <c r="E4957">
        <v>8024</v>
      </c>
      <c r="F4957" t="s">
        <v>1465</v>
      </c>
      <c r="K4957" s="40">
        <v>5.2083333333333336E-2</v>
      </c>
      <c r="L4957" s="15">
        <v>81.25</v>
      </c>
    </row>
    <row r="4958" spans="1:12" x14ac:dyDescent="0.25">
      <c r="A4958" t="s">
        <v>1466</v>
      </c>
      <c r="B4958">
        <v>2018</v>
      </c>
      <c r="C4958">
        <v>305716</v>
      </c>
      <c r="D4958">
        <v>802016</v>
      </c>
      <c r="E4958">
        <v>8020</v>
      </c>
      <c r="F4958" t="s">
        <v>1465</v>
      </c>
      <c r="K4958" s="40">
        <v>2.0833333333333332E-2</v>
      </c>
      <c r="L4958" s="15">
        <v>32.5</v>
      </c>
    </row>
    <row r="4959" spans="1:12" x14ac:dyDescent="0.25">
      <c r="A4959" t="s">
        <v>1466</v>
      </c>
      <c r="B4959">
        <v>2018</v>
      </c>
      <c r="C4959">
        <v>1</v>
      </c>
      <c r="F4959" t="s">
        <v>2866</v>
      </c>
      <c r="K4959" s="40">
        <v>2.0833333333333332E-2</v>
      </c>
      <c r="L4959" s="15">
        <v>32.5</v>
      </c>
    </row>
    <row r="4960" spans="1:12" x14ac:dyDescent="0.25">
      <c r="A4960" t="s">
        <v>1466</v>
      </c>
      <c r="B4960">
        <v>2018</v>
      </c>
      <c r="C4960">
        <v>305720</v>
      </c>
      <c r="D4960">
        <v>802020</v>
      </c>
      <c r="E4960">
        <v>8020</v>
      </c>
      <c r="F4960" t="s">
        <v>1465</v>
      </c>
      <c r="K4960" s="40">
        <v>0.11458333333333333</v>
      </c>
      <c r="L4960" s="15">
        <v>178.75</v>
      </c>
    </row>
    <row r="4961" spans="1:12" x14ac:dyDescent="0.25">
      <c r="A4961" t="s">
        <v>1466</v>
      </c>
      <c r="B4961">
        <v>2018</v>
      </c>
      <c r="C4961">
        <v>1</v>
      </c>
      <c r="F4961" t="s">
        <v>2846</v>
      </c>
      <c r="K4961" s="40">
        <v>2.0833333333333332E-2</v>
      </c>
      <c r="L4961" s="15">
        <v>32.5</v>
      </c>
    </row>
    <row r="4962" spans="1:12" x14ac:dyDescent="0.25">
      <c r="A4962" t="s">
        <v>1466</v>
      </c>
      <c r="B4962">
        <v>2018</v>
      </c>
      <c r="C4962">
        <v>305716</v>
      </c>
      <c r="D4962">
        <v>802016</v>
      </c>
      <c r="E4962">
        <v>8020</v>
      </c>
      <c r="F4962" t="s">
        <v>1465</v>
      </c>
      <c r="K4962" s="40">
        <v>2.0833333333333332E-2</v>
      </c>
      <c r="L4962" s="15">
        <v>32.5</v>
      </c>
    </row>
    <row r="4963" spans="1:12" x14ac:dyDescent="0.25">
      <c r="A4963" t="s">
        <v>1466</v>
      </c>
      <c r="B4963">
        <v>2018</v>
      </c>
      <c r="C4963">
        <v>305721</v>
      </c>
      <c r="D4963">
        <v>802021</v>
      </c>
      <c r="E4963">
        <v>8020</v>
      </c>
      <c r="F4963" t="s">
        <v>1465</v>
      </c>
      <c r="K4963" s="40">
        <v>2.0833333333333332E-2</v>
      </c>
      <c r="L4963" s="15">
        <v>32.5</v>
      </c>
    </row>
    <row r="4964" spans="1:12" x14ac:dyDescent="0.25">
      <c r="A4964" t="s">
        <v>1466</v>
      </c>
      <c r="B4964">
        <v>2018</v>
      </c>
      <c r="C4964">
        <v>305715</v>
      </c>
      <c r="D4964">
        <v>802015</v>
      </c>
      <c r="E4964">
        <v>8020</v>
      </c>
      <c r="F4964" t="s">
        <v>1465</v>
      </c>
      <c r="K4964" s="40">
        <v>2.0833333333333332E-2</v>
      </c>
      <c r="L4964" s="15">
        <v>32.5</v>
      </c>
    </row>
    <row r="4965" spans="1:12" x14ac:dyDescent="0.25">
      <c r="A4965" t="s">
        <v>1466</v>
      </c>
      <c r="B4965">
        <v>2018</v>
      </c>
      <c r="C4965">
        <v>310700</v>
      </c>
      <c r="D4965">
        <v>802400</v>
      </c>
      <c r="E4965">
        <v>8024</v>
      </c>
      <c r="F4965" t="s">
        <v>1465</v>
      </c>
      <c r="K4965" s="40">
        <v>2.0833333333333332E-2</v>
      </c>
      <c r="L4965" s="15">
        <v>32.5</v>
      </c>
    </row>
    <row r="4966" spans="1:12" x14ac:dyDescent="0.25">
      <c r="A4966" t="s">
        <v>1466</v>
      </c>
      <c r="B4966">
        <v>2018</v>
      </c>
      <c r="C4966">
        <v>305710</v>
      </c>
      <c r="D4966">
        <v>802010</v>
      </c>
      <c r="E4966">
        <v>8020</v>
      </c>
      <c r="F4966" t="s">
        <v>1465</v>
      </c>
      <c r="K4966" s="40">
        <v>5.2083333333333336E-2</v>
      </c>
      <c r="L4966" s="15">
        <v>81.25</v>
      </c>
    </row>
    <row r="4967" spans="1:12" x14ac:dyDescent="0.25">
      <c r="A4967" t="s">
        <v>1521</v>
      </c>
      <c r="B4967">
        <v>2018</v>
      </c>
      <c r="C4967">
        <v>517770</v>
      </c>
      <c r="F4967" t="s">
        <v>1465</v>
      </c>
      <c r="K4967" s="40">
        <v>4.1666666666666664E-2</v>
      </c>
      <c r="L4967" s="15">
        <v>65</v>
      </c>
    </row>
    <row r="4968" spans="1:12" x14ac:dyDescent="0.25">
      <c r="A4968" t="s">
        <v>1521</v>
      </c>
      <c r="B4968">
        <v>2018</v>
      </c>
      <c r="C4968">
        <v>1</v>
      </c>
      <c r="F4968" t="s">
        <v>2866</v>
      </c>
      <c r="K4968" s="40">
        <v>1.0416666666666666E-2</v>
      </c>
      <c r="L4968" s="15">
        <v>16.25</v>
      </c>
    </row>
    <row r="4969" spans="1:12" x14ac:dyDescent="0.25">
      <c r="A4969" t="s">
        <v>1521</v>
      </c>
      <c r="B4969">
        <v>2018</v>
      </c>
      <c r="C4969">
        <v>517770</v>
      </c>
      <c r="F4969" t="s">
        <v>1465</v>
      </c>
      <c r="K4969" s="40">
        <v>9.375E-2</v>
      </c>
      <c r="L4969" s="15">
        <v>146.25</v>
      </c>
    </row>
    <row r="4970" spans="1:12" x14ac:dyDescent="0.25">
      <c r="A4970" t="s">
        <v>1521</v>
      </c>
      <c r="B4970">
        <v>2018</v>
      </c>
      <c r="C4970">
        <v>1</v>
      </c>
      <c r="F4970" t="s">
        <v>2846</v>
      </c>
      <c r="K4970" s="40">
        <v>1.0416666666666666E-2</v>
      </c>
      <c r="L4970" s="15">
        <v>16.25</v>
      </c>
    </row>
    <row r="4971" spans="1:12" x14ac:dyDescent="0.25">
      <c r="A4971" t="s">
        <v>1521</v>
      </c>
      <c r="B4971">
        <v>2018</v>
      </c>
      <c r="C4971">
        <v>517770</v>
      </c>
      <c r="F4971" t="s">
        <v>1465</v>
      </c>
      <c r="K4971" s="40">
        <v>3.125E-2</v>
      </c>
      <c r="L4971" s="15">
        <v>48.75</v>
      </c>
    </row>
    <row r="4972" spans="1:12" x14ac:dyDescent="0.25">
      <c r="A4972" t="s">
        <v>1521</v>
      </c>
      <c r="B4972">
        <v>2018</v>
      </c>
      <c r="C4972">
        <v>511599</v>
      </c>
      <c r="F4972" t="s">
        <v>2853</v>
      </c>
      <c r="K4972" s="40">
        <v>0.10416666666666667</v>
      </c>
      <c r="L4972" s="15">
        <v>162.5</v>
      </c>
    </row>
    <row r="4973" spans="1:12" x14ac:dyDescent="0.25">
      <c r="A4973" t="s">
        <v>1521</v>
      </c>
      <c r="B4973">
        <v>2018</v>
      </c>
      <c r="C4973">
        <v>107900</v>
      </c>
      <c r="F4973" t="s">
        <v>2853</v>
      </c>
      <c r="K4973" s="40">
        <v>6.25E-2</v>
      </c>
      <c r="L4973" s="15">
        <v>97.5</v>
      </c>
    </row>
    <row r="4974" spans="1:12" x14ac:dyDescent="0.25">
      <c r="A4974" t="s">
        <v>1521</v>
      </c>
      <c r="B4974">
        <v>2018</v>
      </c>
      <c r="C4974">
        <v>107900</v>
      </c>
      <c r="F4974" t="s">
        <v>2853</v>
      </c>
      <c r="K4974" s="40">
        <v>4.1666666666666664E-2</v>
      </c>
      <c r="L4974" s="15">
        <v>65</v>
      </c>
    </row>
    <row r="4975" spans="1:12" x14ac:dyDescent="0.25">
      <c r="A4975" t="s">
        <v>1521</v>
      </c>
      <c r="B4975">
        <v>2018</v>
      </c>
      <c r="C4975">
        <v>1</v>
      </c>
      <c r="F4975" t="s">
        <v>2866</v>
      </c>
      <c r="K4975" s="40">
        <v>1.0416666666666666E-2</v>
      </c>
      <c r="L4975" s="15">
        <v>16.25</v>
      </c>
    </row>
    <row r="4976" spans="1:12" x14ac:dyDescent="0.25">
      <c r="A4976" t="s">
        <v>1521</v>
      </c>
      <c r="B4976">
        <v>2018</v>
      </c>
      <c r="C4976">
        <v>512900</v>
      </c>
      <c r="F4976" t="s">
        <v>1465</v>
      </c>
      <c r="K4976" s="40">
        <v>9.375E-2</v>
      </c>
      <c r="L4976" s="15">
        <v>146.25</v>
      </c>
    </row>
    <row r="4977" spans="1:12" x14ac:dyDescent="0.25">
      <c r="A4977" t="s">
        <v>1521</v>
      </c>
      <c r="B4977">
        <v>2018</v>
      </c>
      <c r="C4977">
        <v>1</v>
      </c>
      <c r="F4977" t="s">
        <v>2846</v>
      </c>
      <c r="K4977" s="40">
        <v>1.0416666666666666E-2</v>
      </c>
      <c r="L4977" s="15">
        <v>16.25</v>
      </c>
    </row>
    <row r="4978" spans="1:12" x14ac:dyDescent="0.25">
      <c r="A4978" t="s">
        <v>1521</v>
      </c>
      <c r="B4978">
        <v>2018</v>
      </c>
      <c r="C4978">
        <v>519840</v>
      </c>
      <c r="F4978" t="s">
        <v>1467</v>
      </c>
      <c r="K4978" s="40">
        <v>1.0416666666666666E-2</v>
      </c>
      <c r="L4978" s="15">
        <v>16.25</v>
      </c>
    </row>
    <row r="4979" spans="1:12" x14ac:dyDescent="0.25">
      <c r="A4979" t="s">
        <v>1521</v>
      </c>
      <c r="B4979">
        <v>2018</v>
      </c>
      <c r="C4979">
        <v>519840</v>
      </c>
      <c r="F4979" t="s">
        <v>1467</v>
      </c>
      <c r="K4979" s="40">
        <v>1.0416666666666666E-2</v>
      </c>
      <c r="L4979" s="15">
        <v>16.25</v>
      </c>
    </row>
    <row r="4980" spans="1:12" x14ac:dyDescent="0.25">
      <c r="A4980" t="s">
        <v>1521</v>
      </c>
      <c r="B4980">
        <v>2018</v>
      </c>
      <c r="C4980">
        <v>512900</v>
      </c>
      <c r="F4980" t="s">
        <v>1465</v>
      </c>
      <c r="K4980" s="40">
        <v>0.15625</v>
      </c>
      <c r="L4980" s="15">
        <v>243.75</v>
      </c>
    </row>
    <row r="4981" spans="1:12" x14ac:dyDescent="0.25">
      <c r="A4981" t="s">
        <v>1521</v>
      </c>
      <c r="B4981">
        <v>2018</v>
      </c>
      <c r="C4981">
        <v>1</v>
      </c>
      <c r="F4981" t="s">
        <v>1515</v>
      </c>
      <c r="K4981" s="40">
        <v>1.0416666666666666E-2</v>
      </c>
      <c r="L4981" s="15">
        <v>16.25</v>
      </c>
    </row>
    <row r="4982" spans="1:12" x14ac:dyDescent="0.25">
      <c r="A4982" t="s">
        <v>1521</v>
      </c>
      <c r="B4982">
        <v>2018</v>
      </c>
      <c r="C4982">
        <v>1</v>
      </c>
      <c r="F4982" t="s">
        <v>1467</v>
      </c>
      <c r="K4982" s="40">
        <v>1.0416666666666666E-2</v>
      </c>
      <c r="L4982" s="15">
        <v>16.25</v>
      </c>
    </row>
    <row r="4983" spans="1:12" x14ac:dyDescent="0.25">
      <c r="A4983" t="s">
        <v>1521</v>
      </c>
      <c r="B4983">
        <v>2018</v>
      </c>
      <c r="C4983">
        <v>512900</v>
      </c>
      <c r="F4983" t="s">
        <v>2853</v>
      </c>
      <c r="K4983" s="40">
        <v>4.1666666666666664E-2</v>
      </c>
      <c r="L4983" s="15">
        <v>65</v>
      </c>
    </row>
    <row r="4984" spans="1:12" x14ac:dyDescent="0.25">
      <c r="A4984" t="s">
        <v>1521</v>
      </c>
      <c r="B4984">
        <v>2018</v>
      </c>
      <c r="C4984">
        <v>1</v>
      </c>
      <c r="F4984" t="s">
        <v>2866</v>
      </c>
      <c r="K4984" s="40">
        <v>1.0416666666666666E-2</v>
      </c>
      <c r="L4984" s="15">
        <v>16.25</v>
      </c>
    </row>
    <row r="4985" spans="1:12" x14ac:dyDescent="0.25">
      <c r="A4985" t="s">
        <v>1521</v>
      </c>
      <c r="B4985">
        <v>2018</v>
      </c>
      <c r="C4985">
        <v>512900</v>
      </c>
      <c r="F4985" t="s">
        <v>2853</v>
      </c>
      <c r="K4985" s="40">
        <v>3.125E-2</v>
      </c>
      <c r="L4985" s="15">
        <v>48.75</v>
      </c>
    </row>
    <row r="4986" spans="1:12" x14ac:dyDescent="0.25">
      <c r="A4986" t="s">
        <v>1521</v>
      </c>
      <c r="B4986">
        <v>2018</v>
      </c>
      <c r="C4986">
        <v>1</v>
      </c>
      <c r="F4986" t="s">
        <v>1467</v>
      </c>
      <c r="K4986" s="40">
        <v>2.0833333333333332E-2</v>
      </c>
      <c r="L4986" s="15">
        <v>32.5</v>
      </c>
    </row>
    <row r="4987" spans="1:12" x14ac:dyDescent="0.25">
      <c r="A4987" t="s">
        <v>1521</v>
      </c>
      <c r="B4987">
        <v>2018</v>
      </c>
      <c r="C4987">
        <v>512900</v>
      </c>
      <c r="F4987" t="s">
        <v>2853</v>
      </c>
      <c r="K4987" s="40">
        <v>4.1666666666666664E-2</v>
      </c>
      <c r="L4987" s="15">
        <v>65</v>
      </c>
    </row>
    <row r="4988" spans="1:12" x14ac:dyDescent="0.25">
      <c r="A4988" t="s">
        <v>1521</v>
      </c>
      <c r="B4988">
        <v>2018</v>
      </c>
      <c r="C4988">
        <v>1</v>
      </c>
      <c r="F4988" t="s">
        <v>2846</v>
      </c>
      <c r="K4988" s="40">
        <v>2.0833333333333332E-2</v>
      </c>
      <c r="L4988" s="15">
        <v>32.5</v>
      </c>
    </row>
    <row r="4989" spans="1:12" x14ac:dyDescent="0.25">
      <c r="A4989" t="s">
        <v>1521</v>
      </c>
      <c r="B4989">
        <v>2018</v>
      </c>
      <c r="C4989">
        <v>512900</v>
      </c>
      <c r="F4989" t="s">
        <v>2853</v>
      </c>
      <c r="K4989" s="40">
        <v>0.14583333333333334</v>
      </c>
      <c r="L4989" s="15">
        <v>227.50000000000003</v>
      </c>
    </row>
    <row r="4990" spans="1:12" x14ac:dyDescent="0.25">
      <c r="A4990" t="s">
        <v>1521</v>
      </c>
      <c r="B4990">
        <v>2018</v>
      </c>
      <c r="C4990">
        <v>1</v>
      </c>
      <c r="F4990" t="s">
        <v>1467</v>
      </c>
      <c r="K4990" s="40">
        <v>4.1666666666666664E-2</v>
      </c>
      <c r="L4990" s="15">
        <v>65</v>
      </c>
    </row>
    <row r="4991" spans="1:12" x14ac:dyDescent="0.25">
      <c r="A4991" t="s">
        <v>1474</v>
      </c>
      <c r="B4991">
        <v>2018</v>
      </c>
      <c r="C4991">
        <v>511140</v>
      </c>
      <c r="F4991" t="s">
        <v>1465</v>
      </c>
      <c r="G4991" s="40">
        <v>0.10069444444444443</v>
      </c>
      <c r="H4991" s="15">
        <v>157.08333333333331</v>
      </c>
    </row>
    <row r="4992" spans="1:12" x14ac:dyDescent="0.25">
      <c r="A4992" t="s">
        <v>1474</v>
      </c>
      <c r="B4992">
        <v>2018</v>
      </c>
      <c r="C4992">
        <v>1</v>
      </c>
      <c r="F4992" t="s">
        <v>2866</v>
      </c>
      <c r="K4992" s="40">
        <v>2.0833333333333332E-2</v>
      </c>
      <c r="L4992" s="15">
        <v>32.5</v>
      </c>
    </row>
    <row r="4993" spans="1:12" x14ac:dyDescent="0.25">
      <c r="A4993" t="s">
        <v>1474</v>
      </c>
      <c r="B4993">
        <v>2018</v>
      </c>
      <c r="C4993">
        <v>511140</v>
      </c>
      <c r="F4993" t="s">
        <v>1465</v>
      </c>
      <c r="G4993" s="40">
        <v>4.1666666666666664E-2</v>
      </c>
      <c r="H4993" s="15">
        <v>65</v>
      </c>
    </row>
    <row r="4994" spans="1:12" x14ac:dyDescent="0.25">
      <c r="A4994" t="s">
        <v>1474</v>
      </c>
      <c r="B4994">
        <v>2018</v>
      </c>
      <c r="C4994">
        <v>619630</v>
      </c>
      <c r="F4994" t="s">
        <v>1465</v>
      </c>
      <c r="G4994" s="40">
        <v>4.1666666666666664E-2</v>
      </c>
      <c r="H4994" s="15">
        <v>65</v>
      </c>
    </row>
    <row r="4995" spans="1:12" x14ac:dyDescent="0.25">
      <c r="A4995" t="s">
        <v>1474</v>
      </c>
      <c r="B4995">
        <v>2018</v>
      </c>
      <c r="C4995">
        <v>511140</v>
      </c>
      <c r="F4995" t="s">
        <v>1465</v>
      </c>
      <c r="G4995" s="40">
        <v>6.25E-2</v>
      </c>
      <c r="H4995" s="15">
        <v>97.5</v>
      </c>
    </row>
    <row r="4996" spans="1:12" x14ac:dyDescent="0.25">
      <c r="A4996" t="s">
        <v>1474</v>
      </c>
      <c r="B4996">
        <v>2018</v>
      </c>
      <c r="C4996">
        <v>519993</v>
      </c>
      <c r="F4996" t="s">
        <v>1465</v>
      </c>
      <c r="G4996" s="40">
        <v>1.0416666666666666E-2</v>
      </c>
      <c r="H4996" s="15">
        <v>16.25</v>
      </c>
    </row>
    <row r="4997" spans="1:12" x14ac:dyDescent="0.25">
      <c r="A4997" t="s">
        <v>1474</v>
      </c>
      <c r="B4997">
        <v>2018</v>
      </c>
      <c r="C4997">
        <v>612155</v>
      </c>
      <c r="F4997" t="s">
        <v>1465</v>
      </c>
      <c r="G4997" s="40">
        <v>1.0416666666666666E-2</v>
      </c>
      <c r="H4997" s="15">
        <v>16.25</v>
      </c>
    </row>
    <row r="4998" spans="1:12" x14ac:dyDescent="0.25">
      <c r="A4998" t="s">
        <v>1474</v>
      </c>
      <c r="B4998">
        <v>2018</v>
      </c>
      <c r="C4998">
        <v>617765</v>
      </c>
      <c r="F4998" t="s">
        <v>1499</v>
      </c>
      <c r="G4998" s="40">
        <v>6.25E-2</v>
      </c>
      <c r="H4998" s="15">
        <v>97.5</v>
      </c>
    </row>
    <row r="4999" spans="1:12" x14ac:dyDescent="0.25">
      <c r="A4999" t="s">
        <v>1474</v>
      </c>
      <c r="B4999">
        <v>2018</v>
      </c>
      <c r="C4999">
        <v>511140</v>
      </c>
      <c r="F4999" t="s">
        <v>1465</v>
      </c>
      <c r="G4999" s="40">
        <v>5.2083333333333336E-2</v>
      </c>
      <c r="H4999" s="15">
        <v>81.25</v>
      </c>
    </row>
    <row r="5000" spans="1:12" x14ac:dyDescent="0.25">
      <c r="A5000" t="s">
        <v>1474</v>
      </c>
      <c r="B5000">
        <v>2018</v>
      </c>
      <c r="C5000">
        <v>519491</v>
      </c>
      <c r="K5000" s="40">
        <v>0.11458333333333333</v>
      </c>
      <c r="L5000" s="15">
        <v>178.75</v>
      </c>
    </row>
    <row r="5001" spans="1:12" x14ac:dyDescent="0.25">
      <c r="A5001" t="s">
        <v>1474</v>
      </c>
      <c r="B5001">
        <v>2018</v>
      </c>
      <c r="C5001">
        <v>612137</v>
      </c>
      <c r="F5001" t="s">
        <v>1465</v>
      </c>
      <c r="G5001" s="40">
        <v>2.0833333333333332E-2</v>
      </c>
      <c r="H5001" s="15">
        <v>32.5</v>
      </c>
    </row>
    <row r="5002" spans="1:12" x14ac:dyDescent="0.25">
      <c r="A5002" t="s">
        <v>1474</v>
      </c>
      <c r="B5002">
        <v>2018</v>
      </c>
      <c r="C5002">
        <v>612140</v>
      </c>
      <c r="F5002" t="s">
        <v>1465</v>
      </c>
      <c r="G5002" s="40">
        <v>2.0833333333333332E-2</v>
      </c>
      <c r="H5002" s="15">
        <v>32.5</v>
      </c>
    </row>
    <row r="5003" spans="1:12" x14ac:dyDescent="0.25">
      <c r="A5003" t="s">
        <v>1474</v>
      </c>
      <c r="B5003">
        <v>2018</v>
      </c>
      <c r="C5003">
        <v>1</v>
      </c>
      <c r="F5003" t="s">
        <v>2846</v>
      </c>
      <c r="K5003" s="40">
        <v>2.0833333333333332E-2</v>
      </c>
      <c r="L5003" s="15">
        <v>32.5</v>
      </c>
    </row>
    <row r="5004" spans="1:12" x14ac:dyDescent="0.25">
      <c r="A5004" t="s">
        <v>1474</v>
      </c>
      <c r="B5004">
        <v>2018</v>
      </c>
      <c r="C5004">
        <v>612220</v>
      </c>
      <c r="F5004" t="s">
        <v>1467</v>
      </c>
      <c r="G5004" s="40">
        <v>0.10416666666666667</v>
      </c>
      <c r="H5004" s="15">
        <v>162.5</v>
      </c>
    </row>
    <row r="5005" spans="1:12" x14ac:dyDescent="0.25">
      <c r="A5005" t="s">
        <v>1474</v>
      </c>
      <c r="B5005">
        <v>2018</v>
      </c>
      <c r="C5005">
        <v>515800</v>
      </c>
      <c r="F5005" t="s">
        <v>1465</v>
      </c>
      <c r="G5005" s="40">
        <v>1.0416666666666666E-2</v>
      </c>
      <c r="H5005" s="15">
        <v>16.25</v>
      </c>
    </row>
    <row r="5006" spans="1:12" x14ac:dyDescent="0.25">
      <c r="A5006" t="s">
        <v>1474</v>
      </c>
      <c r="B5006">
        <v>2018</v>
      </c>
      <c r="C5006">
        <v>1</v>
      </c>
      <c r="F5006" t="s">
        <v>1467</v>
      </c>
      <c r="K5006" s="40">
        <v>7.2916666666666671E-2</v>
      </c>
      <c r="L5006" s="15">
        <v>113.75000000000001</v>
      </c>
    </row>
    <row r="5007" spans="1:12" x14ac:dyDescent="0.25">
      <c r="A5007" t="s">
        <v>1474</v>
      </c>
      <c r="B5007">
        <v>2018</v>
      </c>
      <c r="C5007">
        <v>1</v>
      </c>
      <c r="F5007" t="s">
        <v>1467</v>
      </c>
      <c r="K5007" s="40">
        <v>0.375</v>
      </c>
      <c r="L5007" s="15">
        <v>585</v>
      </c>
    </row>
    <row r="5008" spans="1:12" x14ac:dyDescent="0.25">
      <c r="A5008" t="s">
        <v>1474</v>
      </c>
      <c r="B5008">
        <v>2018</v>
      </c>
      <c r="C5008">
        <v>1</v>
      </c>
      <c r="F5008" t="s">
        <v>1467</v>
      </c>
      <c r="K5008" s="40">
        <v>0.375</v>
      </c>
      <c r="L5008" s="15">
        <v>585</v>
      </c>
    </row>
    <row r="5009" spans="1:12" x14ac:dyDescent="0.25">
      <c r="A5009" t="s">
        <v>1474</v>
      </c>
      <c r="B5009">
        <v>2018</v>
      </c>
      <c r="C5009">
        <v>1</v>
      </c>
      <c r="F5009" t="s">
        <v>1467</v>
      </c>
      <c r="K5009" s="40">
        <v>0.20833333333333334</v>
      </c>
      <c r="L5009" s="15">
        <v>325</v>
      </c>
    </row>
    <row r="5010" spans="1:12" x14ac:dyDescent="0.25">
      <c r="A5010" t="s">
        <v>1548</v>
      </c>
      <c r="B5010">
        <v>2018</v>
      </c>
      <c r="C5010">
        <v>1</v>
      </c>
      <c r="F5010" t="s">
        <v>1467</v>
      </c>
      <c r="K5010" s="40">
        <v>7.2916666666666671E-2</v>
      </c>
      <c r="L5010" s="15">
        <v>78.75</v>
      </c>
    </row>
    <row r="5011" spans="1:12" x14ac:dyDescent="0.25">
      <c r="A5011" t="s">
        <v>1548</v>
      </c>
      <c r="B5011">
        <v>2018</v>
      </c>
      <c r="C5011">
        <v>1</v>
      </c>
      <c r="F5011" t="s">
        <v>2866</v>
      </c>
      <c r="K5011" s="40">
        <v>2.0833333333333332E-2</v>
      </c>
      <c r="L5011" s="15">
        <v>22.5</v>
      </c>
    </row>
    <row r="5012" spans="1:12" x14ac:dyDescent="0.25">
      <c r="A5012" t="s">
        <v>1548</v>
      </c>
      <c r="B5012">
        <v>2018</v>
      </c>
      <c r="C5012">
        <v>519257</v>
      </c>
      <c r="F5012" t="s">
        <v>1467</v>
      </c>
      <c r="K5012" s="40">
        <v>7.2916666666666671E-2</v>
      </c>
      <c r="L5012" s="15">
        <v>78.75</v>
      </c>
    </row>
    <row r="5013" spans="1:12" x14ac:dyDescent="0.25">
      <c r="A5013" t="s">
        <v>1548</v>
      </c>
      <c r="B5013">
        <v>2018</v>
      </c>
      <c r="C5013">
        <v>1</v>
      </c>
      <c r="F5013" t="s">
        <v>2846</v>
      </c>
      <c r="K5013" s="40">
        <v>4.1666666666666664E-2</v>
      </c>
      <c r="L5013" s="15">
        <v>45</v>
      </c>
    </row>
    <row r="5014" spans="1:12" x14ac:dyDescent="0.25">
      <c r="A5014" t="s">
        <v>1548</v>
      </c>
      <c r="B5014">
        <v>2018</v>
      </c>
      <c r="C5014">
        <v>515800</v>
      </c>
      <c r="F5014" t="s">
        <v>1465</v>
      </c>
      <c r="K5014" s="40">
        <v>3.125E-2</v>
      </c>
      <c r="L5014" s="15">
        <v>33.75</v>
      </c>
    </row>
    <row r="5015" spans="1:12" x14ac:dyDescent="0.25">
      <c r="A5015" t="s">
        <v>1548</v>
      </c>
      <c r="B5015">
        <v>2018</v>
      </c>
      <c r="C5015">
        <v>1</v>
      </c>
      <c r="F5015" t="s">
        <v>1467</v>
      </c>
      <c r="K5015" s="40">
        <v>8.3333333333333329E-2</v>
      </c>
      <c r="L5015" s="15">
        <v>90</v>
      </c>
    </row>
    <row r="5016" spans="1:12" x14ac:dyDescent="0.25">
      <c r="A5016" t="s">
        <v>1548</v>
      </c>
      <c r="B5016">
        <v>2018</v>
      </c>
      <c r="C5016">
        <v>615704</v>
      </c>
      <c r="F5016" t="s">
        <v>1465</v>
      </c>
      <c r="K5016" s="40">
        <v>4.1666666666666664E-2</v>
      </c>
      <c r="L5016" s="15">
        <v>45</v>
      </c>
    </row>
    <row r="5017" spans="1:12" x14ac:dyDescent="0.25">
      <c r="A5017" t="s">
        <v>1548</v>
      </c>
      <c r="B5017">
        <v>2018</v>
      </c>
      <c r="C5017">
        <v>1</v>
      </c>
      <c r="F5017" t="s">
        <v>1467</v>
      </c>
      <c r="K5017" s="40">
        <v>1.0416666666666666E-2</v>
      </c>
      <c r="L5017" s="15">
        <v>11.25</v>
      </c>
    </row>
    <row r="5018" spans="1:12" x14ac:dyDescent="0.25">
      <c r="A5018" t="s">
        <v>1548</v>
      </c>
      <c r="B5018">
        <v>2018</v>
      </c>
      <c r="C5018">
        <v>1</v>
      </c>
      <c r="F5018" t="s">
        <v>1467</v>
      </c>
      <c r="K5018" s="40">
        <v>1.0416666666666666E-2</v>
      </c>
      <c r="L5018" s="15">
        <v>11.25</v>
      </c>
    </row>
    <row r="5019" spans="1:12" x14ac:dyDescent="0.25">
      <c r="A5019" t="s">
        <v>1548</v>
      </c>
      <c r="B5019">
        <v>2018</v>
      </c>
      <c r="C5019">
        <v>1</v>
      </c>
      <c r="F5019" t="s">
        <v>1467</v>
      </c>
      <c r="K5019" s="40">
        <v>7.2916666666666671E-2</v>
      </c>
      <c r="L5019" s="15">
        <v>78.75</v>
      </c>
    </row>
    <row r="5020" spans="1:12" x14ac:dyDescent="0.25">
      <c r="A5020" t="s">
        <v>1548</v>
      </c>
      <c r="B5020">
        <v>2018</v>
      </c>
      <c r="C5020">
        <v>1</v>
      </c>
      <c r="F5020" t="s">
        <v>2866</v>
      </c>
      <c r="K5020" s="40">
        <v>2.0833333333333332E-2</v>
      </c>
      <c r="L5020" s="15">
        <v>22.5</v>
      </c>
    </row>
    <row r="5021" spans="1:12" x14ac:dyDescent="0.25">
      <c r="A5021" t="s">
        <v>1548</v>
      </c>
      <c r="B5021">
        <v>2018</v>
      </c>
      <c r="C5021">
        <v>1</v>
      </c>
      <c r="F5021" t="s">
        <v>1467</v>
      </c>
      <c r="K5021" s="40">
        <v>2.0833333333333332E-2</v>
      </c>
      <c r="L5021" s="15">
        <v>22.5</v>
      </c>
    </row>
    <row r="5022" spans="1:12" x14ac:dyDescent="0.25">
      <c r="A5022" t="s">
        <v>1548</v>
      </c>
      <c r="B5022">
        <v>2018</v>
      </c>
      <c r="C5022">
        <v>1</v>
      </c>
      <c r="F5022" t="s">
        <v>1467</v>
      </c>
      <c r="K5022" s="40">
        <v>2.0833333333333332E-2</v>
      </c>
      <c r="L5022" s="15">
        <v>22.5</v>
      </c>
    </row>
    <row r="5023" spans="1:12" x14ac:dyDescent="0.25">
      <c r="A5023" t="s">
        <v>1548</v>
      </c>
      <c r="B5023">
        <v>2018</v>
      </c>
      <c r="C5023">
        <v>611971</v>
      </c>
      <c r="F5023" t="s">
        <v>1465</v>
      </c>
      <c r="K5023" s="40">
        <v>2.0833333333333332E-2</v>
      </c>
      <c r="L5023" s="15">
        <v>22.5</v>
      </c>
    </row>
    <row r="5024" spans="1:12" x14ac:dyDescent="0.25">
      <c r="A5024" t="s">
        <v>1548</v>
      </c>
      <c r="B5024">
        <v>2018</v>
      </c>
      <c r="C5024">
        <v>1</v>
      </c>
      <c r="F5024" t="s">
        <v>2846</v>
      </c>
      <c r="K5024" s="40">
        <v>4.1666666666666664E-2</v>
      </c>
      <c r="L5024" s="15">
        <v>45</v>
      </c>
    </row>
    <row r="5025" spans="1:12" x14ac:dyDescent="0.25">
      <c r="A5025" t="s">
        <v>1548</v>
      </c>
      <c r="B5025">
        <v>2018</v>
      </c>
      <c r="C5025">
        <v>1</v>
      </c>
      <c r="F5025" t="s">
        <v>1467</v>
      </c>
      <c r="K5025" s="40">
        <v>2.0833333333333332E-2</v>
      </c>
      <c r="L5025" s="15">
        <v>22.5</v>
      </c>
    </row>
    <row r="5026" spans="1:12" x14ac:dyDescent="0.25">
      <c r="A5026" t="s">
        <v>1548</v>
      </c>
      <c r="B5026">
        <v>2018</v>
      </c>
      <c r="C5026">
        <v>611971</v>
      </c>
      <c r="F5026" t="s">
        <v>1465</v>
      </c>
      <c r="K5026" s="40">
        <v>1.0416666666666666E-2</v>
      </c>
      <c r="L5026" s="15">
        <v>11.25</v>
      </c>
    </row>
    <row r="5027" spans="1:12" x14ac:dyDescent="0.25">
      <c r="A5027" t="s">
        <v>1548</v>
      </c>
      <c r="B5027">
        <v>2018</v>
      </c>
      <c r="C5027">
        <v>107900</v>
      </c>
      <c r="F5027" t="s">
        <v>1467</v>
      </c>
      <c r="K5027" s="40">
        <v>1.0416666666666666E-2</v>
      </c>
      <c r="L5027" s="15">
        <v>11.25</v>
      </c>
    </row>
    <row r="5028" spans="1:12" x14ac:dyDescent="0.25">
      <c r="A5028" t="s">
        <v>1548</v>
      </c>
      <c r="B5028">
        <v>2018</v>
      </c>
      <c r="C5028">
        <v>612131</v>
      </c>
      <c r="F5028" t="s">
        <v>1465</v>
      </c>
      <c r="K5028" s="40">
        <v>2.0833333333333332E-2</v>
      </c>
      <c r="L5028" s="15">
        <v>22.5</v>
      </c>
    </row>
    <row r="5029" spans="1:12" x14ac:dyDescent="0.25">
      <c r="A5029" t="s">
        <v>1548</v>
      </c>
      <c r="B5029">
        <v>2018</v>
      </c>
      <c r="C5029">
        <v>615902</v>
      </c>
      <c r="F5029" t="s">
        <v>1465</v>
      </c>
      <c r="K5029" s="40">
        <v>8.3333333333333329E-2</v>
      </c>
      <c r="L5029" s="15">
        <v>90</v>
      </c>
    </row>
    <row r="5030" spans="1:12" x14ac:dyDescent="0.25">
      <c r="A5030" t="s">
        <v>1548</v>
      </c>
      <c r="B5030">
        <v>2018</v>
      </c>
      <c r="C5030">
        <v>1</v>
      </c>
      <c r="F5030" t="s">
        <v>1467</v>
      </c>
      <c r="K5030" s="40">
        <v>2.0833333333333332E-2</v>
      </c>
      <c r="L5030" s="15">
        <v>22.5</v>
      </c>
    </row>
    <row r="5031" spans="1:12" x14ac:dyDescent="0.25">
      <c r="A5031" t="s">
        <v>1548</v>
      </c>
      <c r="B5031">
        <v>2018</v>
      </c>
      <c r="C5031">
        <v>1</v>
      </c>
      <c r="F5031" t="s">
        <v>1467</v>
      </c>
      <c r="K5031" s="40">
        <v>4.1666666666666664E-2</v>
      </c>
      <c r="L5031" s="15">
        <v>45</v>
      </c>
    </row>
    <row r="5032" spans="1:12" x14ac:dyDescent="0.25">
      <c r="A5032" t="s">
        <v>1548</v>
      </c>
      <c r="B5032">
        <v>2018</v>
      </c>
      <c r="C5032">
        <v>612137</v>
      </c>
      <c r="F5032" t="s">
        <v>1465</v>
      </c>
      <c r="K5032" s="40">
        <v>2.0833333333333332E-2</v>
      </c>
      <c r="L5032" s="15">
        <v>22.5</v>
      </c>
    </row>
    <row r="5033" spans="1:12" x14ac:dyDescent="0.25">
      <c r="A5033" t="s">
        <v>1548</v>
      </c>
      <c r="B5033">
        <v>2018</v>
      </c>
      <c r="C5033">
        <v>1</v>
      </c>
      <c r="F5033" t="s">
        <v>2866</v>
      </c>
      <c r="K5033" s="40">
        <v>2.0833333333333332E-2</v>
      </c>
      <c r="L5033" s="15">
        <v>22.5</v>
      </c>
    </row>
    <row r="5034" spans="1:12" x14ac:dyDescent="0.25">
      <c r="A5034" t="s">
        <v>1548</v>
      </c>
      <c r="B5034">
        <v>2018</v>
      </c>
      <c r="C5034">
        <v>612140</v>
      </c>
      <c r="F5034" t="s">
        <v>1465</v>
      </c>
      <c r="K5034" s="40">
        <v>2.0833333333333332E-2</v>
      </c>
      <c r="L5034" s="15">
        <v>22.5</v>
      </c>
    </row>
    <row r="5035" spans="1:12" x14ac:dyDescent="0.25">
      <c r="A5035" t="s">
        <v>1548</v>
      </c>
      <c r="B5035">
        <v>2018</v>
      </c>
      <c r="C5035">
        <v>619748</v>
      </c>
      <c r="F5035" t="s">
        <v>1465</v>
      </c>
      <c r="K5035" s="40">
        <v>6.25E-2</v>
      </c>
      <c r="L5035" s="15">
        <v>67.5</v>
      </c>
    </row>
    <row r="5036" spans="1:12" x14ac:dyDescent="0.25">
      <c r="A5036" t="s">
        <v>1548</v>
      </c>
      <c r="B5036">
        <v>2018</v>
      </c>
      <c r="C5036">
        <v>1</v>
      </c>
      <c r="F5036" t="s">
        <v>2846</v>
      </c>
      <c r="K5036" s="40">
        <v>4.1666666666666664E-2</v>
      </c>
      <c r="L5036" s="15">
        <v>45</v>
      </c>
    </row>
    <row r="5037" spans="1:12" x14ac:dyDescent="0.25">
      <c r="A5037" t="s">
        <v>1548</v>
      </c>
      <c r="B5037">
        <v>2018</v>
      </c>
      <c r="C5037">
        <v>1</v>
      </c>
      <c r="F5037" t="s">
        <v>1467</v>
      </c>
      <c r="K5037" s="40">
        <v>1.0416666666666666E-2</v>
      </c>
      <c r="L5037" s="15">
        <v>11.25</v>
      </c>
    </row>
    <row r="5038" spans="1:12" x14ac:dyDescent="0.25">
      <c r="A5038" t="s">
        <v>1548</v>
      </c>
      <c r="B5038">
        <v>2018</v>
      </c>
      <c r="C5038">
        <v>1</v>
      </c>
      <c r="F5038" t="s">
        <v>1467</v>
      </c>
      <c r="K5038" s="40">
        <v>1.0416666666666666E-2</v>
      </c>
      <c r="L5038" s="15">
        <v>11.25</v>
      </c>
    </row>
    <row r="5039" spans="1:12" x14ac:dyDescent="0.25">
      <c r="A5039" t="s">
        <v>1548</v>
      </c>
      <c r="B5039">
        <v>2018</v>
      </c>
      <c r="C5039">
        <v>305710</v>
      </c>
      <c r="D5039">
        <v>802010</v>
      </c>
      <c r="E5039">
        <v>8020</v>
      </c>
      <c r="F5039" t="s">
        <v>1465</v>
      </c>
      <c r="G5039" s="40">
        <v>5.2083333333333336E-2</v>
      </c>
      <c r="H5039" s="15">
        <v>56.25</v>
      </c>
    </row>
    <row r="5040" spans="1:12" x14ac:dyDescent="0.25">
      <c r="A5040" t="s">
        <v>1548</v>
      </c>
      <c r="B5040">
        <v>2018</v>
      </c>
      <c r="C5040">
        <v>1</v>
      </c>
      <c r="F5040" t="s">
        <v>1467</v>
      </c>
      <c r="K5040" s="40">
        <v>1.0416666666666666E-2</v>
      </c>
      <c r="L5040" s="15">
        <v>11.25</v>
      </c>
    </row>
    <row r="5041" spans="1:12" x14ac:dyDescent="0.25">
      <c r="A5041" t="s">
        <v>1548</v>
      </c>
      <c r="B5041">
        <v>2018</v>
      </c>
      <c r="C5041">
        <v>513800</v>
      </c>
      <c r="F5041" t="s">
        <v>1465</v>
      </c>
      <c r="K5041" s="40">
        <v>3.125E-2</v>
      </c>
      <c r="L5041" s="15">
        <v>33.75</v>
      </c>
    </row>
    <row r="5042" spans="1:12" x14ac:dyDescent="0.25">
      <c r="A5042" t="s">
        <v>1548</v>
      </c>
      <c r="B5042">
        <v>2018</v>
      </c>
      <c r="C5042">
        <v>1</v>
      </c>
      <c r="F5042" t="s">
        <v>1467</v>
      </c>
      <c r="K5042" s="40">
        <v>1.0416666666666666E-2</v>
      </c>
      <c r="L5042" s="15">
        <v>11.25</v>
      </c>
    </row>
    <row r="5043" spans="1:12" x14ac:dyDescent="0.25">
      <c r="A5043" t="s">
        <v>1548</v>
      </c>
      <c r="B5043">
        <v>2018</v>
      </c>
      <c r="C5043">
        <v>1</v>
      </c>
      <c r="F5043" t="s">
        <v>1467</v>
      </c>
      <c r="K5043" s="40">
        <v>1.0416666666666666E-2</v>
      </c>
      <c r="L5043" s="15">
        <v>11.25</v>
      </c>
    </row>
    <row r="5044" spans="1:12" x14ac:dyDescent="0.25">
      <c r="A5044" t="s">
        <v>1548</v>
      </c>
      <c r="B5044">
        <v>2018</v>
      </c>
      <c r="C5044">
        <v>1</v>
      </c>
      <c r="F5044" t="s">
        <v>1467</v>
      </c>
      <c r="K5044" s="40">
        <v>3.125E-2</v>
      </c>
      <c r="L5044" s="15">
        <v>33.75</v>
      </c>
    </row>
    <row r="5045" spans="1:12" x14ac:dyDescent="0.25">
      <c r="A5045" t="s">
        <v>1548</v>
      </c>
      <c r="B5045">
        <v>2018</v>
      </c>
      <c r="C5045">
        <v>1</v>
      </c>
      <c r="F5045" t="s">
        <v>1467</v>
      </c>
      <c r="K5045" s="40">
        <v>2.0833333333333332E-2</v>
      </c>
      <c r="L5045" s="15">
        <v>22.5</v>
      </c>
    </row>
    <row r="5046" spans="1:12" x14ac:dyDescent="0.25">
      <c r="A5046" t="s">
        <v>1548</v>
      </c>
      <c r="B5046">
        <v>2018</v>
      </c>
      <c r="C5046">
        <v>513800</v>
      </c>
      <c r="F5046" t="s">
        <v>1465</v>
      </c>
      <c r="K5046" s="40">
        <v>4.1666666666666664E-2</v>
      </c>
      <c r="L5046" s="15">
        <v>45</v>
      </c>
    </row>
    <row r="5047" spans="1:12" x14ac:dyDescent="0.25">
      <c r="A5047" t="s">
        <v>1548</v>
      </c>
      <c r="B5047">
        <v>2018</v>
      </c>
      <c r="C5047">
        <v>1</v>
      </c>
      <c r="F5047" t="s">
        <v>2866</v>
      </c>
      <c r="K5047" s="40">
        <v>2.0833333333333332E-2</v>
      </c>
      <c r="L5047" s="15">
        <v>22.5</v>
      </c>
    </row>
    <row r="5048" spans="1:12" x14ac:dyDescent="0.25">
      <c r="A5048" t="s">
        <v>1548</v>
      </c>
      <c r="B5048">
        <v>2018</v>
      </c>
      <c r="C5048">
        <v>310700</v>
      </c>
      <c r="D5048">
        <v>802400</v>
      </c>
      <c r="E5048">
        <v>8024</v>
      </c>
      <c r="F5048" t="s">
        <v>1465</v>
      </c>
      <c r="K5048" s="40">
        <v>1.0416666666666666E-2</v>
      </c>
      <c r="L5048" s="15">
        <v>11.25</v>
      </c>
    </row>
    <row r="5049" spans="1:12" x14ac:dyDescent="0.25">
      <c r="A5049" t="s">
        <v>1548</v>
      </c>
      <c r="B5049">
        <v>2018</v>
      </c>
      <c r="C5049">
        <v>200100</v>
      </c>
      <c r="F5049" t="s">
        <v>1465</v>
      </c>
      <c r="K5049" s="40">
        <v>2.0833333333333332E-2</v>
      </c>
      <c r="L5049" s="15">
        <v>22.5</v>
      </c>
    </row>
    <row r="5050" spans="1:12" x14ac:dyDescent="0.25">
      <c r="A5050" t="s">
        <v>1548</v>
      </c>
      <c r="B5050">
        <v>2018</v>
      </c>
      <c r="C5050">
        <v>513236</v>
      </c>
      <c r="F5050" t="s">
        <v>1465</v>
      </c>
      <c r="K5050" s="40">
        <v>3.125E-2</v>
      </c>
      <c r="L5050" s="15">
        <v>33.75</v>
      </c>
    </row>
    <row r="5051" spans="1:12" x14ac:dyDescent="0.25">
      <c r="A5051" t="s">
        <v>1548</v>
      </c>
      <c r="B5051">
        <v>2018</v>
      </c>
      <c r="C5051">
        <v>517588</v>
      </c>
      <c r="F5051" t="s">
        <v>1465</v>
      </c>
      <c r="G5051" s="40">
        <v>1.0416666666666666E-2</v>
      </c>
      <c r="H5051" s="15">
        <v>11.25</v>
      </c>
    </row>
    <row r="5052" spans="1:12" x14ac:dyDescent="0.25">
      <c r="A5052" t="s">
        <v>1548</v>
      </c>
      <c r="B5052">
        <v>2018</v>
      </c>
      <c r="C5052">
        <v>516100</v>
      </c>
      <c r="F5052" t="s">
        <v>1465</v>
      </c>
      <c r="K5052" s="40">
        <v>1.0416666666666666E-2</v>
      </c>
      <c r="L5052" s="15">
        <v>11.25</v>
      </c>
    </row>
    <row r="5053" spans="1:12" x14ac:dyDescent="0.25">
      <c r="A5053" t="s">
        <v>1548</v>
      </c>
      <c r="B5053">
        <v>2018</v>
      </c>
      <c r="C5053">
        <v>1</v>
      </c>
      <c r="F5053" t="s">
        <v>2846</v>
      </c>
      <c r="K5053" s="40">
        <v>4.1666666666666664E-2</v>
      </c>
      <c r="L5053" s="15">
        <v>45</v>
      </c>
    </row>
    <row r="5054" spans="1:12" x14ac:dyDescent="0.25">
      <c r="A5054" t="s">
        <v>1548</v>
      </c>
      <c r="B5054">
        <v>2018</v>
      </c>
      <c r="C5054">
        <v>1</v>
      </c>
      <c r="F5054" t="s">
        <v>1467</v>
      </c>
      <c r="K5054" s="40">
        <v>1.0416666666666666E-2</v>
      </c>
      <c r="L5054" s="15">
        <v>11.25</v>
      </c>
    </row>
    <row r="5055" spans="1:12" x14ac:dyDescent="0.25">
      <c r="A5055" t="s">
        <v>1548</v>
      </c>
      <c r="B5055">
        <v>2018</v>
      </c>
      <c r="C5055">
        <v>1</v>
      </c>
      <c r="F5055" t="s">
        <v>1467</v>
      </c>
      <c r="K5055" s="40">
        <v>0.14583333333333334</v>
      </c>
      <c r="L5055" s="15">
        <v>157.5</v>
      </c>
    </row>
    <row r="5056" spans="1:12" x14ac:dyDescent="0.25">
      <c r="A5056" t="s">
        <v>1548</v>
      </c>
      <c r="B5056">
        <v>2018</v>
      </c>
      <c r="C5056">
        <v>1</v>
      </c>
      <c r="K5056" s="40">
        <v>1.0416666666666666E-2</v>
      </c>
      <c r="L5056" s="15">
        <v>11.25</v>
      </c>
    </row>
    <row r="5057" spans="1:12" x14ac:dyDescent="0.25">
      <c r="A5057" t="s">
        <v>1483</v>
      </c>
      <c r="B5057">
        <v>2018</v>
      </c>
      <c r="C5057">
        <v>1</v>
      </c>
      <c r="F5057" t="s">
        <v>1467</v>
      </c>
      <c r="K5057" s="40">
        <v>7.2916666666666671E-2</v>
      </c>
      <c r="L5057" s="15">
        <v>78.75</v>
      </c>
    </row>
    <row r="5058" spans="1:12" x14ac:dyDescent="0.25">
      <c r="A5058" t="s">
        <v>1483</v>
      </c>
      <c r="B5058">
        <v>2018</v>
      </c>
      <c r="C5058">
        <v>1</v>
      </c>
      <c r="F5058" t="s">
        <v>2866</v>
      </c>
      <c r="K5058" s="40">
        <v>1.0416666666666666E-2</v>
      </c>
      <c r="L5058" s="15">
        <v>11.25</v>
      </c>
    </row>
    <row r="5059" spans="1:12" x14ac:dyDescent="0.25">
      <c r="A5059" t="s">
        <v>1483</v>
      </c>
      <c r="B5059">
        <v>2018</v>
      </c>
      <c r="C5059">
        <v>1</v>
      </c>
      <c r="F5059" t="s">
        <v>1499</v>
      </c>
      <c r="K5059" s="40">
        <v>2.0833333333333332E-2</v>
      </c>
      <c r="L5059" s="15">
        <v>22.5</v>
      </c>
    </row>
    <row r="5060" spans="1:12" x14ac:dyDescent="0.25">
      <c r="A5060" t="s">
        <v>1483</v>
      </c>
      <c r="B5060">
        <v>2018</v>
      </c>
      <c r="C5060">
        <v>307510</v>
      </c>
      <c r="D5060">
        <v>800310</v>
      </c>
      <c r="E5060">
        <v>8003</v>
      </c>
      <c r="F5060" t="s">
        <v>1465</v>
      </c>
      <c r="K5060" s="40">
        <v>5.2083333333333336E-2</v>
      </c>
      <c r="L5060" s="15">
        <v>56.25</v>
      </c>
    </row>
    <row r="5061" spans="1:12" x14ac:dyDescent="0.25">
      <c r="A5061" t="s">
        <v>1483</v>
      </c>
      <c r="B5061">
        <v>2018</v>
      </c>
      <c r="C5061">
        <v>1</v>
      </c>
      <c r="F5061" t="s">
        <v>2846</v>
      </c>
      <c r="K5061" s="40">
        <v>2.0833333333333332E-2</v>
      </c>
      <c r="L5061" s="15">
        <v>22.5</v>
      </c>
    </row>
    <row r="5062" spans="1:12" x14ac:dyDescent="0.25">
      <c r="A5062" t="s">
        <v>1483</v>
      </c>
      <c r="B5062">
        <v>2018</v>
      </c>
      <c r="C5062">
        <v>307510</v>
      </c>
      <c r="D5062">
        <v>800310</v>
      </c>
      <c r="E5062">
        <v>8003</v>
      </c>
      <c r="F5062" t="s">
        <v>1465</v>
      </c>
      <c r="K5062" s="40">
        <v>1.0416666666666666E-2</v>
      </c>
      <c r="L5062" s="15">
        <v>11.25</v>
      </c>
    </row>
    <row r="5063" spans="1:12" x14ac:dyDescent="0.25">
      <c r="A5063" t="s">
        <v>1483</v>
      </c>
      <c r="B5063">
        <v>2018</v>
      </c>
      <c r="C5063">
        <v>1</v>
      </c>
      <c r="F5063" t="s">
        <v>1465</v>
      </c>
      <c r="K5063" s="40">
        <v>2.0833333333333332E-2</v>
      </c>
      <c r="L5063" s="15">
        <v>22.5</v>
      </c>
    </row>
    <row r="5064" spans="1:12" x14ac:dyDescent="0.25">
      <c r="A5064" t="s">
        <v>1483</v>
      </c>
      <c r="B5064">
        <v>2018</v>
      </c>
      <c r="C5064">
        <v>305716</v>
      </c>
      <c r="D5064">
        <v>802016</v>
      </c>
      <c r="E5064">
        <v>8020</v>
      </c>
      <c r="F5064" t="s">
        <v>1465</v>
      </c>
      <c r="K5064" s="40">
        <v>5.2083333333333336E-2</v>
      </c>
      <c r="L5064" s="15">
        <v>56.25</v>
      </c>
    </row>
    <row r="5065" spans="1:12" x14ac:dyDescent="0.25">
      <c r="A5065" t="s">
        <v>1483</v>
      </c>
      <c r="B5065">
        <v>2018</v>
      </c>
      <c r="C5065">
        <v>307510</v>
      </c>
      <c r="D5065">
        <v>800310</v>
      </c>
      <c r="E5065">
        <v>8003</v>
      </c>
      <c r="F5065" t="s">
        <v>1465</v>
      </c>
      <c r="K5065" s="40">
        <v>1.0416666666666666E-2</v>
      </c>
      <c r="L5065" s="15">
        <v>11.25</v>
      </c>
    </row>
    <row r="5066" spans="1:12" x14ac:dyDescent="0.25">
      <c r="A5066" t="s">
        <v>1483</v>
      </c>
      <c r="B5066">
        <v>2018</v>
      </c>
      <c r="C5066">
        <v>305710</v>
      </c>
      <c r="D5066">
        <v>802010</v>
      </c>
      <c r="E5066">
        <v>8020</v>
      </c>
      <c r="F5066" t="s">
        <v>1465</v>
      </c>
      <c r="K5066" s="40">
        <v>6.25E-2</v>
      </c>
      <c r="L5066" s="15">
        <v>67.5</v>
      </c>
    </row>
    <row r="5067" spans="1:12" x14ac:dyDescent="0.25">
      <c r="A5067" t="s">
        <v>1483</v>
      </c>
      <c r="B5067">
        <v>2018</v>
      </c>
      <c r="C5067">
        <v>305716</v>
      </c>
      <c r="D5067">
        <v>802016</v>
      </c>
      <c r="E5067">
        <v>8020</v>
      </c>
      <c r="F5067" t="s">
        <v>1465</v>
      </c>
      <c r="K5067" s="40">
        <v>5.2083333333333336E-2</v>
      </c>
      <c r="L5067" s="15">
        <v>56.25</v>
      </c>
    </row>
    <row r="5068" spans="1:12" x14ac:dyDescent="0.25">
      <c r="A5068" t="s">
        <v>1483</v>
      </c>
      <c r="B5068">
        <v>2018</v>
      </c>
      <c r="C5068">
        <v>1</v>
      </c>
      <c r="F5068" t="s">
        <v>2866</v>
      </c>
      <c r="K5068" s="40">
        <v>1.0416666666666666E-2</v>
      </c>
      <c r="L5068" s="15">
        <v>11.25</v>
      </c>
    </row>
    <row r="5069" spans="1:12" x14ac:dyDescent="0.25">
      <c r="A5069" t="s">
        <v>1483</v>
      </c>
      <c r="B5069">
        <v>2018</v>
      </c>
      <c r="C5069">
        <v>1</v>
      </c>
      <c r="F5069" t="s">
        <v>1467</v>
      </c>
      <c r="K5069" s="40">
        <v>1.0416666666666666E-2</v>
      </c>
      <c r="L5069" s="15">
        <v>11.25</v>
      </c>
    </row>
    <row r="5070" spans="1:12" x14ac:dyDescent="0.25">
      <c r="A5070" t="s">
        <v>1483</v>
      </c>
      <c r="B5070">
        <v>2018</v>
      </c>
      <c r="C5070">
        <v>305716</v>
      </c>
      <c r="D5070">
        <v>802016</v>
      </c>
      <c r="E5070">
        <v>8020</v>
      </c>
      <c r="F5070" t="s">
        <v>1465</v>
      </c>
      <c r="K5070" s="40">
        <v>4.1666666666666664E-2</v>
      </c>
      <c r="L5070" s="15">
        <v>45</v>
      </c>
    </row>
    <row r="5071" spans="1:12" x14ac:dyDescent="0.25">
      <c r="A5071" t="s">
        <v>1483</v>
      </c>
      <c r="B5071">
        <v>2018</v>
      </c>
      <c r="C5071">
        <v>310700</v>
      </c>
      <c r="D5071">
        <v>802400</v>
      </c>
      <c r="E5071">
        <v>8024</v>
      </c>
      <c r="F5071" t="s">
        <v>1465</v>
      </c>
      <c r="K5071" s="40">
        <v>1.0416666666666666E-2</v>
      </c>
      <c r="L5071" s="15">
        <v>11.25</v>
      </c>
    </row>
    <row r="5072" spans="1:12" x14ac:dyDescent="0.25">
      <c r="A5072" t="s">
        <v>1483</v>
      </c>
      <c r="B5072">
        <v>2018</v>
      </c>
      <c r="C5072">
        <v>517830</v>
      </c>
      <c r="F5072" t="s">
        <v>1465</v>
      </c>
      <c r="K5072" s="40">
        <v>1.0416666666666666E-2</v>
      </c>
      <c r="L5072" s="15">
        <v>11.25</v>
      </c>
    </row>
    <row r="5073" spans="1:12" x14ac:dyDescent="0.25">
      <c r="A5073" t="s">
        <v>1483</v>
      </c>
      <c r="B5073">
        <v>2018</v>
      </c>
      <c r="C5073">
        <v>511029</v>
      </c>
      <c r="D5073">
        <v>806700</v>
      </c>
      <c r="E5073">
        <v>8067</v>
      </c>
      <c r="F5073" t="s">
        <v>1465</v>
      </c>
      <c r="K5073" s="40">
        <v>2.0833333333333332E-2</v>
      </c>
      <c r="L5073" s="15">
        <v>22.5</v>
      </c>
    </row>
    <row r="5074" spans="1:12" x14ac:dyDescent="0.25">
      <c r="A5074" t="s">
        <v>1483</v>
      </c>
      <c r="B5074">
        <v>2018</v>
      </c>
      <c r="C5074">
        <v>1</v>
      </c>
      <c r="F5074" t="s">
        <v>2846</v>
      </c>
      <c r="K5074" s="40">
        <v>2.0833333333333332E-2</v>
      </c>
      <c r="L5074" s="15">
        <v>22.5</v>
      </c>
    </row>
    <row r="5075" spans="1:12" x14ac:dyDescent="0.25">
      <c r="A5075" t="s">
        <v>1483</v>
      </c>
      <c r="B5075">
        <v>2018</v>
      </c>
      <c r="C5075">
        <v>511029</v>
      </c>
      <c r="D5075">
        <v>806700</v>
      </c>
      <c r="E5075">
        <v>8067</v>
      </c>
      <c r="F5075" t="s">
        <v>1465</v>
      </c>
      <c r="K5075" s="40">
        <v>7.2916666666666671E-2</v>
      </c>
      <c r="L5075" s="15">
        <v>78.75</v>
      </c>
    </row>
    <row r="5076" spans="1:12" x14ac:dyDescent="0.25">
      <c r="A5076" t="s">
        <v>1483</v>
      </c>
      <c r="B5076">
        <v>2018</v>
      </c>
      <c r="C5076">
        <v>512033</v>
      </c>
      <c r="F5076" t="s">
        <v>1465</v>
      </c>
      <c r="K5076" s="40">
        <v>3.125E-2</v>
      </c>
      <c r="L5076" s="15">
        <v>33.75</v>
      </c>
    </row>
    <row r="5077" spans="1:12" x14ac:dyDescent="0.25">
      <c r="A5077" t="s">
        <v>1483</v>
      </c>
      <c r="B5077">
        <v>2018</v>
      </c>
      <c r="C5077">
        <v>512965</v>
      </c>
      <c r="F5077" t="s">
        <v>1465</v>
      </c>
      <c r="K5077" s="40">
        <v>3.125E-2</v>
      </c>
      <c r="L5077" s="15">
        <v>33.75</v>
      </c>
    </row>
    <row r="5078" spans="1:12" x14ac:dyDescent="0.25">
      <c r="A5078" t="s">
        <v>1483</v>
      </c>
      <c r="B5078">
        <v>2018</v>
      </c>
      <c r="C5078">
        <v>1</v>
      </c>
      <c r="F5078" t="s">
        <v>1467</v>
      </c>
      <c r="K5078" s="40">
        <v>1.0416666666666666E-2</v>
      </c>
      <c r="L5078" s="15">
        <v>11.25</v>
      </c>
    </row>
    <row r="5079" spans="1:12" x14ac:dyDescent="0.25">
      <c r="A5079" t="s">
        <v>1483</v>
      </c>
      <c r="B5079">
        <v>2018</v>
      </c>
      <c r="C5079">
        <v>305710</v>
      </c>
      <c r="D5079">
        <v>802010</v>
      </c>
      <c r="E5079">
        <v>8020</v>
      </c>
      <c r="F5079" t="s">
        <v>1465</v>
      </c>
      <c r="K5079" s="40">
        <v>3.125E-2</v>
      </c>
      <c r="L5079" s="15">
        <v>33.75</v>
      </c>
    </row>
    <row r="5080" spans="1:12" x14ac:dyDescent="0.25">
      <c r="A5080" t="s">
        <v>1486</v>
      </c>
      <c r="B5080">
        <v>2018</v>
      </c>
      <c r="C5080">
        <v>305710</v>
      </c>
      <c r="D5080">
        <v>802010</v>
      </c>
      <c r="E5080">
        <v>8020</v>
      </c>
      <c r="G5080" s="40">
        <v>4.1666666666666664E-2</v>
      </c>
      <c r="H5080" s="15">
        <v>65</v>
      </c>
    </row>
    <row r="5081" spans="1:12" x14ac:dyDescent="0.25">
      <c r="A5081" t="s">
        <v>1486</v>
      </c>
      <c r="B5081">
        <v>2018</v>
      </c>
      <c r="C5081">
        <v>309910</v>
      </c>
      <c r="G5081" s="40">
        <v>0.14583333333333334</v>
      </c>
      <c r="H5081" s="15">
        <v>227.50000000000003</v>
      </c>
    </row>
    <row r="5082" spans="1:12" x14ac:dyDescent="0.25">
      <c r="A5082" t="s">
        <v>1486</v>
      </c>
      <c r="B5082">
        <v>2018</v>
      </c>
      <c r="C5082">
        <v>300110</v>
      </c>
      <c r="D5082">
        <v>800110</v>
      </c>
      <c r="E5082">
        <v>8001</v>
      </c>
      <c r="G5082" s="40">
        <v>0.20833333333333334</v>
      </c>
      <c r="H5082" s="15">
        <v>325</v>
      </c>
    </row>
    <row r="5083" spans="1:12" x14ac:dyDescent="0.25">
      <c r="A5083" t="s">
        <v>1486</v>
      </c>
      <c r="B5083">
        <v>2018</v>
      </c>
      <c r="C5083">
        <v>305711</v>
      </c>
      <c r="D5083">
        <v>802011</v>
      </c>
      <c r="E5083">
        <v>8020</v>
      </c>
      <c r="G5083" s="40">
        <v>4.1666666666666664E-2</v>
      </c>
      <c r="H5083" s="15">
        <v>65</v>
      </c>
    </row>
    <row r="5084" spans="1:12" x14ac:dyDescent="0.25">
      <c r="A5084" t="s">
        <v>1486</v>
      </c>
      <c r="B5084">
        <v>2018</v>
      </c>
      <c r="C5084">
        <v>305710</v>
      </c>
      <c r="D5084">
        <v>802010</v>
      </c>
      <c r="E5084">
        <v>8020</v>
      </c>
      <c r="G5084" s="40">
        <v>0.5625</v>
      </c>
      <c r="H5084" s="15">
        <v>877.5</v>
      </c>
    </row>
    <row r="5085" spans="1:12" x14ac:dyDescent="0.25">
      <c r="A5085" t="s">
        <v>1486</v>
      </c>
      <c r="B5085">
        <v>2018</v>
      </c>
      <c r="C5085">
        <v>305716</v>
      </c>
      <c r="D5085">
        <v>802016</v>
      </c>
      <c r="E5085">
        <v>8020</v>
      </c>
      <c r="G5085" s="40">
        <v>6.25E-2</v>
      </c>
      <c r="H5085" s="15">
        <v>97.5</v>
      </c>
    </row>
    <row r="5086" spans="1:12" x14ac:dyDescent="0.25">
      <c r="A5086" t="s">
        <v>1486</v>
      </c>
      <c r="B5086">
        <v>2018</v>
      </c>
      <c r="C5086">
        <v>300110</v>
      </c>
      <c r="D5086">
        <v>800110</v>
      </c>
      <c r="E5086">
        <v>8001</v>
      </c>
      <c r="G5086" s="40">
        <v>8.3333333333333329E-2</v>
      </c>
      <c r="H5086" s="15">
        <v>130</v>
      </c>
    </row>
    <row r="5087" spans="1:12" x14ac:dyDescent="0.25">
      <c r="A5087" t="s">
        <v>1488</v>
      </c>
      <c r="B5087">
        <v>2018</v>
      </c>
      <c r="C5087">
        <v>305800</v>
      </c>
      <c r="F5087" t="s">
        <v>1465</v>
      </c>
      <c r="G5087" s="40">
        <v>8.3333333333333329E-2</v>
      </c>
      <c r="H5087" s="15">
        <v>100</v>
      </c>
    </row>
    <row r="5088" spans="1:12" x14ac:dyDescent="0.25">
      <c r="A5088" t="s">
        <v>1488</v>
      </c>
      <c r="B5088">
        <v>2018</v>
      </c>
      <c r="C5088">
        <v>305800</v>
      </c>
      <c r="F5088" t="s">
        <v>1465</v>
      </c>
      <c r="G5088" s="40">
        <v>6.25E-2</v>
      </c>
      <c r="H5088" s="15">
        <v>75</v>
      </c>
    </row>
    <row r="5089" spans="1:12" x14ac:dyDescent="0.25">
      <c r="A5089" t="s">
        <v>1488</v>
      </c>
      <c r="B5089">
        <v>2018</v>
      </c>
      <c r="C5089">
        <v>305800</v>
      </c>
      <c r="F5089" t="s">
        <v>1465</v>
      </c>
      <c r="G5089" s="40">
        <v>0.11458333333333333</v>
      </c>
      <c r="H5089" s="15">
        <v>137.5</v>
      </c>
    </row>
    <row r="5090" spans="1:12" x14ac:dyDescent="0.25">
      <c r="A5090" t="s">
        <v>1488</v>
      </c>
      <c r="B5090">
        <v>2018</v>
      </c>
      <c r="C5090">
        <v>305800</v>
      </c>
      <c r="F5090" t="s">
        <v>1465</v>
      </c>
      <c r="G5090" s="40">
        <v>0.15625</v>
      </c>
      <c r="H5090" s="15">
        <v>187.5</v>
      </c>
    </row>
    <row r="5091" spans="1:12" x14ac:dyDescent="0.25">
      <c r="A5091" t="s">
        <v>1488</v>
      </c>
      <c r="B5091">
        <v>2018</v>
      </c>
      <c r="C5091">
        <v>305800</v>
      </c>
      <c r="F5091" t="s">
        <v>1465</v>
      </c>
      <c r="G5091" s="40">
        <v>7.2916666666666671E-2</v>
      </c>
      <c r="H5091" s="15">
        <v>87.5</v>
      </c>
    </row>
    <row r="5092" spans="1:12" x14ac:dyDescent="0.25">
      <c r="A5092" t="s">
        <v>1490</v>
      </c>
      <c r="B5092">
        <v>2018</v>
      </c>
      <c r="C5092">
        <v>307300</v>
      </c>
      <c r="D5092">
        <v>803300</v>
      </c>
      <c r="E5092">
        <v>8033</v>
      </c>
      <c r="F5092" t="s">
        <v>1465</v>
      </c>
      <c r="K5092" s="40">
        <v>2.0833333333333332E-2</v>
      </c>
      <c r="L5092" s="15">
        <v>32.5</v>
      </c>
    </row>
    <row r="5093" spans="1:12" x14ac:dyDescent="0.25">
      <c r="A5093" t="s">
        <v>1490</v>
      </c>
      <c r="B5093">
        <v>2018</v>
      </c>
      <c r="C5093">
        <v>517800</v>
      </c>
      <c r="D5093">
        <v>806400</v>
      </c>
      <c r="E5093">
        <v>8064</v>
      </c>
      <c r="F5093" t="s">
        <v>1465</v>
      </c>
      <c r="K5093" s="40">
        <v>7.2916666666666671E-2</v>
      </c>
      <c r="L5093" s="15">
        <v>113.75000000000001</v>
      </c>
    </row>
    <row r="5094" spans="1:12" x14ac:dyDescent="0.25">
      <c r="A5094" t="s">
        <v>1490</v>
      </c>
      <c r="B5094">
        <v>2018</v>
      </c>
      <c r="C5094">
        <v>1</v>
      </c>
      <c r="F5094" t="s">
        <v>2866</v>
      </c>
      <c r="K5094" s="40">
        <v>2.0833333333333332E-2</v>
      </c>
      <c r="L5094" s="15">
        <v>32.5</v>
      </c>
    </row>
    <row r="5095" spans="1:12" x14ac:dyDescent="0.25">
      <c r="A5095" t="s">
        <v>1490</v>
      </c>
      <c r="B5095">
        <v>2018</v>
      </c>
      <c r="C5095">
        <v>517800</v>
      </c>
      <c r="D5095">
        <v>806400</v>
      </c>
      <c r="E5095">
        <v>8064</v>
      </c>
      <c r="F5095" t="s">
        <v>1465</v>
      </c>
      <c r="K5095" s="40">
        <v>0.125</v>
      </c>
      <c r="L5095" s="15">
        <v>195</v>
      </c>
    </row>
    <row r="5096" spans="1:12" x14ac:dyDescent="0.25">
      <c r="A5096" t="s">
        <v>1490</v>
      </c>
      <c r="B5096">
        <v>2018</v>
      </c>
      <c r="C5096">
        <v>1</v>
      </c>
      <c r="F5096" t="s">
        <v>2846</v>
      </c>
      <c r="K5096" s="40">
        <v>2.0833333333333332E-2</v>
      </c>
      <c r="L5096" s="15">
        <v>32.5</v>
      </c>
    </row>
    <row r="5097" spans="1:12" x14ac:dyDescent="0.25">
      <c r="A5097" t="s">
        <v>1490</v>
      </c>
      <c r="B5097">
        <v>2018</v>
      </c>
      <c r="C5097">
        <v>517800</v>
      </c>
      <c r="D5097">
        <v>806400</v>
      </c>
      <c r="E5097">
        <v>8064</v>
      </c>
      <c r="F5097" t="s">
        <v>1465</v>
      </c>
      <c r="K5097" s="40">
        <v>6.25E-2</v>
      </c>
      <c r="L5097" s="15">
        <v>97.5</v>
      </c>
    </row>
    <row r="5098" spans="1:12" x14ac:dyDescent="0.25">
      <c r="A5098" t="s">
        <v>1490</v>
      </c>
      <c r="B5098">
        <v>2018</v>
      </c>
      <c r="C5098">
        <v>307300</v>
      </c>
      <c r="D5098">
        <v>803300</v>
      </c>
      <c r="E5098">
        <v>8033</v>
      </c>
      <c r="F5098" t="s">
        <v>1465</v>
      </c>
      <c r="K5098" s="40">
        <v>2.0833333333333332E-2</v>
      </c>
      <c r="L5098" s="15">
        <v>32.5</v>
      </c>
    </row>
    <row r="5099" spans="1:12" x14ac:dyDescent="0.25">
      <c r="A5099" t="s">
        <v>1490</v>
      </c>
      <c r="B5099">
        <v>2018</v>
      </c>
      <c r="C5099">
        <v>1</v>
      </c>
      <c r="F5099" t="s">
        <v>1467</v>
      </c>
      <c r="K5099" s="40">
        <v>2.0833333333333332E-2</v>
      </c>
      <c r="L5099" s="15">
        <v>32.5</v>
      </c>
    </row>
    <row r="5100" spans="1:12" x14ac:dyDescent="0.25">
      <c r="A5100" t="s">
        <v>1490</v>
      </c>
      <c r="B5100">
        <v>2018</v>
      </c>
      <c r="C5100">
        <v>10038</v>
      </c>
      <c r="F5100" t="s">
        <v>1465</v>
      </c>
      <c r="K5100" s="40">
        <v>6.25E-2</v>
      </c>
      <c r="L5100" s="15">
        <v>97.5</v>
      </c>
    </row>
    <row r="5101" spans="1:12" x14ac:dyDescent="0.25">
      <c r="A5101" t="s">
        <v>1490</v>
      </c>
      <c r="B5101">
        <v>2018</v>
      </c>
      <c r="C5101">
        <v>1</v>
      </c>
      <c r="F5101" t="s">
        <v>2866</v>
      </c>
      <c r="K5101" s="40">
        <v>2.0833333333333332E-2</v>
      </c>
      <c r="L5101" s="15">
        <v>32.5</v>
      </c>
    </row>
    <row r="5102" spans="1:12" x14ac:dyDescent="0.25">
      <c r="A5102" t="s">
        <v>1490</v>
      </c>
      <c r="B5102">
        <v>2018</v>
      </c>
      <c r="C5102">
        <v>10038</v>
      </c>
      <c r="F5102" t="s">
        <v>1465</v>
      </c>
      <c r="K5102" s="40">
        <v>0.125</v>
      </c>
      <c r="L5102" s="15">
        <v>195</v>
      </c>
    </row>
    <row r="5103" spans="1:12" x14ac:dyDescent="0.25">
      <c r="A5103" t="s">
        <v>1490</v>
      </c>
      <c r="B5103">
        <v>2018</v>
      </c>
      <c r="C5103">
        <v>305710</v>
      </c>
      <c r="D5103">
        <v>802010</v>
      </c>
      <c r="E5103">
        <v>8020</v>
      </c>
      <c r="F5103" t="s">
        <v>1465</v>
      </c>
      <c r="K5103" s="40">
        <v>2.0833333333333332E-2</v>
      </c>
      <c r="L5103" s="15">
        <v>32.5</v>
      </c>
    </row>
    <row r="5104" spans="1:12" x14ac:dyDescent="0.25">
      <c r="A5104" t="s">
        <v>1490</v>
      </c>
      <c r="B5104">
        <v>2018</v>
      </c>
      <c r="C5104">
        <v>10038</v>
      </c>
      <c r="F5104" t="s">
        <v>1465</v>
      </c>
      <c r="K5104" s="40">
        <v>4.1666666666666664E-2</v>
      </c>
      <c r="L5104" s="15">
        <v>65</v>
      </c>
    </row>
    <row r="5105" spans="1:12" x14ac:dyDescent="0.25">
      <c r="A5105" t="s">
        <v>1490</v>
      </c>
      <c r="B5105">
        <v>2018</v>
      </c>
      <c r="C5105">
        <v>511140</v>
      </c>
      <c r="F5105" t="s">
        <v>2853</v>
      </c>
      <c r="K5105" s="40">
        <v>6.25E-2</v>
      </c>
      <c r="L5105" s="15">
        <v>97.5</v>
      </c>
    </row>
    <row r="5106" spans="1:12" x14ac:dyDescent="0.25">
      <c r="A5106" t="s">
        <v>1490</v>
      </c>
      <c r="B5106">
        <v>2018</v>
      </c>
      <c r="C5106">
        <v>1</v>
      </c>
      <c r="F5106" t="s">
        <v>1465</v>
      </c>
      <c r="K5106" s="40">
        <v>4.1666666666666664E-2</v>
      </c>
      <c r="L5106" s="15">
        <v>65</v>
      </c>
    </row>
    <row r="5107" spans="1:12" x14ac:dyDescent="0.25">
      <c r="A5107" t="s">
        <v>1490</v>
      </c>
      <c r="B5107">
        <v>2018</v>
      </c>
      <c r="C5107">
        <v>302802</v>
      </c>
      <c r="D5107">
        <v>801320</v>
      </c>
      <c r="E5107">
        <v>8013</v>
      </c>
      <c r="F5107" t="s">
        <v>2853</v>
      </c>
      <c r="K5107" s="40">
        <v>8.3333333333333329E-2</v>
      </c>
      <c r="L5107" s="15">
        <v>130</v>
      </c>
    </row>
    <row r="5108" spans="1:12" x14ac:dyDescent="0.25">
      <c r="A5108" t="s">
        <v>1490</v>
      </c>
      <c r="B5108">
        <v>2018</v>
      </c>
      <c r="C5108">
        <v>1</v>
      </c>
      <c r="F5108" t="s">
        <v>2866</v>
      </c>
      <c r="K5108" s="40">
        <v>2.0833333333333332E-2</v>
      </c>
      <c r="L5108" s="15">
        <v>32.5</v>
      </c>
    </row>
    <row r="5109" spans="1:12" x14ac:dyDescent="0.25">
      <c r="A5109" t="s">
        <v>1490</v>
      </c>
      <c r="B5109">
        <v>2018</v>
      </c>
      <c r="C5109">
        <v>511140</v>
      </c>
      <c r="F5109" t="s">
        <v>2853</v>
      </c>
      <c r="K5109" s="40">
        <v>0.14583333333333334</v>
      </c>
      <c r="L5109" s="15">
        <v>227.50000000000003</v>
      </c>
    </row>
    <row r="5110" spans="1:12" x14ac:dyDescent="0.25">
      <c r="A5110" t="s">
        <v>1490</v>
      </c>
      <c r="B5110">
        <v>2018</v>
      </c>
      <c r="C5110">
        <v>1</v>
      </c>
      <c r="F5110" t="s">
        <v>2846</v>
      </c>
      <c r="K5110" s="40">
        <v>2.0833333333333332E-2</v>
      </c>
      <c r="L5110" s="15">
        <v>32.5</v>
      </c>
    </row>
    <row r="5111" spans="1:12" x14ac:dyDescent="0.25">
      <c r="A5111" t="s">
        <v>1490</v>
      </c>
      <c r="B5111">
        <v>2018</v>
      </c>
      <c r="C5111">
        <v>302000</v>
      </c>
      <c r="D5111">
        <v>801200</v>
      </c>
      <c r="E5111">
        <v>8012</v>
      </c>
      <c r="F5111" t="s">
        <v>1465</v>
      </c>
      <c r="K5111" s="40">
        <v>4.1666666666666664E-2</v>
      </c>
      <c r="L5111" s="15">
        <v>65</v>
      </c>
    </row>
    <row r="5112" spans="1:12" x14ac:dyDescent="0.25">
      <c r="A5112" t="s">
        <v>1628</v>
      </c>
      <c r="B5112">
        <v>2018</v>
      </c>
      <c r="C5112">
        <v>1</v>
      </c>
      <c r="F5112" t="s">
        <v>1467</v>
      </c>
      <c r="K5112" s="40">
        <v>6.25E-2</v>
      </c>
      <c r="L5112" s="15">
        <v>67.5</v>
      </c>
    </row>
    <row r="5113" spans="1:12" x14ac:dyDescent="0.25">
      <c r="A5113" t="s">
        <v>1628</v>
      </c>
      <c r="B5113">
        <v>2018</v>
      </c>
      <c r="C5113">
        <v>514075</v>
      </c>
      <c r="D5113">
        <v>804500</v>
      </c>
      <c r="E5113">
        <v>8045</v>
      </c>
      <c r="F5113" t="s">
        <v>1465</v>
      </c>
      <c r="G5113" s="40">
        <v>0.11458333333333333</v>
      </c>
      <c r="H5113" s="15">
        <v>123.75</v>
      </c>
    </row>
    <row r="5114" spans="1:12" x14ac:dyDescent="0.25">
      <c r="A5114" t="s">
        <v>1628</v>
      </c>
      <c r="B5114">
        <v>2018</v>
      </c>
      <c r="C5114">
        <v>1</v>
      </c>
      <c r="F5114" t="s">
        <v>2846</v>
      </c>
      <c r="K5114" s="40">
        <v>2.0833333333333332E-2</v>
      </c>
      <c r="L5114" s="15">
        <v>22.5</v>
      </c>
    </row>
    <row r="5115" spans="1:12" x14ac:dyDescent="0.25">
      <c r="A5115" t="s">
        <v>1628</v>
      </c>
      <c r="B5115">
        <v>2018</v>
      </c>
      <c r="C5115">
        <v>514075</v>
      </c>
      <c r="D5115">
        <v>804500</v>
      </c>
      <c r="E5115">
        <v>8045</v>
      </c>
      <c r="F5115" t="s">
        <v>1465</v>
      </c>
      <c r="G5115" s="40">
        <v>3.125E-2</v>
      </c>
      <c r="H5115" s="15">
        <v>33.75</v>
      </c>
    </row>
    <row r="5116" spans="1:12" x14ac:dyDescent="0.25">
      <c r="A5116" t="s">
        <v>1628</v>
      </c>
      <c r="B5116">
        <v>2018</v>
      </c>
      <c r="C5116">
        <v>110200</v>
      </c>
      <c r="F5116" t="s">
        <v>1465</v>
      </c>
      <c r="G5116" s="40">
        <v>4.1666666666666664E-2</v>
      </c>
      <c r="H5116" s="15">
        <v>45</v>
      </c>
    </row>
    <row r="5117" spans="1:12" x14ac:dyDescent="0.25">
      <c r="A5117" t="s">
        <v>1628</v>
      </c>
      <c r="B5117">
        <v>2018</v>
      </c>
      <c r="C5117">
        <v>514075</v>
      </c>
      <c r="D5117">
        <v>804500</v>
      </c>
      <c r="E5117">
        <v>8045</v>
      </c>
      <c r="F5117" t="s">
        <v>1465</v>
      </c>
      <c r="G5117" s="40">
        <v>2.0833333333333332E-2</v>
      </c>
      <c r="H5117" s="15">
        <v>22.5</v>
      </c>
    </row>
    <row r="5118" spans="1:12" x14ac:dyDescent="0.25">
      <c r="A5118" t="s">
        <v>1628</v>
      </c>
      <c r="B5118">
        <v>2018</v>
      </c>
      <c r="C5118">
        <v>203400</v>
      </c>
      <c r="F5118" t="s">
        <v>1465</v>
      </c>
      <c r="G5118" s="40">
        <v>4.1666666666666664E-2</v>
      </c>
      <c r="H5118" s="15">
        <v>45</v>
      </c>
    </row>
    <row r="5119" spans="1:12" x14ac:dyDescent="0.25">
      <c r="A5119" t="s">
        <v>1628</v>
      </c>
      <c r="B5119">
        <v>2018</v>
      </c>
      <c r="C5119">
        <v>1</v>
      </c>
      <c r="F5119" t="s">
        <v>1515</v>
      </c>
      <c r="K5119" s="40">
        <v>4.1666666666666664E-2</v>
      </c>
      <c r="L5119" s="15">
        <v>45</v>
      </c>
    </row>
    <row r="5120" spans="1:12" x14ac:dyDescent="0.25">
      <c r="A5120" t="s">
        <v>1628</v>
      </c>
      <c r="B5120">
        <v>2018</v>
      </c>
      <c r="C5120">
        <v>1</v>
      </c>
      <c r="F5120" t="s">
        <v>2866</v>
      </c>
      <c r="K5120" s="40">
        <v>2.0833333333333332E-2</v>
      </c>
      <c r="L5120" s="15">
        <v>22.5</v>
      </c>
    </row>
    <row r="5121" spans="1:12" x14ac:dyDescent="0.25">
      <c r="A5121" t="s">
        <v>1628</v>
      </c>
      <c r="B5121">
        <v>2018</v>
      </c>
      <c r="C5121">
        <v>1</v>
      </c>
      <c r="F5121" t="s">
        <v>1515</v>
      </c>
      <c r="K5121" s="40">
        <v>0.11458333333333333</v>
      </c>
      <c r="L5121" s="15">
        <v>123.75</v>
      </c>
    </row>
    <row r="5122" spans="1:12" x14ac:dyDescent="0.25">
      <c r="A5122" t="s">
        <v>1628</v>
      </c>
      <c r="B5122">
        <v>2018</v>
      </c>
      <c r="C5122">
        <v>1</v>
      </c>
      <c r="F5122" t="s">
        <v>2846</v>
      </c>
      <c r="K5122" s="40">
        <v>2.0833333333333332E-2</v>
      </c>
      <c r="L5122" s="15">
        <v>22.5</v>
      </c>
    </row>
    <row r="5123" spans="1:12" x14ac:dyDescent="0.25">
      <c r="A5123" t="s">
        <v>1628</v>
      </c>
      <c r="B5123">
        <v>2018</v>
      </c>
      <c r="C5123">
        <v>1</v>
      </c>
      <c r="F5123" t="s">
        <v>1515</v>
      </c>
      <c r="K5123" s="40">
        <v>0.11458333333333333</v>
      </c>
      <c r="L5123" s="15">
        <v>123.75</v>
      </c>
    </row>
    <row r="5124" spans="1:12" x14ac:dyDescent="0.25">
      <c r="A5124" t="s">
        <v>1628</v>
      </c>
      <c r="B5124">
        <v>2018</v>
      </c>
      <c r="C5124">
        <v>110200</v>
      </c>
      <c r="F5124" t="s">
        <v>1465</v>
      </c>
      <c r="G5124" s="40">
        <v>4.1666666666666664E-2</v>
      </c>
      <c r="H5124" s="15">
        <v>45</v>
      </c>
    </row>
    <row r="5125" spans="1:12" x14ac:dyDescent="0.25">
      <c r="A5125" t="s">
        <v>1500</v>
      </c>
      <c r="B5125">
        <v>2018</v>
      </c>
      <c r="C5125">
        <v>1</v>
      </c>
      <c r="F5125" t="s">
        <v>2868</v>
      </c>
      <c r="K5125" s="40">
        <v>4.1666666666666664E-2</v>
      </c>
      <c r="L5125" s="15">
        <v>45</v>
      </c>
    </row>
    <row r="5126" spans="1:12" x14ac:dyDescent="0.25">
      <c r="A5126" t="s">
        <v>1500</v>
      </c>
      <c r="B5126">
        <v>2018</v>
      </c>
      <c r="C5126">
        <v>1</v>
      </c>
      <c r="F5126" t="s">
        <v>1467</v>
      </c>
      <c r="K5126" s="40">
        <v>1.0416666666666666E-2</v>
      </c>
      <c r="L5126" s="15">
        <v>11.25</v>
      </c>
    </row>
    <row r="5127" spans="1:12" x14ac:dyDescent="0.25">
      <c r="A5127" t="s">
        <v>1500</v>
      </c>
      <c r="B5127">
        <v>2018</v>
      </c>
      <c r="C5127">
        <v>1</v>
      </c>
      <c r="F5127" t="s">
        <v>2870</v>
      </c>
      <c r="K5127" s="40">
        <v>1.0416666666666666E-2</v>
      </c>
      <c r="L5127" s="15">
        <v>11.25</v>
      </c>
    </row>
    <row r="5128" spans="1:12" x14ac:dyDescent="0.25">
      <c r="A5128" t="s">
        <v>1500</v>
      </c>
      <c r="B5128">
        <v>2018</v>
      </c>
      <c r="C5128">
        <v>1</v>
      </c>
      <c r="F5128" t="s">
        <v>2866</v>
      </c>
      <c r="K5128" s="40">
        <v>1.0416666666666666E-2</v>
      </c>
      <c r="L5128" s="15">
        <v>11.25</v>
      </c>
    </row>
    <row r="5129" spans="1:12" x14ac:dyDescent="0.25">
      <c r="A5129" t="s">
        <v>1500</v>
      </c>
      <c r="B5129">
        <v>2018</v>
      </c>
      <c r="C5129">
        <v>1</v>
      </c>
      <c r="F5129" t="s">
        <v>2868</v>
      </c>
      <c r="K5129" s="40">
        <v>1.0416666666666666E-2</v>
      </c>
      <c r="L5129" s="15">
        <v>11.25</v>
      </c>
    </row>
    <row r="5130" spans="1:12" x14ac:dyDescent="0.25">
      <c r="A5130" t="s">
        <v>1500</v>
      </c>
      <c r="B5130">
        <v>2018</v>
      </c>
      <c r="C5130">
        <v>1</v>
      </c>
      <c r="F5130" t="s">
        <v>2873</v>
      </c>
      <c r="K5130" s="40">
        <v>2.0833333333333332E-2</v>
      </c>
      <c r="L5130" s="15">
        <v>22.5</v>
      </c>
    </row>
    <row r="5131" spans="1:12" x14ac:dyDescent="0.25">
      <c r="A5131" t="s">
        <v>1500</v>
      </c>
      <c r="B5131">
        <v>2018</v>
      </c>
      <c r="C5131">
        <v>1</v>
      </c>
      <c r="F5131" t="s">
        <v>2870</v>
      </c>
      <c r="K5131" s="40">
        <v>1.0416666666666666E-2</v>
      </c>
      <c r="L5131" s="15">
        <v>11.25</v>
      </c>
    </row>
    <row r="5132" spans="1:12" x14ac:dyDescent="0.25">
      <c r="A5132" t="s">
        <v>1500</v>
      </c>
      <c r="B5132">
        <v>2018</v>
      </c>
      <c r="C5132">
        <v>1</v>
      </c>
      <c r="F5132" t="s">
        <v>2868</v>
      </c>
      <c r="K5132" s="40">
        <v>3.125E-2</v>
      </c>
      <c r="L5132" s="15">
        <v>33.75</v>
      </c>
    </row>
    <row r="5133" spans="1:12" x14ac:dyDescent="0.25">
      <c r="A5133" t="s">
        <v>1500</v>
      </c>
      <c r="B5133">
        <v>2018</v>
      </c>
      <c r="C5133">
        <v>1</v>
      </c>
      <c r="F5133" t="s">
        <v>1502</v>
      </c>
      <c r="K5133" s="40">
        <v>2.0833333333333332E-2</v>
      </c>
      <c r="L5133" s="15">
        <v>22.5</v>
      </c>
    </row>
    <row r="5134" spans="1:12" x14ac:dyDescent="0.25">
      <c r="A5134" t="s">
        <v>1500</v>
      </c>
      <c r="B5134">
        <v>2018</v>
      </c>
      <c r="C5134">
        <v>1</v>
      </c>
      <c r="F5134" t="s">
        <v>2846</v>
      </c>
      <c r="K5134" s="40">
        <v>1.0416666666666666E-2</v>
      </c>
      <c r="L5134" s="15">
        <v>11.25</v>
      </c>
    </row>
    <row r="5135" spans="1:12" x14ac:dyDescent="0.25">
      <c r="A5135" t="s">
        <v>1500</v>
      </c>
      <c r="B5135">
        <v>2018</v>
      </c>
      <c r="C5135">
        <v>1</v>
      </c>
      <c r="F5135" t="s">
        <v>1502</v>
      </c>
      <c r="K5135" s="40">
        <v>2.0833333333333332E-2</v>
      </c>
      <c r="L5135" s="15">
        <v>22.5</v>
      </c>
    </row>
    <row r="5136" spans="1:12" x14ac:dyDescent="0.25">
      <c r="A5136" t="s">
        <v>1500</v>
      </c>
      <c r="B5136">
        <v>2018</v>
      </c>
      <c r="C5136">
        <v>1</v>
      </c>
      <c r="F5136" t="s">
        <v>2846</v>
      </c>
      <c r="K5136" s="40">
        <v>1.0416666666666666E-2</v>
      </c>
      <c r="L5136" s="15">
        <v>11.25</v>
      </c>
    </row>
    <row r="5137" spans="1:12" x14ac:dyDescent="0.25">
      <c r="A5137" t="s">
        <v>1500</v>
      </c>
      <c r="B5137">
        <v>2018</v>
      </c>
      <c r="C5137">
        <v>1</v>
      </c>
      <c r="F5137" t="s">
        <v>1502</v>
      </c>
      <c r="K5137" s="40">
        <v>2.0833333333333332E-2</v>
      </c>
      <c r="L5137" s="15">
        <v>22.5</v>
      </c>
    </row>
    <row r="5138" spans="1:12" x14ac:dyDescent="0.25">
      <c r="A5138" t="s">
        <v>1500</v>
      </c>
      <c r="B5138">
        <v>2018</v>
      </c>
      <c r="C5138">
        <v>1</v>
      </c>
      <c r="F5138" t="s">
        <v>1502</v>
      </c>
      <c r="K5138" s="40">
        <v>4.1666666666666664E-2</v>
      </c>
      <c r="L5138" s="15">
        <v>45</v>
      </c>
    </row>
    <row r="5139" spans="1:12" x14ac:dyDescent="0.25">
      <c r="A5139" t="s">
        <v>1500</v>
      </c>
      <c r="B5139">
        <v>2018</v>
      </c>
      <c r="C5139">
        <v>1</v>
      </c>
      <c r="F5139" t="s">
        <v>2869</v>
      </c>
      <c r="K5139" s="40">
        <v>3.125E-2</v>
      </c>
      <c r="L5139" s="15">
        <v>33.75</v>
      </c>
    </row>
    <row r="5140" spans="1:12" x14ac:dyDescent="0.25">
      <c r="A5140" t="s">
        <v>1500</v>
      </c>
      <c r="B5140">
        <v>2018</v>
      </c>
      <c r="C5140">
        <v>1</v>
      </c>
      <c r="F5140" t="s">
        <v>1499</v>
      </c>
      <c r="K5140" s="40">
        <v>1.0416666666666666E-2</v>
      </c>
      <c r="L5140" s="15">
        <v>11.25</v>
      </c>
    </row>
    <row r="5141" spans="1:12" x14ac:dyDescent="0.25">
      <c r="A5141" t="s">
        <v>1500</v>
      </c>
      <c r="B5141">
        <v>2018</v>
      </c>
      <c r="C5141">
        <v>1</v>
      </c>
      <c r="F5141" t="s">
        <v>2880</v>
      </c>
      <c r="K5141" s="40">
        <v>4.1666666666666664E-2</v>
      </c>
      <c r="L5141" s="15">
        <v>45</v>
      </c>
    </row>
    <row r="5142" spans="1:12" x14ac:dyDescent="0.25">
      <c r="A5142" t="s">
        <v>1500</v>
      </c>
      <c r="B5142">
        <v>2018</v>
      </c>
      <c r="C5142">
        <v>1</v>
      </c>
      <c r="F5142" t="s">
        <v>2868</v>
      </c>
      <c r="K5142" s="40">
        <v>1.0416666666666666E-2</v>
      </c>
      <c r="L5142" s="15">
        <v>11.25</v>
      </c>
    </row>
    <row r="5143" spans="1:12" x14ac:dyDescent="0.25">
      <c r="A5143" t="s">
        <v>1500</v>
      </c>
      <c r="B5143">
        <v>2018</v>
      </c>
      <c r="C5143">
        <v>1</v>
      </c>
      <c r="F5143" t="s">
        <v>1499</v>
      </c>
      <c r="K5143" s="40">
        <v>4.1666666666666664E-2</v>
      </c>
      <c r="L5143" s="15">
        <v>45</v>
      </c>
    </row>
    <row r="5144" spans="1:12" x14ac:dyDescent="0.25">
      <c r="A5144" t="s">
        <v>1500</v>
      </c>
      <c r="B5144">
        <v>2018</v>
      </c>
      <c r="C5144">
        <v>1</v>
      </c>
      <c r="F5144" t="s">
        <v>2859</v>
      </c>
      <c r="K5144" s="40">
        <v>1.0416666666666666E-2</v>
      </c>
      <c r="L5144" s="15">
        <v>11.25</v>
      </c>
    </row>
    <row r="5145" spans="1:12" x14ac:dyDescent="0.25">
      <c r="A5145" t="s">
        <v>1500</v>
      </c>
      <c r="B5145">
        <v>2018</v>
      </c>
      <c r="C5145">
        <v>1</v>
      </c>
      <c r="F5145" t="s">
        <v>2866</v>
      </c>
      <c r="K5145" s="40">
        <v>2.0833333333333332E-2</v>
      </c>
      <c r="L5145" s="15">
        <v>22.5</v>
      </c>
    </row>
    <row r="5146" spans="1:12" x14ac:dyDescent="0.25">
      <c r="A5146" t="s">
        <v>1500</v>
      </c>
      <c r="B5146">
        <v>2018</v>
      </c>
      <c r="C5146">
        <v>1</v>
      </c>
      <c r="F5146" t="s">
        <v>1499</v>
      </c>
      <c r="K5146" s="40">
        <v>2.0833333333333332E-2</v>
      </c>
      <c r="L5146" s="15">
        <v>22.5</v>
      </c>
    </row>
    <row r="5147" spans="1:12" x14ac:dyDescent="0.25">
      <c r="A5147" t="s">
        <v>1500</v>
      </c>
      <c r="B5147">
        <v>2018</v>
      </c>
      <c r="C5147">
        <v>1</v>
      </c>
      <c r="F5147" t="s">
        <v>1467</v>
      </c>
      <c r="K5147" s="40">
        <v>2.0833333333333332E-2</v>
      </c>
      <c r="L5147" s="15">
        <v>22.5</v>
      </c>
    </row>
    <row r="5148" spans="1:12" x14ac:dyDescent="0.25">
      <c r="A5148" t="s">
        <v>1500</v>
      </c>
      <c r="B5148">
        <v>2018</v>
      </c>
      <c r="C5148">
        <v>1</v>
      </c>
      <c r="F5148" t="s">
        <v>1467</v>
      </c>
      <c r="K5148" s="40">
        <v>1.0416666666666666E-2</v>
      </c>
      <c r="L5148" s="15">
        <v>11.25</v>
      </c>
    </row>
    <row r="5149" spans="1:12" x14ac:dyDescent="0.25">
      <c r="A5149" t="s">
        <v>1500</v>
      </c>
      <c r="B5149">
        <v>2018</v>
      </c>
      <c r="C5149">
        <v>1</v>
      </c>
      <c r="F5149" t="s">
        <v>2859</v>
      </c>
      <c r="K5149" s="40">
        <v>1.0416666666666666E-2</v>
      </c>
      <c r="L5149" s="15">
        <v>11.25</v>
      </c>
    </row>
    <row r="5150" spans="1:12" x14ac:dyDescent="0.25">
      <c r="A5150" t="s">
        <v>1500</v>
      </c>
      <c r="B5150">
        <v>2018</v>
      </c>
      <c r="C5150">
        <v>1</v>
      </c>
      <c r="F5150" t="s">
        <v>1467</v>
      </c>
      <c r="K5150" s="40">
        <v>4.1666666666666664E-2</v>
      </c>
      <c r="L5150" s="15">
        <v>45</v>
      </c>
    </row>
    <row r="5151" spans="1:12" x14ac:dyDescent="0.25">
      <c r="A5151" t="s">
        <v>1500</v>
      </c>
      <c r="B5151">
        <v>2018</v>
      </c>
      <c r="C5151">
        <v>1</v>
      </c>
      <c r="F5151" t="s">
        <v>1467</v>
      </c>
      <c r="K5151" s="40">
        <v>2.0833333333333332E-2</v>
      </c>
      <c r="L5151" s="15">
        <v>22.5</v>
      </c>
    </row>
    <row r="5152" spans="1:12" x14ac:dyDescent="0.25">
      <c r="A5152" t="s">
        <v>1500</v>
      </c>
      <c r="B5152">
        <v>2018</v>
      </c>
      <c r="C5152">
        <v>1</v>
      </c>
      <c r="F5152" t="s">
        <v>2868</v>
      </c>
      <c r="K5152" s="40">
        <v>5.2083333333333336E-2</v>
      </c>
      <c r="L5152" s="15">
        <v>56.25</v>
      </c>
    </row>
    <row r="5153" spans="1:12" x14ac:dyDescent="0.25">
      <c r="A5153" t="s">
        <v>1500</v>
      </c>
      <c r="B5153">
        <v>2018</v>
      </c>
      <c r="C5153">
        <v>1</v>
      </c>
      <c r="F5153" t="s">
        <v>2846</v>
      </c>
      <c r="K5153" s="40">
        <v>2.0833333333333332E-2</v>
      </c>
      <c r="L5153" s="15">
        <v>22.5</v>
      </c>
    </row>
    <row r="5154" spans="1:12" x14ac:dyDescent="0.25">
      <c r="A5154" t="s">
        <v>1500</v>
      </c>
      <c r="B5154">
        <v>2018</v>
      </c>
      <c r="C5154">
        <v>1</v>
      </c>
      <c r="F5154" t="s">
        <v>1467</v>
      </c>
      <c r="K5154" s="40">
        <v>2.0833333333333332E-2</v>
      </c>
      <c r="L5154" s="15">
        <v>22.5</v>
      </c>
    </row>
    <row r="5155" spans="1:12" x14ac:dyDescent="0.25">
      <c r="A5155" t="s">
        <v>1500</v>
      </c>
      <c r="B5155">
        <v>2018</v>
      </c>
      <c r="C5155">
        <v>1</v>
      </c>
      <c r="F5155" t="s">
        <v>2870</v>
      </c>
      <c r="G5155" s="40">
        <v>1.0416666666666666E-2</v>
      </c>
      <c r="H5155" s="15">
        <v>11.25</v>
      </c>
    </row>
    <row r="5156" spans="1:12" x14ac:dyDescent="0.25">
      <c r="A5156" t="s">
        <v>1500</v>
      </c>
      <c r="B5156">
        <v>2018</v>
      </c>
      <c r="C5156">
        <v>1</v>
      </c>
      <c r="F5156" t="s">
        <v>1467</v>
      </c>
      <c r="K5156" s="40">
        <v>6.25E-2</v>
      </c>
      <c r="L5156" s="15">
        <v>67.5</v>
      </c>
    </row>
    <row r="5157" spans="1:12" x14ac:dyDescent="0.25">
      <c r="A5157" t="s">
        <v>1500</v>
      </c>
      <c r="B5157">
        <v>2018</v>
      </c>
      <c r="C5157">
        <v>1</v>
      </c>
      <c r="F5157" t="s">
        <v>2868</v>
      </c>
      <c r="K5157" s="40">
        <v>1.0416666666666666E-2</v>
      </c>
      <c r="L5157" s="15">
        <v>11.25</v>
      </c>
    </row>
    <row r="5158" spans="1:12" x14ac:dyDescent="0.25">
      <c r="A5158" t="s">
        <v>1500</v>
      </c>
      <c r="B5158">
        <v>2018</v>
      </c>
      <c r="C5158">
        <v>1</v>
      </c>
      <c r="F5158" t="s">
        <v>2862</v>
      </c>
      <c r="K5158" s="40">
        <v>1.0416666666666666E-2</v>
      </c>
      <c r="L5158" s="15">
        <v>11.25</v>
      </c>
    </row>
    <row r="5159" spans="1:12" x14ac:dyDescent="0.25">
      <c r="A5159" t="s">
        <v>1500</v>
      </c>
      <c r="B5159">
        <v>2018</v>
      </c>
      <c r="C5159">
        <v>1</v>
      </c>
      <c r="F5159" t="s">
        <v>2870</v>
      </c>
      <c r="K5159" s="40">
        <v>1.0416666666666666E-2</v>
      </c>
      <c r="L5159" s="15">
        <v>11.25</v>
      </c>
    </row>
    <row r="5160" spans="1:12" x14ac:dyDescent="0.25">
      <c r="A5160" t="s">
        <v>1500</v>
      </c>
      <c r="B5160">
        <v>2018</v>
      </c>
      <c r="C5160">
        <v>1</v>
      </c>
      <c r="F5160" t="s">
        <v>1467</v>
      </c>
      <c r="K5160" s="40">
        <v>1.0416666666666666E-2</v>
      </c>
      <c r="L5160" s="15">
        <v>11.25</v>
      </c>
    </row>
    <row r="5161" spans="1:12" x14ac:dyDescent="0.25">
      <c r="A5161" t="s">
        <v>1500</v>
      </c>
      <c r="B5161">
        <v>2018</v>
      </c>
      <c r="C5161">
        <v>1</v>
      </c>
      <c r="F5161" t="s">
        <v>1499</v>
      </c>
      <c r="K5161" s="40">
        <v>1.0416666666666666E-2</v>
      </c>
      <c r="L5161" s="15">
        <v>11.25</v>
      </c>
    </row>
    <row r="5162" spans="1:12" x14ac:dyDescent="0.25">
      <c r="A5162" t="s">
        <v>1500</v>
      </c>
      <c r="B5162">
        <v>2018</v>
      </c>
      <c r="C5162">
        <v>1</v>
      </c>
      <c r="F5162" t="s">
        <v>2862</v>
      </c>
      <c r="K5162" s="40">
        <v>1.0416666666666666E-2</v>
      </c>
      <c r="L5162" s="15">
        <v>11.25</v>
      </c>
    </row>
    <row r="5163" spans="1:12" x14ac:dyDescent="0.25">
      <c r="A5163" t="s">
        <v>1500</v>
      </c>
      <c r="B5163">
        <v>2018</v>
      </c>
      <c r="C5163">
        <v>1</v>
      </c>
      <c r="F5163" t="s">
        <v>2866</v>
      </c>
      <c r="K5163" s="40">
        <v>1.0416666666666666E-2</v>
      </c>
      <c r="L5163" s="15">
        <v>11.25</v>
      </c>
    </row>
    <row r="5164" spans="1:12" x14ac:dyDescent="0.25">
      <c r="A5164" t="s">
        <v>1500</v>
      </c>
      <c r="B5164">
        <v>2018</v>
      </c>
      <c r="C5164">
        <v>1</v>
      </c>
      <c r="F5164" t="s">
        <v>1467</v>
      </c>
      <c r="K5164" s="40">
        <v>2.0833333333333332E-2</v>
      </c>
      <c r="L5164" s="15">
        <v>22.5</v>
      </c>
    </row>
    <row r="5165" spans="1:12" x14ac:dyDescent="0.25">
      <c r="A5165" t="s">
        <v>1500</v>
      </c>
      <c r="B5165">
        <v>2018</v>
      </c>
      <c r="C5165">
        <v>1</v>
      </c>
      <c r="F5165" t="s">
        <v>1467</v>
      </c>
      <c r="K5165" s="40">
        <v>1.0416666666666666E-2</v>
      </c>
      <c r="L5165" s="15">
        <v>11.25</v>
      </c>
    </row>
    <row r="5166" spans="1:12" x14ac:dyDescent="0.25">
      <c r="A5166" t="s">
        <v>1500</v>
      </c>
      <c r="B5166">
        <v>2018</v>
      </c>
      <c r="C5166">
        <v>1</v>
      </c>
      <c r="F5166" t="s">
        <v>2870</v>
      </c>
      <c r="K5166" s="40">
        <v>1.0416666666666666E-2</v>
      </c>
      <c r="L5166" s="15">
        <v>11.25</v>
      </c>
    </row>
    <row r="5167" spans="1:12" x14ac:dyDescent="0.25">
      <c r="A5167" t="s">
        <v>1500</v>
      </c>
      <c r="B5167">
        <v>2018</v>
      </c>
      <c r="C5167">
        <v>1</v>
      </c>
      <c r="F5167" t="s">
        <v>2873</v>
      </c>
      <c r="K5167" s="40">
        <v>1.0416666666666666E-2</v>
      </c>
      <c r="L5167" s="15">
        <v>11.25</v>
      </c>
    </row>
    <row r="5168" spans="1:12" x14ac:dyDescent="0.25">
      <c r="A5168" t="s">
        <v>1500</v>
      </c>
      <c r="B5168">
        <v>2018</v>
      </c>
      <c r="C5168">
        <v>1</v>
      </c>
      <c r="F5168" t="s">
        <v>2870</v>
      </c>
      <c r="K5168" s="40">
        <v>2.0833333333333332E-2</v>
      </c>
      <c r="L5168" s="15">
        <v>22.5</v>
      </c>
    </row>
    <row r="5169" spans="1:12" x14ac:dyDescent="0.25">
      <c r="A5169" t="s">
        <v>1500</v>
      </c>
      <c r="B5169">
        <v>2018</v>
      </c>
      <c r="C5169">
        <v>1</v>
      </c>
      <c r="F5169" t="s">
        <v>2870</v>
      </c>
      <c r="K5169" s="40">
        <v>1.0416666666666666E-2</v>
      </c>
      <c r="L5169" s="15">
        <v>11.25</v>
      </c>
    </row>
    <row r="5170" spans="1:12" x14ac:dyDescent="0.25">
      <c r="A5170" t="s">
        <v>1500</v>
      </c>
      <c r="B5170">
        <v>2018</v>
      </c>
      <c r="C5170">
        <v>1</v>
      </c>
      <c r="F5170" t="s">
        <v>1467</v>
      </c>
      <c r="K5170" s="40">
        <v>1.0416666666666666E-2</v>
      </c>
      <c r="L5170" s="15">
        <v>11.25</v>
      </c>
    </row>
    <row r="5171" spans="1:12" x14ac:dyDescent="0.25">
      <c r="A5171" t="s">
        <v>1500</v>
      </c>
      <c r="B5171">
        <v>2018</v>
      </c>
      <c r="C5171">
        <v>1</v>
      </c>
      <c r="F5171" t="s">
        <v>2846</v>
      </c>
      <c r="K5171" s="40">
        <v>3.125E-2</v>
      </c>
      <c r="L5171" s="15">
        <v>33.75</v>
      </c>
    </row>
    <row r="5172" spans="1:12" x14ac:dyDescent="0.25">
      <c r="A5172" t="s">
        <v>1500</v>
      </c>
      <c r="B5172">
        <v>2018</v>
      </c>
      <c r="C5172">
        <v>1</v>
      </c>
      <c r="F5172" t="s">
        <v>2870</v>
      </c>
      <c r="K5172" s="40">
        <v>1.0416666666666666E-2</v>
      </c>
      <c r="L5172" s="15">
        <v>11.25</v>
      </c>
    </row>
    <row r="5173" spans="1:12" x14ac:dyDescent="0.25">
      <c r="A5173" t="s">
        <v>1500</v>
      </c>
      <c r="B5173">
        <v>2018</v>
      </c>
      <c r="C5173">
        <v>1</v>
      </c>
      <c r="F5173" t="s">
        <v>1467</v>
      </c>
      <c r="K5173" s="40">
        <v>2.0833333333333332E-2</v>
      </c>
      <c r="L5173" s="15">
        <v>22.5</v>
      </c>
    </row>
    <row r="5174" spans="1:12" x14ac:dyDescent="0.25">
      <c r="A5174" t="s">
        <v>1500</v>
      </c>
      <c r="B5174">
        <v>2018</v>
      </c>
      <c r="C5174">
        <v>1</v>
      </c>
      <c r="F5174" t="s">
        <v>2870</v>
      </c>
      <c r="K5174" s="40">
        <v>1.0416666666666666E-2</v>
      </c>
      <c r="L5174" s="15">
        <v>11.25</v>
      </c>
    </row>
    <row r="5175" spans="1:12" x14ac:dyDescent="0.25">
      <c r="A5175" t="s">
        <v>1500</v>
      </c>
      <c r="B5175">
        <v>2018</v>
      </c>
      <c r="C5175">
        <v>1</v>
      </c>
      <c r="F5175" t="s">
        <v>1467</v>
      </c>
      <c r="K5175" s="40">
        <v>1.0416666666666666E-2</v>
      </c>
      <c r="L5175" s="15">
        <v>11.25</v>
      </c>
    </row>
    <row r="5176" spans="1:12" x14ac:dyDescent="0.25">
      <c r="A5176" t="s">
        <v>1500</v>
      </c>
      <c r="B5176">
        <v>2018</v>
      </c>
      <c r="C5176">
        <v>1</v>
      </c>
      <c r="F5176" t="s">
        <v>2870</v>
      </c>
      <c r="K5176" s="40">
        <v>1.0416666666666666E-2</v>
      </c>
      <c r="L5176" s="15">
        <v>11.25</v>
      </c>
    </row>
    <row r="5177" spans="1:12" x14ac:dyDescent="0.25">
      <c r="A5177" t="s">
        <v>1500</v>
      </c>
      <c r="B5177">
        <v>2018</v>
      </c>
      <c r="C5177">
        <v>1</v>
      </c>
      <c r="F5177" t="s">
        <v>2859</v>
      </c>
      <c r="K5177" s="40">
        <v>1.0416666666666666E-2</v>
      </c>
      <c r="L5177" s="15">
        <v>11.25</v>
      </c>
    </row>
    <row r="5178" spans="1:12" x14ac:dyDescent="0.25">
      <c r="A5178" t="s">
        <v>1500</v>
      </c>
      <c r="B5178">
        <v>2018</v>
      </c>
      <c r="C5178">
        <v>1</v>
      </c>
      <c r="F5178" t="s">
        <v>1467</v>
      </c>
      <c r="K5178" s="40">
        <v>4.1666666666666664E-2</v>
      </c>
      <c r="L5178" s="15">
        <v>45</v>
      </c>
    </row>
    <row r="5179" spans="1:12" x14ac:dyDescent="0.25">
      <c r="A5179" t="s">
        <v>1500</v>
      </c>
      <c r="B5179">
        <v>2018</v>
      </c>
      <c r="C5179">
        <v>1</v>
      </c>
      <c r="F5179" t="s">
        <v>1467</v>
      </c>
      <c r="K5179" s="40">
        <v>1.0416666666666666E-2</v>
      </c>
      <c r="L5179" s="15">
        <v>11.25</v>
      </c>
    </row>
    <row r="5180" spans="1:12" x14ac:dyDescent="0.25">
      <c r="A5180" t="s">
        <v>1500</v>
      </c>
      <c r="B5180">
        <v>2018</v>
      </c>
      <c r="C5180">
        <v>1</v>
      </c>
      <c r="F5180" t="s">
        <v>1467</v>
      </c>
      <c r="K5180" s="40">
        <v>6.25E-2</v>
      </c>
      <c r="L5180" s="15">
        <v>67.5</v>
      </c>
    </row>
    <row r="5181" spans="1:12" x14ac:dyDescent="0.25">
      <c r="A5181" t="s">
        <v>1503</v>
      </c>
      <c r="B5181">
        <v>2018</v>
      </c>
      <c r="C5181">
        <v>1</v>
      </c>
      <c r="F5181" t="s">
        <v>1502</v>
      </c>
      <c r="K5181" s="40">
        <v>7.2916666666666671E-2</v>
      </c>
      <c r="L5181" s="15">
        <v>113.75000000000001</v>
      </c>
    </row>
    <row r="5182" spans="1:12" x14ac:dyDescent="0.25">
      <c r="A5182" t="s">
        <v>1503</v>
      </c>
      <c r="B5182">
        <v>2018</v>
      </c>
      <c r="C5182">
        <v>1</v>
      </c>
      <c r="F5182" t="s">
        <v>2866</v>
      </c>
      <c r="K5182" s="40">
        <v>1.0416666666666666E-2</v>
      </c>
      <c r="L5182" s="15">
        <v>16.25</v>
      </c>
    </row>
    <row r="5183" spans="1:12" x14ac:dyDescent="0.25">
      <c r="A5183" t="s">
        <v>1503</v>
      </c>
      <c r="B5183">
        <v>2018</v>
      </c>
      <c r="C5183">
        <v>1</v>
      </c>
      <c r="F5183" t="s">
        <v>1502</v>
      </c>
      <c r="K5183" s="40">
        <v>7.2916666666666671E-2</v>
      </c>
      <c r="L5183" s="15">
        <v>113.75000000000001</v>
      </c>
    </row>
    <row r="5184" spans="1:12" x14ac:dyDescent="0.25">
      <c r="A5184" t="s">
        <v>1503</v>
      </c>
      <c r="B5184">
        <v>2018</v>
      </c>
      <c r="C5184">
        <v>1</v>
      </c>
      <c r="F5184" t="s">
        <v>2871</v>
      </c>
      <c r="K5184" s="40">
        <v>0.21875</v>
      </c>
      <c r="L5184" s="15">
        <v>341.25</v>
      </c>
    </row>
    <row r="5185" spans="1:12" x14ac:dyDescent="0.25">
      <c r="A5185" t="s">
        <v>1503</v>
      </c>
      <c r="B5185">
        <v>2018</v>
      </c>
      <c r="C5185">
        <v>1</v>
      </c>
      <c r="F5185" t="s">
        <v>1467</v>
      </c>
      <c r="K5185" s="40">
        <v>3.125E-2</v>
      </c>
      <c r="L5185" s="15">
        <v>48.75</v>
      </c>
    </row>
    <row r="5186" spans="1:12" x14ac:dyDescent="0.25">
      <c r="A5186" t="s">
        <v>1503</v>
      </c>
      <c r="B5186">
        <v>2018</v>
      </c>
      <c r="C5186">
        <v>1</v>
      </c>
      <c r="F5186" t="s">
        <v>1467</v>
      </c>
      <c r="K5186" s="40">
        <v>7.2916666666666671E-2</v>
      </c>
      <c r="L5186" s="15">
        <v>113.75000000000001</v>
      </c>
    </row>
    <row r="5187" spans="1:12" x14ac:dyDescent="0.25">
      <c r="A5187" t="s">
        <v>1503</v>
      </c>
      <c r="B5187">
        <v>2018</v>
      </c>
      <c r="C5187">
        <v>1</v>
      </c>
      <c r="F5187" t="s">
        <v>2871</v>
      </c>
      <c r="K5187" s="40">
        <v>9.375E-2</v>
      </c>
      <c r="L5187" s="15">
        <v>146.25</v>
      </c>
    </row>
    <row r="5188" spans="1:12" x14ac:dyDescent="0.25">
      <c r="A5188" t="s">
        <v>1503</v>
      </c>
      <c r="B5188">
        <v>2018</v>
      </c>
      <c r="C5188">
        <v>1</v>
      </c>
      <c r="F5188" t="s">
        <v>2846</v>
      </c>
      <c r="K5188" s="40">
        <v>2.0833333333333332E-2</v>
      </c>
      <c r="L5188" s="15">
        <v>32.5</v>
      </c>
    </row>
    <row r="5189" spans="1:12" x14ac:dyDescent="0.25">
      <c r="A5189" t="s">
        <v>1503</v>
      </c>
      <c r="B5189">
        <v>2018</v>
      </c>
      <c r="C5189">
        <v>1</v>
      </c>
      <c r="F5189" t="s">
        <v>2871</v>
      </c>
      <c r="K5189" s="40">
        <v>4.1666666666666664E-2</v>
      </c>
      <c r="L5189" s="15">
        <v>65</v>
      </c>
    </row>
    <row r="5190" spans="1:12" x14ac:dyDescent="0.25">
      <c r="A5190" t="s">
        <v>1503</v>
      </c>
      <c r="B5190">
        <v>2018</v>
      </c>
      <c r="C5190">
        <v>305710</v>
      </c>
      <c r="D5190">
        <v>802010</v>
      </c>
      <c r="E5190">
        <v>8020</v>
      </c>
      <c r="F5190" t="s">
        <v>1465</v>
      </c>
      <c r="G5190" s="40">
        <v>0.10416666666666667</v>
      </c>
      <c r="H5190" s="15">
        <v>162.5</v>
      </c>
    </row>
    <row r="5191" spans="1:12" x14ac:dyDescent="0.25">
      <c r="A5191" t="s">
        <v>1503</v>
      </c>
      <c r="B5191">
        <v>2018</v>
      </c>
      <c r="C5191">
        <v>1</v>
      </c>
      <c r="F5191" t="s">
        <v>1467</v>
      </c>
      <c r="K5191" s="40">
        <v>2.0833333333333332E-2</v>
      </c>
      <c r="L5191" s="15">
        <v>32.5</v>
      </c>
    </row>
    <row r="5192" spans="1:12" x14ac:dyDescent="0.25">
      <c r="A5192" t="s">
        <v>1503</v>
      </c>
      <c r="B5192">
        <v>2018</v>
      </c>
      <c r="C5192">
        <v>1</v>
      </c>
      <c r="F5192" t="s">
        <v>1499</v>
      </c>
      <c r="K5192" s="40">
        <v>3.125E-2</v>
      </c>
      <c r="L5192" s="15">
        <v>48.75</v>
      </c>
    </row>
    <row r="5193" spans="1:12" x14ac:dyDescent="0.25">
      <c r="A5193" t="s">
        <v>1503</v>
      </c>
      <c r="B5193">
        <v>2018</v>
      </c>
      <c r="C5193">
        <v>1</v>
      </c>
      <c r="F5193" t="s">
        <v>1502</v>
      </c>
      <c r="K5193" s="40">
        <v>1.0416666666666666E-2</v>
      </c>
      <c r="L5193" s="15">
        <v>16.25</v>
      </c>
    </row>
    <row r="5194" spans="1:12" x14ac:dyDescent="0.25">
      <c r="A5194" t="s">
        <v>1503</v>
      </c>
      <c r="B5194">
        <v>2018</v>
      </c>
      <c r="C5194">
        <v>1</v>
      </c>
      <c r="F5194" t="s">
        <v>2866</v>
      </c>
      <c r="K5194" s="40">
        <v>2.0833333333333332E-2</v>
      </c>
      <c r="L5194" s="15">
        <v>32.5</v>
      </c>
    </row>
    <row r="5195" spans="1:12" x14ac:dyDescent="0.25">
      <c r="A5195" t="s">
        <v>1503</v>
      </c>
      <c r="B5195">
        <v>2018</v>
      </c>
      <c r="C5195">
        <v>305710</v>
      </c>
      <c r="D5195">
        <v>802010</v>
      </c>
      <c r="E5195">
        <v>8020</v>
      </c>
      <c r="F5195" t="s">
        <v>1465</v>
      </c>
      <c r="G5195" s="40">
        <v>5.2083333333333336E-2</v>
      </c>
      <c r="H5195" s="15">
        <v>81.25</v>
      </c>
    </row>
    <row r="5196" spans="1:12" x14ac:dyDescent="0.25">
      <c r="A5196" t="s">
        <v>1503</v>
      </c>
      <c r="B5196">
        <v>2018</v>
      </c>
      <c r="C5196">
        <v>1</v>
      </c>
      <c r="F5196" t="s">
        <v>1502</v>
      </c>
      <c r="K5196" s="40">
        <v>2.0833333333333332E-2</v>
      </c>
      <c r="L5196" s="15">
        <v>32.5</v>
      </c>
    </row>
    <row r="5197" spans="1:12" x14ac:dyDescent="0.25">
      <c r="A5197" t="s">
        <v>1503</v>
      </c>
      <c r="B5197">
        <v>2018</v>
      </c>
      <c r="C5197">
        <v>305710</v>
      </c>
      <c r="D5197">
        <v>802010</v>
      </c>
      <c r="E5197">
        <v>8020</v>
      </c>
      <c r="F5197" t="s">
        <v>1465</v>
      </c>
      <c r="G5197" s="40">
        <v>3.125E-2</v>
      </c>
      <c r="H5197" s="15">
        <v>48.75</v>
      </c>
    </row>
    <row r="5198" spans="1:12" x14ac:dyDescent="0.25">
      <c r="A5198" t="s">
        <v>1503</v>
      </c>
      <c r="B5198">
        <v>2018</v>
      </c>
      <c r="C5198">
        <v>1</v>
      </c>
      <c r="F5198" t="s">
        <v>2846</v>
      </c>
      <c r="K5198" s="40">
        <v>2.0833333333333332E-2</v>
      </c>
      <c r="L5198" s="15">
        <v>32.5</v>
      </c>
    </row>
    <row r="5199" spans="1:12" x14ac:dyDescent="0.25">
      <c r="A5199" t="s">
        <v>1503</v>
      </c>
      <c r="B5199">
        <v>2018</v>
      </c>
      <c r="C5199">
        <v>1</v>
      </c>
      <c r="F5199" t="s">
        <v>1499</v>
      </c>
      <c r="K5199" s="40">
        <v>4.1666666666666664E-2</v>
      </c>
      <c r="L5199" s="15">
        <v>65</v>
      </c>
    </row>
    <row r="5200" spans="1:12" x14ac:dyDescent="0.25">
      <c r="A5200" t="s">
        <v>1503</v>
      </c>
      <c r="B5200">
        <v>2018</v>
      </c>
      <c r="C5200">
        <v>305710</v>
      </c>
      <c r="D5200">
        <v>802010</v>
      </c>
      <c r="E5200">
        <v>8020</v>
      </c>
      <c r="F5200" t="s">
        <v>1465</v>
      </c>
      <c r="G5200" s="40">
        <v>0.10416666666666667</v>
      </c>
      <c r="H5200" s="15">
        <v>162.5</v>
      </c>
    </row>
    <row r="5201" spans="1:12" x14ac:dyDescent="0.25">
      <c r="A5201" t="s">
        <v>1503</v>
      </c>
      <c r="B5201">
        <v>2018</v>
      </c>
      <c r="C5201">
        <v>1</v>
      </c>
      <c r="F5201" t="s">
        <v>1467</v>
      </c>
      <c r="K5201" s="40">
        <v>2.0833333333333332E-2</v>
      </c>
      <c r="L5201" s="15">
        <v>32.5</v>
      </c>
    </row>
    <row r="5202" spans="1:12" x14ac:dyDescent="0.25">
      <c r="A5202" t="s">
        <v>1503</v>
      </c>
      <c r="B5202">
        <v>2018</v>
      </c>
      <c r="C5202">
        <v>305710</v>
      </c>
      <c r="D5202">
        <v>802010</v>
      </c>
      <c r="E5202">
        <v>8020</v>
      </c>
      <c r="F5202" t="s">
        <v>1465</v>
      </c>
      <c r="G5202" s="40">
        <v>5.2083333333333336E-2</v>
      </c>
      <c r="H5202" s="15">
        <v>81.25</v>
      </c>
    </row>
    <row r="5203" spans="1:12" x14ac:dyDescent="0.25">
      <c r="A5203" t="s">
        <v>1503</v>
      </c>
      <c r="B5203">
        <v>2018</v>
      </c>
      <c r="C5203">
        <v>1</v>
      </c>
      <c r="F5203" t="s">
        <v>2866</v>
      </c>
      <c r="K5203" s="40">
        <v>1.0416666666666666E-2</v>
      </c>
      <c r="L5203" s="15">
        <v>16.25</v>
      </c>
    </row>
    <row r="5204" spans="1:12" x14ac:dyDescent="0.25">
      <c r="A5204" t="s">
        <v>1503</v>
      </c>
      <c r="B5204">
        <v>2018</v>
      </c>
      <c r="C5204">
        <v>305710</v>
      </c>
      <c r="D5204">
        <v>802010</v>
      </c>
      <c r="E5204">
        <v>8020</v>
      </c>
      <c r="F5204" t="s">
        <v>1465</v>
      </c>
      <c r="G5204" s="40">
        <v>0.10416666666666667</v>
      </c>
      <c r="H5204" s="15">
        <v>162.5</v>
      </c>
    </row>
    <row r="5205" spans="1:12" x14ac:dyDescent="0.25">
      <c r="A5205" t="s">
        <v>1503</v>
      </c>
      <c r="B5205">
        <v>2018</v>
      </c>
      <c r="C5205">
        <v>1</v>
      </c>
      <c r="F5205" t="s">
        <v>2846</v>
      </c>
      <c r="K5205" s="40">
        <v>2.0833333333333332E-2</v>
      </c>
      <c r="L5205" s="15">
        <v>32.5</v>
      </c>
    </row>
    <row r="5206" spans="1:12" x14ac:dyDescent="0.25">
      <c r="A5206" t="s">
        <v>1503</v>
      </c>
      <c r="B5206">
        <v>2018</v>
      </c>
      <c r="C5206">
        <v>305710</v>
      </c>
      <c r="D5206">
        <v>802010</v>
      </c>
      <c r="E5206">
        <v>8020</v>
      </c>
      <c r="F5206" t="s">
        <v>1465</v>
      </c>
      <c r="G5206" s="40">
        <v>3.125E-2</v>
      </c>
      <c r="H5206" s="15">
        <v>48.75</v>
      </c>
    </row>
    <row r="5207" spans="1:12" x14ac:dyDescent="0.25">
      <c r="A5207" t="s">
        <v>1503</v>
      </c>
      <c r="B5207">
        <v>2018</v>
      </c>
      <c r="C5207">
        <v>1</v>
      </c>
      <c r="F5207" t="s">
        <v>1515</v>
      </c>
      <c r="K5207" s="40">
        <v>3.125E-2</v>
      </c>
      <c r="L5207" s="15">
        <v>48.75</v>
      </c>
    </row>
    <row r="5208" spans="1:12" x14ac:dyDescent="0.25">
      <c r="A5208" t="s">
        <v>1503</v>
      </c>
      <c r="B5208">
        <v>2018</v>
      </c>
      <c r="C5208">
        <v>305710</v>
      </c>
      <c r="D5208">
        <v>802010</v>
      </c>
      <c r="E5208">
        <v>8020</v>
      </c>
      <c r="F5208" t="s">
        <v>1465</v>
      </c>
      <c r="G5208" s="40">
        <v>6.25E-2</v>
      </c>
      <c r="H5208" s="15">
        <v>97.5</v>
      </c>
    </row>
    <row r="5209" spans="1:12" x14ac:dyDescent="0.25">
      <c r="A5209" t="s">
        <v>1503</v>
      </c>
      <c r="B5209">
        <v>2018</v>
      </c>
      <c r="C5209">
        <v>1</v>
      </c>
      <c r="F5209" t="s">
        <v>1467</v>
      </c>
      <c r="K5209" s="40">
        <v>4.1666666666666664E-2</v>
      </c>
      <c r="L5209" s="15">
        <v>65</v>
      </c>
    </row>
    <row r="5210" spans="1:12" x14ac:dyDescent="0.25">
      <c r="A5210" t="s">
        <v>1659</v>
      </c>
      <c r="B5210">
        <v>2018</v>
      </c>
      <c r="C5210">
        <v>305711</v>
      </c>
      <c r="D5210">
        <v>802011</v>
      </c>
      <c r="E5210">
        <v>8020</v>
      </c>
      <c r="F5210" t="s">
        <v>1465</v>
      </c>
      <c r="K5210" s="40">
        <v>3.125E-2</v>
      </c>
      <c r="L5210" s="15">
        <v>48.75</v>
      </c>
    </row>
    <row r="5211" spans="1:12" x14ac:dyDescent="0.25">
      <c r="A5211" t="s">
        <v>1659</v>
      </c>
      <c r="B5211">
        <v>2018</v>
      </c>
      <c r="C5211">
        <v>305712</v>
      </c>
      <c r="D5211">
        <v>802012</v>
      </c>
      <c r="E5211">
        <v>8020</v>
      </c>
      <c r="F5211" t="s">
        <v>1465</v>
      </c>
      <c r="K5211" s="40">
        <v>1.0416666666666666E-2</v>
      </c>
      <c r="L5211" s="15">
        <v>16.25</v>
      </c>
    </row>
    <row r="5212" spans="1:12" x14ac:dyDescent="0.25">
      <c r="A5212" t="s">
        <v>1659</v>
      </c>
      <c r="B5212">
        <v>2018</v>
      </c>
      <c r="C5212">
        <v>305711</v>
      </c>
      <c r="D5212">
        <v>802011</v>
      </c>
      <c r="E5212">
        <v>8020</v>
      </c>
      <c r="F5212" t="s">
        <v>1465</v>
      </c>
      <c r="K5212" s="40">
        <v>2.0833333333333332E-2</v>
      </c>
      <c r="L5212" s="15">
        <v>32.5</v>
      </c>
    </row>
    <row r="5213" spans="1:12" x14ac:dyDescent="0.25">
      <c r="A5213" t="s">
        <v>1659</v>
      </c>
      <c r="B5213">
        <v>2018</v>
      </c>
      <c r="C5213">
        <v>305711</v>
      </c>
      <c r="D5213">
        <v>802011</v>
      </c>
      <c r="E5213">
        <v>8020</v>
      </c>
      <c r="F5213" t="s">
        <v>1465</v>
      </c>
      <c r="K5213" s="40">
        <v>4.1666666666666664E-2</v>
      </c>
      <c r="L5213" s="15">
        <v>65</v>
      </c>
    </row>
    <row r="5214" spans="1:12" x14ac:dyDescent="0.25">
      <c r="A5214" t="s">
        <v>1659</v>
      </c>
      <c r="B5214">
        <v>2018</v>
      </c>
      <c r="C5214">
        <v>305711</v>
      </c>
      <c r="D5214">
        <v>802011</v>
      </c>
      <c r="E5214">
        <v>8020</v>
      </c>
      <c r="F5214" t="s">
        <v>1465</v>
      </c>
      <c r="K5214" s="40">
        <v>2.0833333333333332E-2</v>
      </c>
      <c r="L5214" s="15">
        <v>32.5</v>
      </c>
    </row>
    <row r="5215" spans="1:12" x14ac:dyDescent="0.25">
      <c r="A5215" t="s">
        <v>1659</v>
      </c>
      <c r="B5215">
        <v>2018</v>
      </c>
      <c r="C5215">
        <v>305711</v>
      </c>
      <c r="D5215">
        <v>802011</v>
      </c>
      <c r="E5215">
        <v>8020</v>
      </c>
      <c r="F5215" t="s">
        <v>1465</v>
      </c>
      <c r="K5215" s="40">
        <v>2.0833333333333332E-2</v>
      </c>
      <c r="L5215" s="15">
        <v>32.5</v>
      </c>
    </row>
    <row r="5216" spans="1:12" x14ac:dyDescent="0.25">
      <c r="A5216" t="s">
        <v>1659</v>
      </c>
      <c r="B5216">
        <v>2018</v>
      </c>
      <c r="C5216">
        <v>305712</v>
      </c>
      <c r="D5216">
        <v>802012</v>
      </c>
      <c r="E5216">
        <v>8020</v>
      </c>
      <c r="F5216" t="s">
        <v>1465</v>
      </c>
      <c r="K5216" s="40">
        <v>2.0833333333333332E-2</v>
      </c>
      <c r="L5216" s="15">
        <v>32.5</v>
      </c>
    </row>
    <row r="5217" spans="1:12" x14ac:dyDescent="0.25">
      <c r="A5217" t="s">
        <v>1659</v>
      </c>
      <c r="B5217">
        <v>2018</v>
      </c>
      <c r="C5217">
        <v>305711</v>
      </c>
      <c r="D5217">
        <v>802011</v>
      </c>
      <c r="E5217">
        <v>8020</v>
      </c>
      <c r="F5217" t="s">
        <v>1465</v>
      </c>
      <c r="K5217" s="40">
        <v>7.2916666666666671E-2</v>
      </c>
      <c r="L5217" s="15">
        <v>113.75000000000001</v>
      </c>
    </row>
    <row r="5218" spans="1:12" x14ac:dyDescent="0.25">
      <c r="A5218" t="s">
        <v>1659</v>
      </c>
      <c r="B5218">
        <v>2018</v>
      </c>
      <c r="C5218">
        <v>305711</v>
      </c>
      <c r="D5218">
        <v>802011</v>
      </c>
      <c r="E5218">
        <v>8020</v>
      </c>
      <c r="F5218" t="s">
        <v>1465</v>
      </c>
      <c r="K5218" s="40">
        <v>1.0416666666666666E-2</v>
      </c>
      <c r="L5218" s="15">
        <v>16.25</v>
      </c>
    </row>
    <row r="5219" spans="1:12" x14ac:dyDescent="0.25">
      <c r="A5219" t="s">
        <v>1659</v>
      </c>
      <c r="B5219">
        <v>2018</v>
      </c>
      <c r="C5219">
        <v>101300</v>
      </c>
      <c r="F5219" t="s">
        <v>1465</v>
      </c>
      <c r="K5219" s="40">
        <v>0.125</v>
      </c>
      <c r="L5219" s="15">
        <v>195</v>
      </c>
    </row>
    <row r="5220" spans="1:12" x14ac:dyDescent="0.25">
      <c r="A5220" t="s">
        <v>1659</v>
      </c>
      <c r="B5220">
        <v>2018</v>
      </c>
      <c r="C5220">
        <v>101300</v>
      </c>
      <c r="F5220" t="s">
        <v>1465</v>
      </c>
      <c r="K5220" s="40">
        <v>7.2916666666666671E-2</v>
      </c>
      <c r="L5220" s="15">
        <v>113.75000000000001</v>
      </c>
    </row>
    <row r="5221" spans="1:12" x14ac:dyDescent="0.25">
      <c r="A5221" t="s">
        <v>1659</v>
      </c>
      <c r="B5221">
        <v>2018</v>
      </c>
      <c r="C5221">
        <v>101300</v>
      </c>
      <c r="F5221" t="s">
        <v>1465</v>
      </c>
      <c r="K5221" s="40">
        <v>0.125</v>
      </c>
      <c r="L5221" s="15">
        <v>195</v>
      </c>
    </row>
    <row r="5222" spans="1:12" x14ac:dyDescent="0.25">
      <c r="A5222" t="s">
        <v>2860</v>
      </c>
      <c r="B5222">
        <v>2018</v>
      </c>
      <c r="C5222">
        <v>1</v>
      </c>
      <c r="F5222" t="s">
        <v>2868</v>
      </c>
    </row>
    <row r="5223" spans="1:12" x14ac:dyDescent="0.25">
      <c r="A5223" t="s">
        <v>2860</v>
      </c>
      <c r="B5223">
        <v>2018</v>
      </c>
      <c r="C5223">
        <v>1</v>
      </c>
      <c r="F5223" t="s">
        <v>2859</v>
      </c>
    </row>
    <row r="5224" spans="1:12" x14ac:dyDescent="0.25">
      <c r="A5224" t="s">
        <v>2860</v>
      </c>
      <c r="B5224">
        <v>2018</v>
      </c>
      <c r="C5224">
        <v>10208</v>
      </c>
      <c r="F5224" t="s">
        <v>2874</v>
      </c>
    </row>
    <row r="5225" spans="1:12" x14ac:dyDescent="0.25">
      <c r="A5225" t="s">
        <v>2860</v>
      </c>
      <c r="B5225">
        <v>2018</v>
      </c>
      <c r="C5225">
        <v>1</v>
      </c>
      <c r="F5225" t="s">
        <v>2868</v>
      </c>
    </row>
    <row r="5226" spans="1:12" x14ac:dyDescent="0.25">
      <c r="A5226" t="s">
        <v>2860</v>
      </c>
      <c r="B5226">
        <v>2018</v>
      </c>
      <c r="C5226">
        <v>1</v>
      </c>
      <c r="F5226" t="s">
        <v>2868</v>
      </c>
    </row>
    <row r="5227" spans="1:12" x14ac:dyDescent="0.25">
      <c r="A5227" t="s">
        <v>2860</v>
      </c>
      <c r="B5227">
        <v>2018</v>
      </c>
      <c r="C5227">
        <v>1</v>
      </c>
      <c r="F5227" t="s">
        <v>2868</v>
      </c>
    </row>
    <row r="5228" spans="1:12" x14ac:dyDescent="0.25">
      <c r="A5228" t="s">
        <v>2860</v>
      </c>
      <c r="B5228">
        <v>2018</v>
      </c>
      <c r="C5228">
        <v>1</v>
      </c>
      <c r="F5228" t="s">
        <v>2858</v>
      </c>
    </row>
    <row r="5229" spans="1:12" x14ac:dyDescent="0.25">
      <c r="A5229" t="s">
        <v>2860</v>
      </c>
      <c r="B5229">
        <v>2018</v>
      </c>
      <c r="C5229">
        <v>1</v>
      </c>
      <c r="F5229" t="s">
        <v>2868</v>
      </c>
    </row>
    <row r="5230" spans="1:12" x14ac:dyDescent="0.25">
      <c r="A5230" t="s">
        <v>2860</v>
      </c>
      <c r="B5230">
        <v>2018</v>
      </c>
      <c r="C5230">
        <v>1</v>
      </c>
      <c r="F5230" t="s">
        <v>2868</v>
      </c>
    </row>
    <row r="5231" spans="1:12" x14ac:dyDescent="0.25">
      <c r="A5231" t="s">
        <v>2860</v>
      </c>
      <c r="B5231">
        <v>2018</v>
      </c>
      <c r="C5231">
        <v>1</v>
      </c>
      <c r="F5231" t="s">
        <v>1657</v>
      </c>
    </row>
    <row r="5232" spans="1:12" x14ac:dyDescent="0.25">
      <c r="A5232" t="s">
        <v>2860</v>
      </c>
      <c r="B5232">
        <v>2018</v>
      </c>
      <c r="C5232">
        <v>10050</v>
      </c>
      <c r="F5232" t="s">
        <v>2876</v>
      </c>
    </row>
    <row r="5233" spans="1:6" x14ac:dyDescent="0.25">
      <c r="A5233" t="s">
        <v>2860</v>
      </c>
      <c r="B5233">
        <v>2018</v>
      </c>
      <c r="C5233">
        <v>1</v>
      </c>
      <c r="F5233" t="s">
        <v>2877</v>
      </c>
    </row>
    <row r="5234" spans="1:6" x14ac:dyDescent="0.25">
      <c r="A5234" t="s">
        <v>2860</v>
      </c>
      <c r="B5234">
        <v>2018</v>
      </c>
      <c r="C5234">
        <v>10208</v>
      </c>
      <c r="F5234" t="s">
        <v>2874</v>
      </c>
    </row>
    <row r="5235" spans="1:6" x14ac:dyDescent="0.25">
      <c r="A5235" t="s">
        <v>2860</v>
      </c>
      <c r="B5235">
        <v>2018</v>
      </c>
      <c r="C5235">
        <v>1</v>
      </c>
      <c r="F5235" t="s">
        <v>2875</v>
      </c>
    </row>
    <row r="5236" spans="1:6" x14ac:dyDescent="0.25">
      <c r="A5236" t="s">
        <v>2860</v>
      </c>
      <c r="B5236">
        <v>2018</v>
      </c>
      <c r="C5236">
        <v>1</v>
      </c>
      <c r="F5236" t="s">
        <v>2859</v>
      </c>
    </row>
    <row r="5237" spans="1:6" x14ac:dyDescent="0.25">
      <c r="A5237" t="s">
        <v>2860</v>
      </c>
      <c r="B5237">
        <v>2018</v>
      </c>
      <c r="C5237">
        <v>10167</v>
      </c>
      <c r="F5237" t="s">
        <v>2874</v>
      </c>
    </row>
    <row r="5238" spans="1:6" x14ac:dyDescent="0.25">
      <c r="A5238" t="s">
        <v>2860</v>
      </c>
      <c r="B5238">
        <v>2018</v>
      </c>
      <c r="C5238">
        <v>10147</v>
      </c>
      <c r="F5238" t="s">
        <v>2874</v>
      </c>
    </row>
    <row r="5239" spans="1:6" x14ac:dyDescent="0.25">
      <c r="A5239" t="s">
        <v>2860</v>
      </c>
      <c r="B5239">
        <v>2018</v>
      </c>
      <c r="C5239">
        <v>1</v>
      </c>
      <c r="F5239" t="s">
        <v>2862</v>
      </c>
    </row>
    <row r="5240" spans="1:6" x14ac:dyDescent="0.25">
      <c r="A5240" t="s">
        <v>2860</v>
      </c>
      <c r="B5240">
        <v>2018</v>
      </c>
      <c r="C5240">
        <v>1</v>
      </c>
      <c r="F5240" t="s">
        <v>2846</v>
      </c>
    </row>
    <row r="5241" spans="1:6" x14ac:dyDescent="0.25">
      <c r="A5241" t="s">
        <v>2860</v>
      </c>
      <c r="B5241">
        <v>2018</v>
      </c>
      <c r="C5241">
        <v>1</v>
      </c>
      <c r="F5241" t="s">
        <v>2875</v>
      </c>
    </row>
    <row r="5242" spans="1:6" x14ac:dyDescent="0.25">
      <c r="A5242" t="s">
        <v>2860</v>
      </c>
      <c r="B5242">
        <v>2018</v>
      </c>
      <c r="C5242">
        <v>1</v>
      </c>
      <c r="F5242" t="s">
        <v>2875</v>
      </c>
    </row>
    <row r="5243" spans="1:6" x14ac:dyDescent="0.25">
      <c r="A5243" t="s">
        <v>2860</v>
      </c>
      <c r="B5243">
        <v>2018</v>
      </c>
      <c r="C5243">
        <v>10167</v>
      </c>
      <c r="F5243" t="s">
        <v>2874</v>
      </c>
    </row>
    <row r="5244" spans="1:6" x14ac:dyDescent="0.25">
      <c r="A5244" t="s">
        <v>2860</v>
      </c>
      <c r="B5244">
        <v>2018</v>
      </c>
      <c r="C5244">
        <v>10181</v>
      </c>
      <c r="F5244" t="s">
        <v>2877</v>
      </c>
    </row>
    <row r="5245" spans="1:6" x14ac:dyDescent="0.25">
      <c r="A5245" t="s">
        <v>2860</v>
      </c>
      <c r="B5245">
        <v>2018</v>
      </c>
      <c r="C5245">
        <v>1</v>
      </c>
      <c r="F5245" t="s">
        <v>2846</v>
      </c>
    </row>
    <row r="5246" spans="1:6" x14ac:dyDescent="0.25">
      <c r="A5246" t="s">
        <v>2860</v>
      </c>
      <c r="B5246">
        <v>2018</v>
      </c>
      <c r="C5246">
        <v>1</v>
      </c>
      <c r="F5246" t="s">
        <v>2875</v>
      </c>
    </row>
    <row r="5247" spans="1:6" x14ac:dyDescent="0.25">
      <c r="A5247" t="s">
        <v>2860</v>
      </c>
      <c r="B5247">
        <v>2018</v>
      </c>
      <c r="C5247">
        <v>10184</v>
      </c>
      <c r="F5247" t="s">
        <v>2881</v>
      </c>
    </row>
    <row r="5248" spans="1:6" x14ac:dyDescent="0.25">
      <c r="A5248" t="s">
        <v>2860</v>
      </c>
      <c r="B5248">
        <v>2018</v>
      </c>
      <c r="C5248">
        <v>1</v>
      </c>
      <c r="F5248" t="s">
        <v>2875</v>
      </c>
    </row>
    <row r="5249" spans="1:12" x14ac:dyDescent="0.25">
      <c r="A5249" t="s">
        <v>1504</v>
      </c>
      <c r="B5249">
        <v>2018</v>
      </c>
      <c r="C5249">
        <v>1</v>
      </c>
      <c r="F5249" t="s">
        <v>1467</v>
      </c>
      <c r="K5249" s="40">
        <v>4.1666666666666664E-2</v>
      </c>
      <c r="L5249" s="15">
        <v>85</v>
      </c>
    </row>
    <row r="5250" spans="1:12" x14ac:dyDescent="0.25">
      <c r="A5250" t="s">
        <v>1504</v>
      </c>
      <c r="B5250">
        <v>2018</v>
      </c>
      <c r="C5250">
        <v>307300</v>
      </c>
      <c r="D5250">
        <v>803300</v>
      </c>
      <c r="E5250">
        <v>8033</v>
      </c>
      <c r="F5250" t="s">
        <v>2853</v>
      </c>
      <c r="G5250" s="40">
        <v>1.0416666666666666E-2</v>
      </c>
      <c r="H5250" s="15">
        <v>21.25</v>
      </c>
    </row>
    <row r="5251" spans="1:12" x14ac:dyDescent="0.25">
      <c r="A5251" t="s">
        <v>1504</v>
      </c>
      <c r="B5251">
        <v>2018</v>
      </c>
      <c r="C5251">
        <v>1</v>
      </c>
      <c r="F5251" t="s">
        <v>2866</v>
      </c>
      <c r="K5251" s="40">
        <v>2.0833333333333332E-2</v>
      </c>
      <c r="L5251" s="15">
        <v>42.5</v>
      </c>
    </row>
    <row r="5252" spans="1:12" x14ac:dyDescent="0.25">
      <c r="A5252" t="s">
        <v>1504</v>
      </c>
      <c r="B5252">
        <v>2018</v>
      </c>
      <c r="C5252">
        <v>307300</v>
      </c>
      <c r="D5252">
        <v>803300</v>
      </c>
      <c r="E5252">
        <v>8033</v>
      </c>
      <c r="F5252" t="s">
        <v>2853</v>
      </c>
      <c r="G5252" s="40">
        <v>0.125</v>
      </c>
      <c r="H5252" s="15">
        <v>255</v>
      </c>
    </row>
    <row r="5253" spans="1:12" x14ac:dyDescent="0.25">
      <c r="A5253" t="s">
        <v>1504</v>
      </c>
      <c r="B5253">
        <v>2018</v>
      </c>
      <c r="C5253">
        <v>1</v>
      </c>
      <c r="F5253" t="s">
        <v>2846</v>
      </c>
      <c r="K5253" s="40">
        <v>1.0416666666666666E-2</v>
      </c>
      <c r="L5253" s="15">
        <v>21.25</v>
      </c>
    </row>
    <row r="5254" spans="1:12" x14ac:dyDescent="0.25">
      <c r="A5254" t="s">
        <v>1504</v>
      </c>
      <c r="B5254">
        <v>2018</v>
      </c>
      <c r="C5254">
        <v>307300</v>
      </c>
      <c r="D5254">
        <v>803300</v>
      </c>
      <c r="E5254">
        <v>8033</v>
      </c>
      <c r="F5254" t="s">
        <v>2853</v>
      </c>
      <c r="G5254" s="40">
        <v>2.0833333333333332E-2</v>
      </c>
      <c r="H5254" s="15">
        <v>42.5</v>
      </c>
    </row>
    <row r="5255" spans="1:12" x14ac:dyDescent="0.25">
      <c r="A5255" t="s">
        <v>1504</v>
      </c>
      <c r="B5255">
        <v>2018</v>
      </c>
      <c r="C5255">
        <v>305720</v>
      </c>
      <c r="D5255">
        <v>802020</v>
      </c>
      <c r="E5255">
        <v>8020</v>
      </c>
      <c r="F5255" t="s">
        <v>1467</v>
      </c>
      <c r="G5255" s="40">
        <v>3.125E-2</v>
      </c>
      <c r="H5255" s="15">
        <v>63.75</v>
      </c>
    </row>
    <row r="5256" spans="1:12" x14ac:dyDescent="0.25">
      <c r="A5256" t="s">
        <v>1504</v>
      </c>
      <c r="B5256">
        <v>2018</v>
      </c>
      <c r="C5256">
        <v>517800</v>
      </c>
      <c r="D5256">
        <v>806400</v>
      </c>
      <c r="E5256">
        <v>8064</v>
      </c>
      <c r="F5256" t="s">
        <v>2853</v>
      </c>
      <c r="G5256" s="40">
        <v>0.10416666666666667</v>
      </c>
      <c r="H5256" s="15">
        <v>212.5</v>
      </c>
    </row>
    <row r="5257" spans="1:12" x14ac:dyDescent="0.25">
      <c r="A5257" t="s">
        <v>1504</v>
      </c>
      <c r="B5257">
        <v>2018</v>
      </c>
      <c r="C5257">
        <v>517800</v>
      </c>
      <c r="D5257">
        <v>806400</v>
      </c>
      <c r="E5257">
        <v>8064</v>
      </c>
      <c r="F5257" t="s">
        <v>2853</v>
      </c>
      <c r="G5257" s="40">
        <v>2.0833333333333332E-2</v>
      </c>
      <c r="H5257" s="15">
        <v>42.5</v>
      </c>
    </row>
    <row r="5258" spans="1:12" x14ac:dyDescent="0.25">
      <c r="A5258" t="s">
        <v>1504</v>
      </c>
      <c r="B5258">
        <v>2018</v>
      </c>
      <c r="C5258">
        <v>310300</v>
      </c>
      <c r="D5258">
        <v>802200</v>
      </c>
      <c r="E5258">
        <v>8022</v>
      </c>
      <c r="F5258" t="s">
        <v>2854</v>
      </c>
      <c r="K5258" s="40">
        <v>4.1666666666666664E-2</v>
      </c>
      <c r="L5258" s="15">
        <v>85</v>
      </c>
    </row>
    <row r="5259" spans="1:12" x14ac:dyDescent="0.25">
      <c r="A5259" t="s">
        <v>1504</v>
      </c>
      <c r="B5259">
        <v>2018</v>
      </c>
      <c r="C5259">
        <v>1</v>
      </c>
      <c r="F5259" t="s">
        <v>2866</v>
      </c>
      <c r="K5259" s="40">
        <v>2.0833333333333332E-2</v>
      </c>
      <c r="L5259" s="15">
        <v>42.5</v>
      </c>
    </row>
    <row r="5260" spans="1:12" x14ac:dyDescent="0.25">
      <c r="A5260" t="s">
        <v>1504</v>
      </c>
      <c r="B5260">
        <v>2018</v>
      </c>
      <c r="C5260">
        <v>517800</v>
      </c>
      <c r="D5260">
        <v>806400</v>
      </c>
      <c r="E5260">
        <v>8064</v>
      </c>
      <c r="F5260" t="s">
        <v>2853</v>
      </c>
      <c r="G5260" s="40">
        <v>8.3333333333333329E-2</v>
      </c>
      <c r="H5260" s="15">
        <v>170</v>
      </c>
    </row>
    <row r="5261" spans="1:12" x14ac:dyDescent="0.25">
      <c r="A5261" t="s">
        <v>1504</v>
      </c>
      <c r="B5261">
        <v>2018</v>
      </c>
      <c r="C5261">
        <v>517800</v>
      </c>
      <c r="D5261">
        <v>806400</v>
      </c>
      <c r="E5261">
        <v>8064</v>
      </c>
      <c r="F5261" t="s">
        <v>2853</v>
      </c>
      <c r="G5261" s="40">
        <v>2.0833333333333332E-2</v>
      </c>
      <c r="H5261" s="15">
        <v>42.5</v>
      </c>
    </row>
    <row r="5262" spans="1:12" x14ac:dyDescent="0.25">
      <c r="A5262" t="s">
        <v>1504</v>
      </c>
      <c r="B5262">
        <v>2018</v>
      </c>
      <c r="C5262">
        <v>1</v>
      </c>
      <c r="F5262" t="s">
        <v>2846</v>
      </c>
      <c r="K5262" s="40">
        <v>2.0833333333333332E-2</v>
      </c>
      <c r="L5262" s="15">
        <v>42.5</v>
      </c>
    </row>
    <row r="5263" spans="1:12" x14ac:dyDescent="0.25">
      <c r="A5263" t="s">
        <v>1504</v>
      </c>
      <c r="B5263">
        <v>2018</v>
      </c>
      <c r="C5263">
        <v>310300</v>
      </c>
      <c r="D5263">
        <v>802200</v>
      </c>
      <c r="E5263">
        <v>8022</v>
      </c>
      <c r="F5263" t="s">
        <v>2854</v>
      </c>
      <c r="K5263" s="40">
        <v>4.1666666666666664E-2</v>
      </c>
      <c r="L5263" s="15">
        <v>85</v>
      </c>
    </row>
    <row r="5264" spans="1:12" x14ac:dyDescent="0.25">
      <c r="A5264" t="s">
        <v>1504</v>
      </c>
      <c r="B5264">
        <v>2018</v>
      </c>
      <c r="C5264">
        <v>514075</v>
      </c>
      <c r="D5264">
        <v>804500</v>
      </c>
      <c r="E5264">
        <v>8045</v>
      </c>
      <c r="F5264" t="s">
        <v>2853</v>
      </c>
      <c r="G5264" s="40">
        <v>2.0833333333333332E-2</v>
      </c>
      <c r="H5264" s="15">
        <v>42.5</v>
      </c>
    </row>
    <row r="5265" spans="1:12" x14ac:dyDescent="0.25">
      <c r="A5265" t="s">
        <v>1504</v>
      </c>
      <c r="B5265">
        <v>2018</v>
      </c>
      <c r="C5265">
        <v>517800</v>
      </c>
      <c r="D5265">
        <v>806400</v>
      </c>
      <c r="E5265">
        <v>8064</v>
      </c>
      <c r="F5265" t="s">
        <v>2853</v>
      </c>
      <c r="G5265" s="40">
        <v>4.1666666666666664E-2</v>
      </c>
      <c r="H5265" s="15">
        <v>85</v>
      </c>
    </row>
    <row r="5266" spans="1:12" x14ac:dyDescent="0.25">
      <c r="A5266" t="s">
        <v>1504</v>
      </c>
      <c r="B5266">
        <v>2018</v>
      </c>
      <c r="C5266">
        <v>201100</v>
      </c>
      <c r="D5266">
        <v>802800</v>
      </c>
      <c r="E5266">
        <v>8028</v>
      </c>
      <c r="F5266" t="s">
        <v>2853</v>
      </c>
      <c r="K5266" s="40">
        <v>6.25E-2</v>
      </c>
      <c r="L5266" s="15">
        <v>127.5</v>
      </c>
    </row>
    <row r="5267" spans="1:12" x14ac:dyDescent="0.25">
      <c r="A5267" t="s">
        <v>1504</v>
      </c>
      <c r="B5267">
        <v>2018</v>
      </c>
      <c r="C5267">
        <v>514075</v>
      </c>
      <c r="D5267">
        <v>804500</v>
      </c>
      <c r="E5267">
        <v>8045</v>
      </c>
      <c r="F5267" t="s">
        <v>2853</v>
      </c>
      <c r="G5267" s="40">
        <v>6.25E-2</v>
      </c>
      <c r="H5267" s="15">
        <v>127.5</v>
      </c>
    </row>
    <row r="5268" spans="1:12" x14ac:dyDescent="0.25">
      <c r="A5268" t="s">
        <v>1504</v>
      </c>
      <c r="B5268">
        <v>2018</v>
      </c>
      <c r="C5268">
        <v>1</v>
      </c>
      <c r="F5268" t="s">
        <v>2866</v>
      </c>
      <c r="K5268" s="40">
        <v>2.0833333333333332E-2</v>
      </c>
      <c r="L5268" s="15">
        <v>42.5</v>
      </c>
    </row>
    <row r="5269" spans="1:12" x14ac:dyDescent="0.25">
      <c r="A5269" t="s">
        <v>1504</v>
      </c>
      <c r="B5269">
        <v>2018</v>
      </c>
      <c r="C5269">
        <v>514075</v>
      </c>
      <c r="D5269">
        <v>804500</v>
      </c>
      <c r="E5269">
        <v>8045</v>
      </c>
      <c r="F5269" t="s">
        <v>2853</v>
      </c>
      <c r="G5269" s="40">
        <v>9.375E-2</v>
      </c>
      <c r="H5269" s="15">
        <v>191.25</v>
      </c>
    </row>
    <row r="5270" spans="1:12" x14ac:dyDescent="0.25">
      <c r="A5270" t="s">
        <v>1504</v>
      </c>
      <c r="B5270">
        <v>2018</v>
      </c>
      <c r="C5270">
        <v>1</v>
      </c>
      <c r="F5270" t="s">
        <v>2846</v>
      </c>
      <c r="K5270" s="40">
        <v>2.0833333333333332E-2</v>
      </c>
      <c r="L5270" s="15">
        <v>42.5</v>
      </c>
    </row>
    <row r="5271" spans="1:12" x14ac:dyDescent="0.25">
      <c r="A5271" t="s">
        <v>1504</v>
      </c>
      <c r="B5271">
        <v>2018</v>
      </c>
      <c r="C5271">
        <v>309200</v>
      </c>
      <c r="D5271">
        <v>803900</v>
      </c>
      <c r="E5271">
        <v>8039</v>
      </c>
      <c r="F5271" t="s">
        <v>2854</v>
      </c>
      <c r="K5271" s="40">
        <v>1.0416666666666666E-2</v>
      </c>
      <c r="L5271" s="15">
        <v>21.25</v>
      </c>
    </row>
    <row r="5272" spans="1:12" x14ac:dyDescent="0.25">
      <c r="A5272" t="s">
        <v>1504</v>
      </c>
      <c r="B5272">
        <v>2018</v>
      </c>
      <c r="C5272">
        <v>514075</v>
      </c>
      <c r="D5272">
        <v>804500</v>
      </c>
      <c r="E5272">
        <v>8045</v>
      </c>
      <c r="F5272" t="s">
        <v>2853</v>
      </c>
      <c r="G5272" s="40">
        <v>8.3333333333333329E-2</v>
      </c>
      <c r="H5272" s="15">
        <v>170</v>
      </c>
    </row>
    <row r="5273" spans="1:12" x14ac:dyDescent="0.25">
      <c r="A5273" t="s">
        <v>1504</v>
      </c>
      <c r="B5273">
        <v>2018</v>
      </c>
      <c r="C5273">
        <v>514076</v>
      </c>
      <c r="D5273">
        <v>804530</v>
      </c>
      <c r="E5273">
        <v>8045</v>
      </c>
      <c r="F5273" t="s">
        <v>2853</v>
      </c>
      <c r="G5273" s="40">
        <v>4.1666666666666664E-2</v>
      </c>
      <c r="H5273" s="15">
        <v>85</v>
      </c>
    </row>
    <row r="5274" spans="1:12" x14ac:dyDescent="0.25">
      <c r="A5274" t="s">
        <v>1504</v>
      </c>
      <c r="B5274">
        <v>2018</v>
      </c>
      <c r="C5274">
        <v>514074</v>
      </c>
      <c r="D5274">
        <v>804520</v>
      </c>
      <c r="E5274">
        <v>8045</v>
      </c>
      <c r="F5274" t="s">
        <v>2853</v>
      </c>
      <c r="G5274" s="40">
        <v>4.1666666666666664E-2</v>
      </c>
      <c r="H5274" s="15">
        <v>85</v>
      </c>
    </row>
    <row r="5275" spans="1:12" x14ac:dyDescent="0.25">
      <c r="A5275" t="s">
        <v>1504</v>
      </c>
      <c r="B5275">
        <v>2018</v>
      </c>
      <c r="C5275">
        <v>514075</v>
      </c>
      <c r="D5275">
        <v>804500</v>
      </c>
      <c r="E5275">
        <v>8045</v>
      </c>
      <c r="F5275" t="s">
        <v>2853</v>
      </c>
      <c r="G5275" s="40">
        <v>2.0833333333333332E-2</v>
      </c>
      <c r="H5275" s="15">
        <v>42.5</v>
      </c>
    </row>
    <row r="5276" spans="1:12" x14ac:dyDescent="0.25">
      <c r="A5276" t="s">
        <v>1504</v>
      </c>
      <c r="B5276">
        <v>2018</v>
      </c>
      <c r="C5276">
        <v>514075</v>
      </c>
      <c r="D5276">
        <v>804500</v>
      </c>
      <c r="E5276">
        <v>8045</v>
      </c>
      <c r="F5276" t="s">
        <v>2853</v>
      </c>
      <c r="G5276" s="40">
        <v>2.0833333333333332E-2</v>
      </c>
      <c r="H5276" s="15">
        <v>42.5</v>
      </c>
    </row>
    <row r="5277" spans="1:12" x14ac:dyDescent="0.25">
      <c r="A5277" t="s">
        <v>1504</v>
      </c>
      <c r="B5277">
        <v>2018</v>
      </c>
      <c r="C5277">
        <v>514074</v>
      </c>
      <c r="D5277">
        <v>804520</v>
      </c>
      <c r="E5277">
        <v>8045</v>
      </c>
      <c r="F5277" t="s">
        <v>2853</v>
      </c>
      <c r="G5277" s="40">
        <v>1.0416666666666666E-2</v>
      </c>
      <c r="H5277" s="15">
        <v>21.25</v>
      </c>
    </row>
    <row r="5278" spans="1:12" x14ac:dyDescent="0.25">
      <c r="A5278" t="s">
        <v>1504</v>
      </c>
      <c r="B5278">
        <v>2018</v>
      </c>
      <c r="C5278">
        <v>514076</v>
      </c>
      <c r="D5278">
        <v>804530</v>
      </c>
      <c r="E5278">
        <v>8045</v>
      </c>
      <c r="F5278" t="s">
        <v>2853</v>
      </c>
      <c r="G5278" s="40">
        <v>1.0416666666666666E-2</v>
      </c>
      <c r="H5278" s="15">
        <v>21.25</v>
      </c>
    </row>
    <row r="5279" spans="1:12" x14ac:dyDescent="0.25">
      <c r="A5279" t="s">
        <v>1504</v>
      </c>
      <c r="B5279">
        <v>2018</v>
      </c>
      <c r="C5279">
        <v>1</v>
      </c>
      <c r="F5279" t="s">
        <v>2866</v>
      </c>
      <c r="K5279" s="40">
        <v>2.0833333333333332E-2</v>
      </c>
      <c r="L5279" s="15">
        <v>42.5</v>
      </c>
    </row>
    <row r="5280" spans="1:12" x14ac:dyDescent="0.25">
      <c r="A5280" t="s">
        <v>1504</v>
      </c>
      <c r="B5280">
        <v>2018</v>
      </c>
      <c r="C5280">
        <v>300400</v>
      </c>
      <c r="D5280">
        <v>800500</v>
      </c>
      <c r="E5280">
        <v>8005</v>
      </c>
      <c r="F5280" t="s">
        <v>2854</v>
      </c>
      <c r="G5280" s="40">
        <v>3.125E-2</v>
      </c>
      <c r="H5280" s="15">
        <v>63.75</v>
      </c>
    </row>
    <row r="5281" spans="1:12" x14ac:dyDescent="0.25">
      <c r="A5281" t="s">
        <v>1504</v>
      </c>
      <c r="B5281">
        <v>2018</v>
      </c>
      <c r="C5281">
        <v>302000</v>
      </c>
      <c r="D5281">
        <v>801200</v>
      </c>
      <c r="E5281">
        <v>8012</v>
      </c>
      <c r="F5281" t="s">
        <v>2853</v>
      </c>
      <c r="G5281" s="40">
        <v>4.1666666666666664E-2</v>
      </c>
      <c r="H5281" s="15">
        <v>85</v>
      </c>
    </row>
    <row r="5282" spans="1:12" x14ac:dyDescent="0.25">
      <c r="A5282" t="s">
        <v>1504</v>
      </c>
      <c r="B5282">
        <v>2018</v>
      </c>
      <c r="C5282">
        <v>201100</v>
      </c>
      <c r="D5282">
        <v>802800</v>
      </c>
      <c r="E5282">
        <v>8028</v>
      </c>
      <c r="F5282" t="s">
        <v>2853</v>
      </c>
      <c r="K5282" s="40">
        <v>4.1666666666666664E-2</v>
      </c>
      <c r="L5282" s="15">
        <v>85</v>
      </c>
    </row>
    <row r="5283" spans="1:12" x14ac:dyDescent="0.25">
      <c r="A5283" t="s">
        <v>1504</v>
      </c>
      <c r="B5283">
        <v>2018</v>
      </c>
      <c r="C5283">
        <v>1</v>
      </c>
      <c r="F5283" t="s">
        <v>2846</v>
      </c>
      <c r="G5283" s="40">
        <v>2.0833333333333332E-2</v>
      </c>
      <c r="H5283" s="15">
        <v>42.5</v>
      </c>
    </row>
    <row r="5284" spans="1:12" x14ac:dyDescent="0.25">
      <c r="A5284" t="s">
        <v>1504</v>
      </c>
      <c r="B5284">
        <v>2018</v>
      </c>
      <c r="C5284">
        <v>201100</v>
      </c>
      <c r="D5284">
        <v>802800</v>
      </c>
      <c r="E5284">
        <v>8028</v>
      </c>
      <c r="F5284" t="s">
        <v>2853</v>
      </c>
      <c r="K5284" s="40">
        <v>0.15625</v>
      </c>
      <c r="L5284" s="15">
        <v>318.75</v>
      </c>
    </row>
    <row r="5285" spans="1:12" x14ac:dyDescent="0.25">
      <c r="A5285" t="s">
        <v>1504</v>
      </c>
      <c r="B5285">
        <v>2018</v>
      </c>
      <c r="C5285">
        <v>513072</v>
      </c>
      <c r="D5285">
        <v>800200</v>
      </c>
      <c r="E5285">
        <v>8002</v>
      </c>
      <c r="F5285" t="s">
        <v>1467</v>
      </c>
      <c r="K5285" s="40">
        <v>4.1666666666666664E-2</v>
      </c>
      <c r="L5285" s="15">
        <v>85</v>
      </c>
    </row>
    <row r="5286" spans="1:12" x14ac:dyDescent="0.25">
      <c r="A5286" t="s">
        <v>1504</v>
      </c>
      <c r="B5286">
        <v>2018</v>
      </c>
      <c r="C5286">
        <v>307500</v>
      </c>
      <c r="D5286">
        <v>800300</v>
      </c>
      <c r="E5286">
        <v>8003</v>
      </c>
      <c r="F5286" t="s">
        <v>2853</v>
      </c>
      <c r="G5286" s="40">
        <v>2.0833333333333332E-2</v>
      </c>
      <c r="H5286" s="15">
        <v>42.5</v>
      </c>
    </row>
    <row r="5287" spans="1:12" x14ac:dyDescent="0.25">
      <c r="A5287" t="s">
        <v>1504</v>
      </c>
      <c r="B5287">
        <v>2018</v>
      </c>
      <c r="C5287">
        <v>1</v>
      </c>
      <c r="F5287" t="s">
        <v>2866</v>
      </c>
      <c r="G5287" s="40">
        <v>2.0833333333333332E-2</v>
      </c>
      <c r="H5287" s="15">
        <v>42.5</v>
      </c>
    </row>
    <row r="5288" spans="1:12" x14ac:dyDescent="0.25">
      <c r="A5288" t="s">
        <v>1504</v>
      </c>
      <c r="B5288">
        <v>2018</v>
      </c>
      <c r="C5288">
        <v>201100</v>
      </c>
      <c r="D5288">
        <v>802800</v>
      </c>
      <c r="E5288">
        <v>8028</v>
      </c>
      <c r="F5288" t="s">
        <v>2853</v>
      </c>
      <c r="K5288" s="40">
        <v>8.3333333333333329E-2</v>
      </c>
      <c r="L5288" s="15">
        <v>170</v>
      </c>
    </row>
    <row r="5289" spans="1:12" x14ac:dyDescent="0.25">
      <c r="A5289" t="s">
        <v>1504</v>
      </c>
      <c r="B5289">
        <v>2018</v>
      </c>
      <c r="C5289">
        <v>1</v>
      </c>
      <c r="F5289" t="s">
        <v>2846</v>
      </c>
      <c r="G5289" s="40">
        <v>2.0833333333333332E-2</v>
      </c>
      <c r="H5289" s="15">
        <v>42.5</v>
      </c>
    </row>
    <row r="5290" spans="1:12" x14ac:dyDescent="0.25">
      <c r="A5290" t="s">
        <v>1504</v>
      </c>
      <c r="B5290">
        <v>2018</v>
      </c>
      <c r="C5290">
        <v>201100</v>
      </c>
      <c r="D5290">
        <v>802800</v>
      </c>
      <c r="E5290">
        <v>8028</v>
      </c>
      <c r="F5290" t="s">
        <v>2853</v>
      </c>
      <c r="K5290" s="40">
        <v>0.1875</v>
      </c>
      <c r="L5290" s="15">
        <v>382.5</v>
      </c>
    </row>
    <row r="5291" spans="1:12" x14ac:dyDescent="0.25">
      <c r="A5291" t="s">
        <v>1463</v>
      </c>
      <c r="B5291">
        <v>2018</v>
      </c>
      <c r="C5291">
        <v>305710</v>
      </c>
      <c r="D5291">
        <v>802010</v>
      </c>
      <c r="E5291">
        <v>8020</v>
      </c>
      <c r="F5291" t="s">
        <v>1465</v>
      </c>
      <c r="G5291" s="40">
        <v>9.0277777777777776E-2</v>
      </c>
      <c r="H5291" s="15">
        <v>97.5</v>
      </c>
    </row>
    <row r="5292" spans="1:12" x14ac:dyDescent="0.25">
      <c r="A5292" t="s">
        <v>1463</v>
      </c>
      <c r="B5292">
        <v>2018</v>
      </c>
      <c r="C5292">
        <v>1</v>
      </c>
      <c r="F5292" t="s">
        <v>1515</v>
      </c>
      <c r="K5292" s="40">
        <v>2.0833333333333332E-2</v>
      </c>
      <c r="L5292" s="15">
        <v>22.5</v>
      </c>
    </row>
    <row r="5293" spans="1:12" x14ac:dyDescent="0.25">
      <c r="A5293" t="s">
        <v>1463</v>
      </c>
      <c r="B5293">
        <v>2018</v>
      </c>
      <c r="C5293">
        <v>305710</v>
      </c>
      <c r="D5293">
        <v>802010</v>
      </c>
      <c r="E5293">
        <v>8020</v>
      </c>
      <c r="F5293" t="s">
        <v>1465</v>
      </c>
      <c r="G5293" s="40">
        <v>7.2916666666666671E-2</v>
      </c>
      <c r="H5293" s="15">
        <v>78.75</v>
      </c>
    </row>
    <row r="5294" spans="1:12" x14ac:dyDescent="0.25">
      <c r="A5294" t="s">
        <v>1463</v>
      </c>
      <c r="B5294">
        <v>2018</v>
      </c>
      <c r="C5294">
        <v>1</v>
      </c>
      <c r="F5294" t="s">
        <v>2846</v>
      </c>
      <c r="K5294" s="40">
        <v>2.0833333333333332E-2</v>
      </c>
      <c r="L5294" s="15">
        <v>22.5</v>
      </c>
    </row>
    <row r="5295" spans="1:12" x14ac:dyDescent="0.25">
      <c r="A5295" t="s">
        <v>1463</v>
      </c>
      <c r="B5295">
        <v>2018</v>
      </c>
      <c r="C5295">
        <v>305710</v>
      </c>
      <c r="D5295">
        <v>802010</v>
      </c>
      <c r="E5295">
        <v>8020</v>
      </c>
      <c r="F5295" t="s">
        <v>1465</v>
      </c>
      <c r="G5295" s="40">
        <v>9.375E-2</v>
      </c>
      <c r="H5295" s="15">
        <v>101.25</v>
      </c>
    </row>
    <row r="5296" spans="1:12" x14ac:dyDescent="0.25">
      <c r="A5296" t="s">
        <v>1463</v>
      </c>
      <c r="B5296">
        <v>2018</v>
      </c>
      <c r="C5296">
        <v>305710</v>
      </c>
      <c r="D5296">
        <v>802010</v>
      </c>
      <c r="E5296">
        <v>8020</v>
      </c>
      <c r="F5296" t="s">
        <v>1465</v>
      </c>
      <c r="G5296" s="40">
        <v>6.25E-2</v>
      </c>
      <c r="H5296" s="15">
        <v>67.5</v>
      </c>
    </row>
    <row r="5297" spans="1:12" x14ac:dyDescent="0.25">
      <c r="A5297" t="s">
        <v>1463</v>
      </c>
      <c r="B5297">
        <v>2018</v>
      </c>
      <c r="C5297">
        <v>305710</v>
      </c>
      <c r="D5297">
        <v>802010</v>
      </c>
      <c r="E5297">
        <v>8020</v>
      </c>
      <c r="F5297" t="s">
        <v>1465</v>
      </c>
      <c r="G5297" s="40">
        <v>6.25E-2</v>
      </c>
      <c r="H5297" s="15">
        <v>67.5</v>
      </c>
    </row>
    <row r="5298" spans="1:12" x14ac:dyDescent="0.25">
      <c r="A5298" t="s">
        <v>1463</v>
      </c>
      <c r="B5298">
        <v>2018</v>
      </c>
      <c r="C5298">
        <v>1</v>
      </c>
      <c r="F5298" t="s">
        <v>2866</v>
      </c>
      <c r="K5298" s="40">
        <v>2.0833333333333332E-2</v>
      </c>
      <c r="L5298" s="15">
        <v>22.5</v>
      </c>
    </row>
    <row r="5299" spans="1:12" x14ac:dyDescent="0.25">
      <c r="A5299" t="s">
        <v>1463</v>
      </c>
      <c r="B5299">
        <v>2018</v>
      </c>
      <c r="C5299">
        <v>1</v>
      </c>
      <c r="F5299" t="s">
        <v>1515</v>
      </c>
      <c r="K5299" s="40">
        <v>2.0833333333333332E-2</v>
      </c>
      <c r="L5299" s="15">
        <v>22.5</v>
      </c>
    </row>
    <row r="5300" spans="1:12" x14ac:dyDescent="0.25">
      <c r="A5300" t="s">
        <v>1463</v>
      </c>
      <c r="B5300">
        <v>2018</v>
      </c>
      <c r="C5300">
        <v>1</v>
      </c>
      <c r="F5300" t="s">
        <v>1515</v>
      </c>
      <c r="K5300" s="40">
        <v>2.0833333333333332E-2</v>
      </c>
      <c r="L5300" s="15">
        <v>22.5</v>
      </c>
    </row>
    <row r="5301" spans="1:12" x14ac:dyDescent="0.25">
      <c r="A5301" t="s">
        <v>1463</v>
      </c>
      <c r="B5301">
        <v>2018</v>
      </c>
      <c r="C5301">
        <v>1</v>
      </c>
      <c r="F5301" t="s">
        <v>1515</v>
      </c>
      <c r="K5301" s="40">
        <v>7.2916666666666671E-2</v>
      </c>
      <c r="L5301" s="15">
        <v>78.75</v>
      </c>
    </row>
    <row r="5302" spans="1:12" x14ac:dyDescent="0.25">
      <c r="A5302" t="s">
        <v>1463</v>
      </c>
      <c r="B5302">
        <v>2018</v>
      </c>
      <c r="C5302">
        <v>1</v>
      </c>
      <c r="F5302" t="s">
        <v>2846</v>
      </c>
      <c r="K5302" s="40">
        <v>1.0416666666666666E-2</v>
      </c>
      <c r="L5302" s="15">
        <v>11.25</v>
      </c>
    </row>
    <row r="5303" spans="1:12" x14ac:dyDescent="0.25">
      <c r="A5303" t="s">
        <v>1463</v>
      </c>
      <c r="B5303">
        <v>2018</v>
      </c>
      <c r="C5303">
        <v>1</v>
      </c>
      <c r="F5303" t="s">
        <v>1515</v>
      </c>
      <c r="K5303" s="40">
        <v>0.17708333333333334</v>
      </c>
      <c r="L5303" s="15">
        <v>191.25</v>
      </c>
    </row>
    <row r="5304" spans="1:12" x14ac:dyDescent="0.25">
      <c r="A5304" t="s">
        <v>1463</v>
      </c>
      <c r="B5304">
        <v>2018</v>
      </c>
      <c r="C5304">
        <v>305710</v>
      </c>
      <c r="D5304">
        <v>802010</v>
      </c>
      <c r="E5304">
        <v>8020</v>
      </c>
      <c r="F5304" t="s">
        <v>1465</v>
      </c>
      <c r="G5304" s="40">
        <v>0.18402777777777779</v>
      </c>
      <c r="H5304" s="15">
        <v>198.75</v>
      </c>
    </row>
    <row r="5305" spans="1:12" x14ac:dyDescent="0.25">
      <c r="A5305" t="s">
        <v>1463</v>
      </c>
      <c r="B5305">
        <v>2018</v>
      </c>
      <c r="C5305">
        <v>1</v>
      </c>
      <c r="F5305" t="s">
        <v>2846</v>
      </c>
      <c r="K5305" s="40">
        <v>2.0833333333333332E-2</v>
      </c>
      <c r="L5305" s="15">
        <v>22.5</v>
      </c>
    </row>
    <row r="5306" spans="1:12" x14ac:dyDescent="0.25">
      <c r="A5306" t="s">
        <v>1463</v>
      </c>
      <c r="B5306">
        <v>2018</v>
      </c>
      <c r="C5306">
        <v>1</v>
      </c>
      <c r="F5306" t="s">
        <v>1515</v>
      </c>
      <c r="K5306" s="40">
        <v>0.11458333333333333</v>
      </c>
      <c r="L5306" s="15">
        <v>123.75</v>
      </c>
    </row>
    <row r="5307" spans="1:12" x14ac:dyDescent="0.25">
      <c r="A5307" t="s">
        <v>1463</v>
      </c>
      <c r="B5307">
        <v>2018</v>
      </c>
      <c r="C5307">
        <v>305710</v>
      </c>
      <c r="D5307">
        <v>802010</v>
      </c>
      <c r="E5307">
        <v>8020</v>
      </c>
      <c r="F5307" t="s">
        <v>1465</v>
      </c>
      <c r="G5307" s="40">
        <v>2.0833333333333332E-2</v>
      </c>
      <c r="H5307" s="15">
        <v>22.5</v>
      </c>
    </row>
    <row r="5308" spans="1:12" x14ac:dyDescent="0.25">
      <c r="A5308" t="s">
        <v>1463</v>
      </c>
      <c r="B5308">
        <v>2018</v>
      </c>
      <c r="C5308">
        <v>305710</v>
      </c>
      <c r="D5308">
        <v>802010</v>
      </c>
      <c r="E5308">
        <v>8020</v>
      </c>
      <c r="F5308" t="s">
        <v>1465</v>
      </c>
      <c r="G5308" s="40">
        <v>6.25E-2</v>
      </c>
      <c r="H5308" s="15">
        <v>67.5</v>
      </c>
    </row>
    <row r="5309" spans="1:12" x14ac:dyDescent="0.25">
      <c r="A5309" t="s">
        <v>1463</v>
      </c>
      <c r="B5309">
        <v>2018</v>
      </c>
      <c r="C5309">
        <v>1</v>
      </c>
      <c r="F5309" t="s">
        <v>2866</v>
      </c>
      <c r="K5309" s="40">
        <v>2.0833333333333332E-2</v>
      </c>
      <c r="L5309" s="15">
        <v>22.5</v>
      </c>
    </row>
    <row r="5310" spans="1:12" x14ac:dyDescent="0.25">
      <c r="A5310" t="s">
        <v>1463</v>
      </c>
      <c r="B5310">
        <v>2018</v>
      </c>
      <c r="C5310">
        <v>305710</v>
      </c>
      <c r="D5310">
        <v>802010</v>
      </c>
      <c r="E5310">
        <v>8020</v>
      </c>
      <c r="F5310" t="s">
        <v>1465</v>
      </c>
      <c r="G5310" s="40">
        <v>0.125</v>
      </c>
      <c r="H5310" s="15">
        <v>135</v>
      </c>
    </row>
    <row r="5311" spans="1:12" x14ac:dyDescent="0.25">
      <c r="A5311" t="s">
        <v>1463</v>
      </c>
      <c r="B5311">
        <v>2018</v>
      </c>
      <c r="C5311">
        <v>1</v>
      </c>
      <c r="F5311" t="s">
        <v>2846</v>
      </c>
      <c r="K5311" s="40">
        <v>1.0416666666666666E-2</v>
      </c>
      <c r="L5311" s="15">
        <v>11.25</v>
      </c>
    </row>
    <row r="5312" spans="1:12" x14ac:dyDescent="0.25">
      <c r="A5312" t="s">
        <v>1463</v>
      </c>
      <c r="B5312">
        <v>2018</v>
      </c>
      <c r="C5312">
        <v>305710</v>
      </c>
      <c r="D5312">
        <v>802010</v>
      </c>
      <c r="E5312">
        <v>8020</v>
      </c>
      <c r="F5312" t="s">
        <v>1465</v>
      </c>
      <c r="G5312" s="40">
        <v>4.1666666666666664E-2</v>
      </c>
      <c r="H5312" s="15">
        <v>45</v>
      </c>
    </row>
    <row r="5313" spans="1:12" x14ac:dyDescent="0.25">
      <c r="A5313" t="s">
        <v>1463</v>
      </c>
      <c r="B5313">
        <v>2018</v>
      </c>
      <c r="C5313">
        <v>1</v>
      </c>
      <c r="F5313" t="s">
        <v>1515</v>
      </c>
      <c r="K5313" s="40">
        <v>5.2083333333333336E-2</v>
      </c>
      <c r="L5313" s="15">
        <v>56.25</v>
      </c>
    </row>
    <row r="5314" spans="1:12" x14ac:dyDescent="0.25">
      <c r="A5314" t="s">
        <v>1463</v>
      </c>
      <c r="B5314">
        <v>2018</v>
      </c>
      <c r="C5314">
        <v>305710</v>
      </c>
      <c r="D5314">
        <v>802010</v>
      </c>
      <c r="E5314">
        <v>8020</v>
      </c>
      <c r="F5314" t="s">
        <v>1465</v>
      </c>
      <c r="G5314" s="40">
        <v>7.2916666666666671E-2</v>
      </c>
      <c r="H5314" s="15">
        <v>78.75</v>
      </c>
    </row>
    <row r="5315" spans="1:12" x14ac:dyDescent="0.25">
      <c r="A5315" t="s">
        <v>1463</v>
      </c>
      <c r="B5315">
        <v>2018</v>
      </c>
      <c r="C5315">
        <v>305710</v>
      </c>
      <c r="D5315">
        <v>802010</v>
      </c>
      <c r="E5315">
        <v>8020</v>
      </c>
      <c r="F5315" t="s">
        <v>1465</v>
      </c>
      <c r="G5315" s="40">
        <v>0.125</v>
      </c>
      <c r="H5315" s="15">
        <v>135</v>
      </c>
    </row>
    <row r="5316" spans="1:12" x14ac:dyDescent="0.25">
      <c r="A5316" t="s">
        <v>1463</v>
      </c>
      <c r="B5316">
        <v>2018</v>
      </c>
      <c r="C5316">
        <v>305710</v>
      </c>
      <c r="D5316">
        <v>802010</v>
      </c>
      <c r="E5316">
        <v>8020</v>
      </c>
      <c r="F5316" t="s">
        <v>1515</v>
      </c>
      <c r="G5316" s="40">
        <v>6.25E-2</v>
      </c>
      <c r="H5316" s="15">
        <v>67.5</v>
      </c>
    </row>
    <row r="5317" spans="1:12" x14ac:dyDescent="0.25">
      <c r="A5317" t="s">
        <v>1463</v>
      </c>
      <c r="B5317">
        <v>2018</v>
      </c>
      <c r="C5317">
        <v>1</v>
      </c>
      <c r="F5317" t="s">
        <v>2846</v>
      </c>
      <c r="K5317" s="40">
        <v>2.0833333333333332E-2</v>
      </c>
      <c r="L5317" s="15">
        <v>22.5</v>
      </c>
    </row>
    <row r="5318" spans="1:12" x14ac:dyDescent="0.25">
      <c r="A5318" t="s">
        <v>1463</v>
      </c>
      <c r="B5318">
        <v>2018</v>
      </c>
      <c r="C5318">
        <v>305710</v>
      </c>
      <c r="D5318">
        <v>802010</v>
      </c>
      <c r="E5318">
        <v>8020</v>
      </c>
      <c r="F5318" t="s">
        <v>1515</v>
      </c>
      <c r="G5318" s="40">
        <v>0.10416666666666667</v>
      </c>
      <c r="H5318" s="15">
        <v>112.5</v>
      </c>
    </row>
    <row r="5319" spans="1:12" x14ac:dyDescent="0.25">
      <c r="A5319" t="s">
        <v>1463</v>
      </c>
      <c r="B5319">
        <v>2018</v>
      </c>
      <c r="C5319">
        <v>305710</v>
      </c>
      <c r="D5319">
        <v>802010</v>
      </c>
      <c r="E5319">
        <v>8020</v>
      </c>
      <c r="F5319" t="s">
        <v>1465</v>
      </c>
      <c r="G5319" s="40">
        <v>2.0833333333333332E-2</v>
      </c>
      <c r="H5319" s="15">
        <v>22.5</v>
      </c>
    </row>
    <row r="5320" spans="1:12" x14ac:dyDescent="0.25">
      <c r="A5320" t="s">
        <v>1466</v>
      </c>
      <c r="B5320">
        <v>2018</v>
      </c>
      <c r="C5320">
        <v>1</v>
      </c>
      <c r="F5320" t="s">
        <v>1467</v>
      </c>
      <c r="K5320" s="40">
        <v>5.2083333333333336E-2</v>
      </c>
      <c r="L5320" s="15">
        <v>81.25</v>
      </c>
    </row>
    <row r="5321" spans="1:12" x14ac:dyDescent="0.25">
      <c r="A5321" t="s">
        <v>1466</v>
      </c>
      <c r="B5321">
        <v>2018</v>
      </c>
      <c r="C5321">
        <v>1</v>
      </c>
      <c r="F5321" t="s">
        <v>2866</v>
      </c>
      <c r="K5321" s="40">
        <v>1.0416666666666666E-2</v>
      </c>
      <c r="L5321" s="15">
        <v>16.25</v>
      </c>
    </row>
    <row r="5322" spans="1:12" x14ac:dyDescent="0.25">
      <c r="A5322" t="s">
        <v>1466</v>
      </c>
      <c r="B5322">
        <v>2018</v>
      </c>
      <c r="C5322">
        <v>1</v>
      </c>
      <c r="F5322" t="s">
        <v>1499</v>
      </c>
      <c r="K5322" s="40">
        <v>4.1666666666666664E-2</v>
      </c>
      <c r="L5322" s="15">
        <v>65</v>
      </c>
    </row>
    <row r="5323" spans="1:12" x14ac:dyDescent="0.25">
      <c r="A5323" t="s">
        <v>1466</v>
      </c>
      <c r="B5323">
        <v>2018</v>
      </c>
      <c r="C5323">
        <v>307510</v>
      </c>
      <c r="D5323">
        <v>800310</v>
      </c>
      <c r="E5323">
        <v>8003</v>
      </c>
      <c r="F5323" t="s">
        <v>1465</v>
      </c>
      <c r="K5323" s="40">
        <v>1.0416666666666666E-2</v>
      </c>
      <c r="L5323" s="15">
        <v>16.25</v>
      </c>
    </row>
    <row r="5324" spans="1:12" x14ac:dyDescent="0.25">
      <c r="A5324" t="s">
        <v>1466</v>
      </c>
      <c r="B5324">
        <v>2018</v>
      </c>
      <c r="C5324">
        <v>310700</v>
      </c>
      <c r="D5324">
        <v>802400</v>
      </c>
      <c r="E5324">
        <v>8024</v>
      </c>
      <c r="F5324" t="s">
        <v>1465</v>
      </c>
      <c r="K5324" s="40">
        <v>1.0416666666666666E-2</v>
      </c>
      <c r="L5324" s="15">
        <v>16.25</v>
      </c>
    </row>
    <row r="5325" spans="1:12" x14ac:dyDescent="0.25">
      <c r="A5325" t="s">
        <v>1466</v>
      </c>
      <c r="B5325">
        <v>2018</v>
      </c>
      <c r="C5325">
        <v>305710</v>
      </c>
      <c r="D5325">
        <v>802010</v>
      </c>
      <c r="E5325">
        <v>8020</v>
      </c>
      <c r="F5325" t="s">
        <v>1465</v>
      </c>
      <c r="K5325" s="40">
        <v>3.125E-2</v>
      </c>
      <c r="L5325" s="15">
        <v>48.75</v>
      </c>
    </row>
    <row r="5326" spans="1:12" x14ac:dyDescent="0.25">
      <c r="A5326" t="s">
        <v>1466</v>
      </c>
      <c r="B5326">
        <v>2018</v>
      </c>
      <c r="C5326">
        <v>305716</v>
      </c>
      <c r="D5326">
        <v>802016</v>
      </c>
      <c r="E5326">
        <v>8020</v>
      </c>
      <c r="F5326" t="s">
        <v>1465</v>
      </c>
      <c r="K5326" s="40">
        <v>3.125E-2</v>
      </c>
      <c r="L5326" s="15">
        <v>48.75</v>
      </c>
    </row>
    <row r="5327" spans="1:12" x14ac:dyDescent="0.25">
      <c r="A5327" t="s">
        <v>1466</v>
      </c>
      <c r="B5327">
        <v>2018</v>
      </c>
      <c r="C5327">
        <v>1</v>
      </c>
      <c r="F5327" t="s">
        <v>2846</v>
      </c>
      <c r="K5327" s="40">
        <v>2.0833333333333332E-2</v>
      </c>
      <c r="L5327" s="15">
        <v>32.5</v>
      </c>
    </row>
    <row r="5328" spans="1:12" x14ac:dyDescent="0.25">
      <c r="A5328" t="s">
        <v>1466</v>
      </c>
      <c r="B5328">
        <v>2018</v>
      </c>
      <c r="C5328">
        <v>10045</v>
      </c>
      <c r="F5328" t="s">
        <v>1465</v>
      </c>
      <c r="K5328" s="40">
        <v>1.0416666666666666E-2</v>
      </c>
      <c r="L5328" s="15">
        <v>16.25</v>
      </c>
    </row>
    <row r="5329" spans="1:12" x14ac:dyDescent="0.25">
      <c r="A5329" t="s">
        <v>1466</v>
      </c>
      <c r="B5329">
        <v>2018</v>
      </c>
      <c r="C5329">
        <v>305710</v>
      </c>
      <c r="D5329">
        <v>802010</v>
      </c>
      <c r="E5329">
        <v>8020</v>
      </c>
      <c r="F5329" t="s">
        <v>1465</v>
      </c>
      <c r="K5329" s="40">
        <v>5.2083333333333336E-2</v>
      </c>
      <c r="L5329" s="15">
        <v>81.25</v>
      </c>
    </row>
    <row r="5330" spans="1:12" x14ac:dyDescent="0.25">
      <c r="A5330" t="s">
        <v>1466</v>
      </c>
      <c r="B5330">
        <v>2018</v>
      </c>
      <c r="C5330">
        <v>305716</v>
      </c>
      <c r="D5330">
        <v>802016</v>
      </c>
      <c r="E5330">
        <v>8020</v>
      </c>
      <c r="F5330" t="s">
        <v>1465</v>
      </c>
      <c r="K5330" s="40">
        <v>5.2083333333333336E-2</v>
      </c>
      <c r="L5330" s="15">
        <v>81.25</v>
      </c>
    </row>
    <row r="5331" spans="1:12" x14ac:dyDescent="0.25">
      <c r="A5331" t="s">
        <v>1466</v>
      </c>
      <c r="B5331">
        <v>2018</v>
      </c>
      <c r="C5331">
        <v>310700</v>
      </c>
      <c r="D5331">
        <v>802400</v>
      </c>
      <c r="E5331">
        <v>8024</v>
      </c>
      <c r="F5331" t="s">
        <v>1465</v>
      </c>
      <c r="K5331" s="40">
        <v>6.25E-2</v>
      </c>
      <c r="L5331" s="15">
        <v>97.5</v>
      </c>
    </row>
    <row r="5332" spans="1:12" x14ac:dyDescent="0.25">
      <c r="A5332" t="s">
        <v>1466</v>
      </c>
      <c r="B5332">
        <v>2018</v>
      </c>
      <c r="C5332">
        <v>1</v>
      </c>
      <c r="F5332" t="s">
        <v>2866</v>
      </c>
      <c r="K5332" s="40">
        <v>2.0833333333333332E-2</v>
      </c>
      <c r="L5332" s="15">
        <v>32.5</v>
      </c>
    </row>
    <row r="5333" spans="1:12" x14ac:dyDescent="0.25">
      <c r="A5333" t="s">
        <v>1466</v>
      </c>
      <c r="B5333">
        <v>2018</v>
      </c>
      <c r="C5333">
        <v>305716</v>
      </c>
      <c r="D5333">
        <v>802016</v>
      </c>
      <c r="E5333">
        <v>8020</v>
      </c>
      <c r="F5333" t="s">
        <v>1465</v>
      </c>
      <c r="K5333" s="40">
        <v>3.125E-2</v>
      </c>
      <c r="L5333" s="15">
        <v>48.75</v>
      </c>
    </row>
    <row r="5334" spans="1:12" x14ac:dyDescent="0.25">
      <c r="A5334" t="s">
        <v>1466</v>
      </c>
      <c r="B5334">
        <v>2018</v>
      </c>
      <c r="C5334">
        <v>510834</v>
      </c>
      <c r="F5334" t="s">
        <v>1465</v>
      </c>
      <c r="K5334" s="40">
        <v>2.0833333333333332E-2</v>
      </c>
      <c r="L5334" s="15">
        <v>32.5</v>
      </c>
    </row>
    <row r="5335" spans="1:12" x14ac:dyDescent="0.25">
      <c r="A5335" t="s">
        <v>1466</v>
      </c>
      <c r="B5335">
        <v>2018</v>
      </c>
      <c r="C5335">
        <v>1</v>
      </c>
      <c r="F5335" t="s">
        <v>2846</v>
      </c>
      <c r="K5335" s="40">
        <v>2.0833333333333332E-2</v>
      </c>
      <c r="L5335" s="15">
        <v>32.5</v>
      </c>
    </row>
    <row r="5336" spans="1:12" x14ac:dyDescent="0.25">
      <c r="A5336" t="s">
        <v>1466</v>
      </c>
      <c r="B5336">
        <v>2018</v>
      </c>
      <c r="C5336">
        <v>510834</v>
      </c>
      <c r="F5336" t="s">
        <v>1465</v>
      </c>
      <c r="K5336" s="40">
        <v>0.13541666666666666</v>
      </c>
      <c r="L5336" s="15">
        <v>211.24999999999997</v>
      </c>
    </row>
    <row r="5337" spans="1:12" x14ac:dyDescent="0.25">
      <c r="A5337" t="s">
        <v>1466</v>
      </c>
      <c r="B5337">
        <v>2018</v>
      </c>
      <c r="C5337">
        <v>510834</v>
      </c>
      <c r="F5337" t="s">
        <v>1465</v>
      </c>
      <c r="K5337" s="40">
        <v>7.2916666666666671E-2</v>
      </c>
      <c r="L5337" s="15">
        <v>113.75000000000001</v>
      </c>
    </row>
    <row r="5338" spans="1:12" x14ac:dyDescent="0.25">
      <c r="A5338" t="s">
        <v>1466</v>
      </c>
      <c r="B5338">
        <v>2018</v>
      </c>
      <c r="C5338">
        <v>305716</v>
      </c>
      <c r="D5338">
        <v>802016</v>
      </c>
      <c r="E5338">
        <v>8020</v>
      </c>
      <c r="F5338" t="s">
        <v>1465</v>
      </c>
      <c r="K5338" s="40">
        <v>1.0416666666666666E-2</v>
      </c>
      <c r="L5338" s="15">
        <v>16.25</v>
      </c>
    </row>
    <row r="5339" spans="1:12" x14ac:dyDescent="0.25">
      <c r="A5339" t="s">
        <v>1466</v>
      </c>
      <c r="B5339">
        <v>2018</v>
      </c>
      <c r="C5339">
        <v>1</v>
      </c>
      <c r="F5339" t="s">
        <v>2866</v>
      </c>
      <c r="K5339" s="40">
        <v>2.0833333333333332E-2</v>
      </c>
      <c r="L5339" s="15">
        <v>32.5</v>
      </c>
    </row>
    <row r="5340" spans="1:12" x14ac:dyDescent="0.25">
      <c r="A5340" t="s">
        <v>1466</v>
      </c>
      <c r="B5340">
        <v>2018</v>
      </c>
      <c r="C5340">
        <v>305716</v>
      </c>
      <c r="D5340">
        <v>802016</v>
      </c>
      <c r="E5340">
        <v>8020</v>
      </c>
      <c r="F5340" t="s">
        <v>1465</v>
      </c>
      <c r="K5340" s="40">
        <v>0.14583333333333334</v>
      </c>
      <c r="L5340" s="15">
        <v>227.50000000000003</v>
      </c>
    </row>
    <row r="5341" spans="1:12" x14ac:dyDescent="0.25">
      <c r="A5341" t="s">
        <v>1466</v>
      </c>
      <c r="B5341">
        <v>2018</v>
      </c>
      <c r="C5341">
        <v>1</v>
      </c>
      <c r="F5341" t="s">
        <v>2846</v>
      </c>
      <c r="K5341" s="40">
        <v>2.0833333333333332E-2</v>
      </c>
      <c r="L5341" s="15">
        <v>32.5</v>
      </c>
    </row>
    <row r="5342" spans="1:12" x14ac:dyDescent="0.25">
      <c r="A5342" t="s">
        <v>1466</v>
      </c>
      <c r="B5342">
        <v>2018</v>
      </c>
      <c r="C5342">
        <v>510834</v>
      </c>
      <c r="F5342" t="s">
        <v>1465</v>
      </c>
      <c r="K5342" s="40">
        <v>0.125</v>
      </c>
      <c r="L5342" s="15">
        <v>195</v>
      </c>
    </row>
    <row r="5343" spans="1:12" x14ac:dyDescent="0.25">
      <c r="A5343" t="s">
        <v>1466</v>
      </c>
      <c r="B5343">
        <v>2018</v>
      </c>
      <c r="C5343">
        <v>307510</v>
      </c>
      <c r="D5343">
        <v>800310</v>
      </c>
      <c r="E5343">
        <v>8003</v>
      </c>
      <c r="F5343" t="s">
        <v>1465</v>
      </c>
      <c r="K5343" s="40">
        <v>1.0416666666666666E-2</v>
      </c>
      <c r="L5343" s="15">
        <v>16.25</v>
      </c>
    </row>
    <row r="5344" spans="1:12" x14ac:dyDescent="0.25">
      <c r="A5344" t="s">
        <v>1466</v>
      </c>
      <c r="B5344">
        <v>2018</v>
      </c>
      <c r="C5344">
        <v>310700</v>
      </c>
      <c r="D5344">
        <v>802400</v>
      </c>
      <c r="E5344">
        <v>8024</v>
      </c>
      <c r="F5344" t="s">
        <v>1465</v>
      </c>
      <c r="K5344" s="40">
        <v>1.0416666666666666E-2</v>
      </c>
      <c r="L5344" s="15">
        <v>16.25</v>
      </c>
    </row>
    <row r="5345" spans="1:12" x14ac:dyDescent="0.25">
      <c r="A5345" t="s">
        <v>1466</v>
      </c>
      <c r="B5345">
        <v>2018</v>
      </c>
      <c r="C5345">
        <v>307510</v>
      </c>
      <c r="D5345">
        <v>800310</v>
      </c>
      <c r="E5345">
        <v>8003</v>
      </c>
      <c r="F5345" t="s">
        <v>1465</v>
      </c>
      <c r="K5345" s="40">
        <v>1.0416666666666666E-2</v>
      </c>
      <c r="L5345" s="15">
        <v>16.25</v>
      </c>
    </row>
    <row r="5346" spans="1:12" x14ac:dyDescent="0.25">
      <c r="A5346" t="s">
        <v>1466</v>
      </c>
      <c r="B5346">
        <v>2018</v>
      </c>
      <c r="C5346">
        <v>310700</v>
      </c>
      <c r="D5346">
        <v>802400</v>
      </c>
      <c r="E5346">
        <v>8024</v>
      </c>
      <c r="F5346" t="s">
        <v>1465</v>
      </c>
      <c r="K5346" s="40">
        <v>4.1666666666666664E-2</v>
      </c>
      <c r="L5346" s="15">
        <v>65</v>
      </c>
    </row>
    <row r="5347" spans="1:12" x14ac:dyDescent="0.25">
      <c r="A5347" t="s">
        <v>1466</v>
      </c>
      <c r="B5347">
        <v>2018</v>
      </c>
      <c r="C5347">
        <v>307510</v>
      </c>
      <c r="D5347">
        <v>800310</v>
      </c>
      <c r="E5347">
        <v>8003</v>
      </c>
      <c r="F5347" t="s">
        <v>1465</v>
      </c>
      <c r="K5347" s="40">
        <v>1.0416666666666666E-2</v>
      </c>
      <c r="L5347" s="15">
        <v>16.25</v>
      </c>
    </row>
    <row r="5348" spans="1:12" x14ac:dyDescent="0.25">
      <c r="A5348" t="s">
        <v>1466</v>
      </c>
      <c r="B5348">
        <v>2018</v>
      </c>
      <c r="C5348">
        <v>1</v>
      </c>
      <c r="F5348" t="s">
        <v>2866</v>
      </c>
      <c r="K5348" s="40">
        <v>2.0833333333333332E-2</v>
      </c>
      <c r="L5348" s="15">
        <v>32.5</v>
      </c>
    </row>
    <row r="5349" spans="1:12" x14ac:dyDescent="0.25">
      <c r="A5349" t="s">
        <v>1466</v>
      </c>
      <c r="B5349">
        <v>2018</v>
      </c>
      <c r="C5349">
        <v>310700</v>
      </c>
      <c r="D5349">
        <v>802400</v>
      </c>
      <c r="E5349">
        <v>8024</v>
      </c>
      <c r="F5349" t="s">
        <v>1465</v>
      </c>
      <c r="K5349" s="40">
        <v>4.1666666666666664E-2</v>
      </c>
      <c r="L5349" s="15">
        <v>65</v>
      </c>
    </row>
    <row r="5350" spans="1:12" x14ac:dyDescent="0.25">
      <c r="A5350" t="s">
        <v>1466</v>
      </c>
      <c r="B5350">
        <v>2018</v>
      </c>
      <c r="C5350">
        <v>305716</v>
      </c>
      <c r="D5350">
        <v>802016</v>
      </c>
      <c r="E5350">
        <v>8020</v>
      </c>
      <c r="F5350" t="s">
        <v>1465</v>
      </c>
      <c r="K5350" s="40">
        <v>4.1666666666666664E-2</v>
      </c>
      <c r="L5350" s="15">
        <v>65</v>
      </c>
    </row>
    <row r="5351" spans="1:12" x14ac:dyDescent="0.25">
      <c r="A5351" t="s">
        <v>1466</v>
      </c>
      <c r="B5351">
        <v>2018</v>
      </c>
      <c r="C5351">
        <v>305710</v>
      </c>
      <c r="D5351">
        <v>802010</v>
      </c>
      <c r="E5351">
        <v>8020</v>
      </c>
      <c r="F5351" t="s">
        <v>1465</v>
      </c>
      <c r="K5351" s="40">
        <v>3.125E-2</v>
      </c>
      <c r="L5351" s="15">
        <v>48.75</v>
      </c>
    </row>
    <row r="5352" spans="1:12" x14ac:dyDescent="0.25">
      <c r="A5352" t="s">
        <v>1466</v>
      </c>
      <c r="B5352">
        <v>2018</v>
      </c>
      <c r="C5352">
        <v>305716</v>
      </c>
      <c r="D5352">
        <v>802016</v>
      </c>
      <c r="E5352">
        <v>8020</v>
      </c>
      <c r="F5352" t="s">
        <v>1465</v>
      </c>
      <c r="K5352" s="40">
        <v>2.0833333333333332E-2</v>
      </c>
      <c r="L5352" s="15">
        <v>32.5</v>
      </c>
    </row>
    <row r="5353" spans="1:12" x14ac:dyDescent="0.25">
      <c r="A5353" t="s">
        <v>1466</v>
      </c>
      <c r="B5353">
        <v>2018</v>
      </c>
      <c r="C5353">
        <v>1</v>
      </c>
      <c r="F5353" t="s">
        <v>2846</v>
      </c>
      <c r="K5353" s="40">
        <v>2.0833333333333332E-2</v>
      </c>
      <c r="L5353" s="15">
        <v>32.5</v>
      </c>
    </row>
    <row r="5354" spans="1:12" x14ac:dyDescent="0.25">
      <c r="A5354" t="s">
        <v>1466</v>
      </c>
      <c r="B5354">
        <v>2018</v>
      </c>
      <c r="C5354">
        <v>305716</v>
      </c>
      <c r="D5354">
        <v>802016</v>
      </c>
      <c r="E5354">
        <v>8020</v>
      </c>
      <c r="F5354" t="s">
        <v>1465</v>
      </c>
      <c r="K5354" s="40">
        <v>3.125E-2</v>
      </c>
      <c r="L5354" s="15">
        <v>48.75</v>
      </c>
    </row>
    <row r="5355" spans="1:12" x14ac:dyDescent="0.25">
      <c r="A5355" t="s">
        <v>1466</v>
      </c>
      <c r="B5355">
        <v>2018</v>
      </c>
      <c r="C5355">
        <v>305710</v>
      </c>
      <c r="D5355">
        <v>802010</v>
      </c>
      <c r="E5355">
        <v>8020</v>
      </c>
      <c r="F5355" t="s">
        <v>1465</v>
      </c>
      <c r="K5355" s="40">
        <v>4.1666666666666664E-2</v>
      </c>
      <c r="L5355" s="15">
        <v>65</v>
      </c>
    </row>
    <row r="5356" spans="1:12" x14ac:dyDescent="0.25">
      <c r="A5356" t="s">
        <v>1466</v>
      </c>
      <c r="B5356">
        <v>2018</v>
      </c>
      <c r="C5356">
        <v>307510</v>
      </c>
      <c r="D5356">
        <v>800310</v>
      </c>
      <c r="E5356">
        <v>8003</v>
      </c>
      <c r="F5356" t="s">
        <v>1465</v>
      </c>
      <c r="K5356" s="40">
        <v>4.1666666666666664E-2</v>
      </c>
      <c r="L5356" s="15">
        <v>65</v>
      </c>
    </row>
    <row r="5357" spans="1:12" x14ac:dyDescent="0.25">
      <c r="A5357" t="s">
        <v>1466</v>
      </c>
      <c r="B5357">
        <v>2018</v>
      </c>
      <c r="C5357">
        <v>510834</v>
      </c>
      <c r="F5357" t="s">
        <v>1465</v>
      </c>
      <c r="K5357" s="40">
        <v>4.1666666666666664E-2</v>
      </c>
      <c r="L5357" s="15">
        <v>65</v>
      </c>
    </row>
    <row r="5358" spans="1:12" x14ac:dyDescent="0.25">
      <c r="A5358" t="s">
        <v>1521</v>
      </c>
      <c r="B5358">
        <v>2018</v>
      </c>
      <c r="C5358">
        <v>512900</v>
      </c>
      <c r="F5358" t="s">
        <v>2853</v>
      </c>
      <c r="K5358" s="40">
        <v>2.0833333333333332E-2</v>
      </c>
      <c r="L5358" s="15">
        <v>32.5</v>
      </c>
    </row>
    <row r="5359" spans="1:12" x14ac:dyDescent="0.25">
      <c r="A5359" t="s">
        <v>1521</v>
      </c>
      <c r="B5359">
        <v>2018</v>
      </c>
      <c r="C5359">
        <v>517385</v>
      </c>
      <c r="F5359" t="s">
        <v>2853</v>
      </c>
      <c r="K5359" s="40">
        <v>1.0416666666666666E-2</v>
      </c>
      <c r="L5359" s="15">
        <v>16.25</v>
      </c>
    </row>
    <row r="5360" spans="1:12" x14ac:dyDescent="0.25">
      <c r="A5360" t="s">
        <v>1521</v>
      </c>
      <c r="B5360">
        <v>2018</v>
      </c>
      <c r="C5360">
        <v>517386</v>
      </c>
      <c r="D5360">
        <v>805700</v>
      </c>
      <c r="E5360">
        <v>8057</v>
      </c>
      <c r="F5360" t="s">
        <v>2853</v>
      </c>
      <c r="K5360" s="40">
        <v>1.0416666666666666E-2</v>
      </c>
      <c r="L5360" s="15">
        <v>16.25</v>
      </c>
    </row>
    <row r="5361" spans="1:12" x14ac:dyDescent="0.25">
      <c r="A5361" t="s">
        <v>1521</v>
      </c>
      <c r="B5361">
        <v>2018</v>
      </c>
      <c r="C5361">
        <v>1</v>
      </c>
      <c r="F5361" t="s">
        <v>2866</v>
      </c>
      <c r="K5361" s="40">
        <v>1.0416666666666666E-2</v>
      </c>
      <c r="L5361" s="15">
        <v>16.25</v>
      </c>
    </row>
    <row r="5362" spans="1:12" x14ac:dyDescent="0.25">
      <c r="A5362" t="s">
        <v>1521</v>
      </c>
      <c r="B5362">
        <v>2018</v>
      </c>
      <c r="C5362">
        <v>517385</v>
      </c>
      <c r="F5362" t="s">
        <v>2853</v>
      </c>
      <c r="K5362" s="40">
        <v>9.375E-2</v>
      </c>
      <c r="L5362" s="15">
        <v>146.25</v>
      </c>
    </row>
    <row r="5363" spans="1:12" x14ac:dyDescent="0.25">
      <c r="A5363" t="s">
        <v>1521</v>
      </c>
      <c r="B5363">
        <v>2018</v>
      </c>
      <c r="C5363">
        <v>1</v>
      </c>
      <c r="F5363" t="s">
        <v>2846</v>
      </c>
      <c r="K5363" s="40">
        <v>1.0416666666666666E-2</v>
      </c>
      <c r="L5363" s="15">
        <v>16.25</v>
      </c>
    </row>
    <row r="5364" spans="1:12" x14ac:dyDescent="0.25">
      <c r="A5364" t="s">
        <v>1521</v>
      </c>
      <c r="B5364">
        <v>2018</v>
      </c>
      <c r="C5364">
        <v>517385</v>
      </c>
      <c r="F5364" t="s">
        <v>2853</v>
      </c>
      <c r="K5364" s="40">
        <v>0.10416666666666667</v>
      </c>
      <c r="L5364" s="15">
        <v>162.5</v>
      </c>
    </row>
    <row r="5365" spans="1:12" x14ac:dyDescent="0.25">
      <c r="A5365" t="s">
        <v>1521</v>
      </c>
      <c r="B5365">
        <v>2018</v>
      </c>
      <c r="C5365">
        <v>517386</v>
      </c>
      <c r="D5365">
        <v>805700</v>
      </c>
      <c r="E5365">
        <v>8057</v>
      </c>
      <c r="F5365" t="s">
        <v>2853</v>
      </c>
      <c r="K5365" s="40">
        <v>6.25E-2</v>
      </c>
      <c r="L5365" s="15">
        <v>97.5</v>
      </c>
    </row>
    <row r="5366" spans="1:12" x14ac:dyDescent="0.25">
      <c r="A5366" t="s">
        <v>1521</v>
      </c>
      <c r="B5366">
        <v>2018</v>
      </c>
      <c r="C5366">
        <v>1</v>
      </c>
      <c r="F5366" t="s">
        <v>1467</v>
      </c>
      <c r="K5366" s="40">
        <v>1.0416666666666666E-2</v>
      </c>
      <c r="L5366" s="15">
        <v>16.25</v>
      </c>
    </row>
    <row r="5367" spans="1:12" x14ac:dyDescent="0.25">
      <c r="A5367" t="s">
        <v>1521</v>
      </c>
      <c r="B5367">
        <v>2018</v>
      </c>
      <c r="C5367">
        <v>1</v>
      </c>
      <c r="F5367" t="s">
        <v>1467</v>
      </c>
      <c r="K5367" s="40">
        <v>2.0833333333333332E-2</v>
      </c>
      <c r="L5367" s="15">
        <v>32.5</v>
      </c>
    </row>
    <row r="5368" spans="1:12" x14ac:dyDescent="0.25">
      <c r="A5368" t="s">
        <v>1521</v>
      </c>
      <c r="B5368">
        <v>2018</v>
      </c>
      <c r="C5368">
        <v>1</v>
      </c>
      <c r="F5368" t="s">
        <v>1499</v>
      </c>
      <c r="K5368" s="40">
        <v>1.0416666666666666E-2</v>
      </c>
      <c r="L5368" s="15">
        <v>16.25</v>
      </c>
    </row>
    <row r="5369" spans="1:12" x14ac:dyDescent="0.25">
      <c r="A5369" t="s">
        <v>1521</v>
      </c>
      <c r="B5369">
        <v>2018</v>
      </c>
      <c r="C5369">
        <v>510834</v>
      </c>
      <c r="F5369" t="s">
        <v>1465</v>
      </c>
      <c r="K5369" s="40">
        <v>1.0416666666666666E-2</v>
      </c>
      <c r="L5369" s="15">
        <v>16.25</v>
      </c>
    </row>
    <row r="5370" spans="1:12" x14ac:dyDescent="0.25">
      <c r="A5370" t="s">
        <v>1521</v>
      </c>
      <c r="B5370">
        <v>2018</v>
      </c>
      <c r="C5370">
        <v>517386</v>
      </c>
      <c r="D5370">
        <v>805700</v>
      </c>
      <c r="E5370">
        <v>8057</v>
      </c>
      <c r="F5370" t="s">
        <v>2853</v>
      </c>
      <c r="K5370" s="40">
        <v>3.125E-2</v>
      </c>
      <c r="L5370" s="15">
        <v>48.75</v>
      </c>
    </row>
    <row r="5371" spans="1:12" x14ac:dyDescent="0.25">
      <c r="A5371" t="s">
        <v>1521</v>
      </c>
      <c r="B5371">
        <v>2018</v>
      </c>
      <c r="C5371">
        <v>1</v>
      </c>
      <c r="F5371" t="s">
        <v>2866</v>
      </c>
      <c r="K5371" s="40">
        <v>1.0416666666666666E-2</v>
      </c>
      <c r="L5371" s="15">
        <v>16.25</v>
      </c>
    </row>
    <row r="5372" spans="1:12" x14ac:dyDescent="0.25">
      <c r="A5372" t="s">
        <v>1521</v>
      </c>
      <c r="B5372">
        <v>2018</v>
      </c>
      <c r="C5372">
        <v>1</v>
      </c>
      <c r="F5372" t="s">
        <v>1499</v>
      </c>
      <c r="K5372" s="40">
        <v>5.2083333333333336E-2</v>
      </c>
      <c r="L5372" s="15">
        <v>81.25</v>
      </c>
    </row>
    <row r="5373" spans="1:12" x14ac:dyDescent="0.25">
      <c r="A5373" t="s">
        <v>1521</v>
      </c>
      <c r="B5373">
        <v>2018</v>
      </c>
      <c r="C5373">
        <v>517386</v>
      </c>
      <c r="D5373">
        <v>805700</v>
      </c>
      <c r="E5373">
        <v>8057</v>
      </c>
      <c r="F5373" t="s">
        <v>2853</v>
      </c>
      <c r="K5373" s="40">
        <v>3.125E-2</v>
      </c>
      <c r="L5373" s="15">
        <v>48.75</v>
      </c>
    </row>
    <row r="5374" spans="1:12" x14ac:dyDescent="0.25">
      <c r="A5374" t="s">
        <v>1521</v>
      </c>
      <c r="B5374">
        <v>2018</v>
      </c>
      <c r="C5374">
        <v>1</v>
      </c>
      <c r="F5374" t="s">
        <v>2846</v>
      </c>
      <c r="K5374" s="40">
        <v>1.0416666666666666E-2</v>
      </c>
      <c r="L5374" s="15">
        <v>16.25</v>
      </c>
    </row>
    <row r="5375" spans="1:12" x14ac:dyDescent="0.25">
      <c r="A5375" t="s">
        <v>1521</v>
      </c>
      <c r="B5375">
        <v>2018</v>
      </c>
      <c r="C5375">
        <v>517386</v>
      </c>
      <c r="D5375">
        <v>805700</v>
      </c>
      <c r="E5375">
        <v>8057</v>
      </c>
      <c r="F5375" t="s">
        <v>2853</v>
      </c>
      <c r="K5375" s="40">
        <v>6.25E-2</v>
      </c>
      <c r="L5375" s="15">
        <v>97.5</v>
      </c>
    </row>
    <row r="5376" spans="1:12" x14ac:dyDescent="0.25">
      <c r="A5376" t="s">
        <v>1521</v>
      </c>
      <c r="B5376">
        <v>2018</v>
      </c>
      <c r="C5376">
        <v>517385</v>
      </c>
      <c r="F5376" t="s">
        <v>2853</v>
      </c>
      <c r="K5376" s="40">
        <v>8.3333333333333329E-2</v>
      </c>
      <c r="L5376" s="15">
        <v>130</v>
      </c>
    </row>
    <row r="5377" spans="1:12" x14ac:dyDescent="0.25">
      <c r="A5377" t="s">
        <v>1521</v>
      </c>
      <c r="B5377">
        <v>2018</v>
      </c>
      <c r="C5377">
        <v>1</v>
      </c>
      <c r="F5377" t="s">
        <v>1467</v>
      </c>
      <c r="K5377" s="40">
        <v>5.2083333333333336E-2</v>
      </c>
      <c r="L5377" s="15">
        <v>81.25</v>
      </c>
    </row>
    <row r="5378" spans="1:12" x14ac:dyDescent="0.25">
      <c r="A5378" t="s">
        <v>1521</v>
      </c>
      <c r="B5378">
        <v>2018</v>
      </c>
      <c r="C5378">
        <v>516223</v>
      </c>
      <c r="F5378" t="s">
        <v>2853</v>
      </c>
      <c r="K5378" s="40">
        <v>4.1666666666666664E-2</v>
      </c>
      <c r="L5378" s="15">
        <v>65</v>
      </c>
    </row>
    <row r="5379" spans="1:12" x14ac:dyDescent="0.25">
      <c r="A5379" t="s">
        <v>1521</v>
      </c>
      <c r="B5379">
        <v>2018</v>
      </c>
      <c r="C5379">
        <v>1</v>
      </c>
      <c r="F5379" t="s">
        <v>2866</v>
      </c>
      <c r="K5379" s="40">
        <v>1.0416666666666666E-2</v>
      </c>
      <c r="L5379" s="15">
        <v>16.25</v>
      </c>
    </row>
    <row r="5380" spans="1:12" x14ac:dyDescent="0.25">
      <c r="A5380" t="s">
        <v>1521</v>
      </c>
      <c r="B5380">
        <v>2018</v>
      </c>
      <c r="C5380">
        <v>518472</v>
      </c>
      <c r="F5380" t="s">
        <v>2853</v>
      </c>
      <c r="K5380" s="40">
        <v>4.1666666666666664E-2</v>
      </c>
      <c r="L5380" s="15">
        <v>65</v>
      </c>
    </row>
    <row r="5381" spans="1:12" x14ac:dyDescent="0.25">
      <c r="A5381" t="s">
        <v>1521</v>
      </c>
      <c r="B5381">
        <v>2018</v>
      </c>
      <c r="C5381">
        <v>107900</v>
      </c>
      <c r="F5381" t="s">
        <v>2853</v>
      </c>
      <c r="K5381" s="40">
        <v>2.0833333333333332E-2</v>
      </c>
      <c r="L5381" s="15">
        <v>32.5</v>
      </c>
    </row>
    <row r="5382" spans="1:12" x14ac:dyDescent="0.25">
      <c r="A5382" t="s">
        <v>1521</v>
      </c>
      <c r="B5382">
        <v>2018</v>
      </c>
      <c r="C5382">
        <v>512900</v>
      </c>
      <c r="F5382" t="s">
        <v>2853</v>
      </c>
      <c r="K5382" s="40">
        <v>3.125E-2</v>
      </c>
      <c r="L5382" s="15">
        <v>48.75</v>
      </c>
    </row>
    <row r="5383" spans="1:12" x14ac:dyDescent="0.25">
      <c r="A5383" t="s">
        <v>1521</v>
      </c>
      <c r="B5383">
        <v>2018</v>
      </c>
      <c r="C5383">
        <v>1</v>
      </c>
      <c r="F5383" t="s">
        <v>2846</v>
      </c>
      <c r="K5383" s="40">
        <v>2.0833333333333332E-2</v>
      </c>
      <c r="L5383" s="15">
        <v>32.5</v>
      </c>
    </row>
    <row r="5384" spans="1:12" x14ac:dyDescent="0.25">
      <c r="A5384" t="s">
        <v>1521</v>
      </c>
      <c r="B5384">
        <v>2018</v>
      </c>
      <c r="C5384">
        <v>512900</v>
      </c>
      <c r="F5384" t="s">
        <v>2853</v>
      </c>
      <c r="K5384" s="40">
        <v>5.2083333333333336E-2</v>
      </c>
      <c r="L5384" s="15">
        <v>81.25</v>
      </c>
    </row>
    <row r="5385" spans="1:12" x14ac:dyDescent="0.25">
      <c r="A5385" t="s">
        <v>1521</v>
      </c>
      <c r="B5385">
        <v>2018</v>
      </c>
      <c r="C5385">
        <v>513225</v>
      </c>
      <c r="F5385" t="s">
        <v>2853</v>
      </c>
      <c r="K5385" s="40">
        <v>3.125E-2</v>
      </c>
      <c r="L5385" s="15">
        <v>48.75</v>
      </c>
    </row>
    <row r="5386" spans="1:12" x14ac:dyDescent="0.25">
      <c r="A5386" t="s">
        <v>1521</v>
      </c>
      <c r="B5386">
        <v>2018</v>
      </c>
      <c r="C5386">
        <v>511029</v>
      </c>
      <c r="D5386">
        <v>806700</v>
      </c>
      <c r="E5386">
        <v>8067</v>
      </c>
      <c r="F5386" t="s">
        <v>2853</v>
      </c>
      <c r="K5386" s="40">
        <v>8.3333333333333329E-2</v>
      </c>
      <c r="L5386" s="15">
        <v>130</v>
      </c>
    </row>
    <row r="5387" spans="1:12" x14ac:dyDescent="0.25">
      <c r="A5387" t="s">
        <v>1521</v>
      </c>
      <c r="B5387">
        <v>2018</v>
      </c>
      <c r="C5387">
        <v>1</v>
      </c>
      <c r="F5387" t="s">
        <v>1467</v>
      </c>
      <c r="K5387" s="40">
        <v>2.0833333333333332E-2</v>
      </c>
      <c r="L5387" s="15">
        <v>32.5</v>
      </c>
    </row>
    <row r="5388" spans="1:12" x14ac:dyDescent="0.25">
      <c r="A5388" t="s">
        <v>1474</v>
      </c>
      <c r="B5388">
        <v>2018</v>
      </c>
      <c r="C5388">
        <v>1</v>
      </c>
      <c r="F5388" t="s">
        <v>1467</v>
      </c>
      <c r="K5388" s="40">
        <v>2.0833333333333332E-2</v>
      </c>
      <c r="L5388" s="15">
        <v>32.5</v>
      </c>
    </row>
    <row r="5389" spans="1:12" x14ac:dyDescent="0.25">
      <c r="A5389" t="s">
        <v>1474</v>
      </c>
      <c r="B5389">
        <v>2018</v>
      </c>
      <c r="C5389">
        <v>1</v>
      </c>
      <c r="F5389" t="s">
        <v>1467</v>
      </c>
      <c r="K5389" s="40">
        <v>1.0416666666666666E-2</v>
      </c>
      <c r="L5389" s="15">
        <v>16.25</v>
      </c>
    </row>
    <row r="5390" spans="1:12" x14ac:dyDescent="0.25">
      <c r="A5390" t="s">
        <v>1474</v>
      </c>
      <c r="B5390">
        <v>2018</v>
      </c>
      <c r="C5390">
        <v>516106</v>
      </c>
      <c r="D5390">
        <v>806000</v>
      </c>
      <c r="E5390">
        <v>8060</v>
      </c>
      <c r="F5390" t="s">
        <v>1465</v>
      </c>
      <c r="G5390" s="40">
        <v>6.25E-2</v>
      </c>
      <c r="H5390" s="15">
        <v>97.5</v>
      </c>
    </row>
    <row r="5391" spans="1:12" x14ac:dyDescent="0.25">
      <c r="A5391" t="s">
        <v>1474</v>
      </c>
      <c r="B5391">
        <v>2018</v>
      </c>
      <c r="C5391">
        <v>1</v>
      </c>
      <c r="F5391" t="s">
        <v>2866</v>
      </c>
      <c r="K5391" s="40">
        <v>1.0416666666666666E-2</v>
      </c>
      <c r="L5391" s="15">
        <v>16.25</v>
      </c>
    </row>
    <row r="5392" spans="1:12" x14ac:dyDescent="0.25">
      <c r="A5392" t="s">
        <v>1474</v>
      </c>
      <c r="B5392">
        <v>2018</v>
      </c>
      <c r="C5392">
        <v>516106</v>
      </c>
      <c r="D5392">
        <v>806000</v>
      </c>
      <c r="E5392">
        <v>8060</v>
      </c>
      <c r="F5392" t="s">
        <v>1465</v>
      </c>
      <c r="G5392" s="40">
        <v>5.2083333333333336E-2</v>
      </c>
      <c r="H5392" s="15">
        <v>81.25</v>
      </c>
    </row>
    <row r="5393" spans="1:12" x14ac:dyDescent="0.25">
      <c r="A5393" t="s">
        <v>1474</v>
      </c>
      <c r="B5393">
        <v>2018</v>
      </c>
      <c r="C5393">
        <v>513885</v>
      </c>
      <c r="F5393" t="s">
        <v>1465</v>
      </c>
      <c r="G5393" s="40">
        <v>4.1666666666666664E-2</v>
      </c>
      <c r="H5393" s="15">
        <v>65</v>
      </c>
    </row>
    <row r="5394" spans="1:12" x14ac:dyDescent="0.25">
      <c r="A5394" t="s">
        <v>1474</v>
      </c>
      <c r="B5394">
        <v>2018</v>
      </c>
      <c r="C5394">
        <v>1</v>
      </c>
      <c r="K5394" s="40">
        <v>2.0833333333333332E-2</v>
      </c>
      <c r="L5394" s="15">
        <v>32.5</v>
      </c>
    </row>
    <row r="5395" spans="1:12" x14ac:dyDescent="0.25">
      <c r="A5395" t="s">
        <v>1474</v>
      </c>
      <c r="B5395">
        <v>2018</v>
      </c>
      <c r="C5395">
        <v>516106</v>
      </c>
      <c r="D5395">
        <v>806000</v>
      </c>
      <c r="E5395">
        <v>8060</v>
      </c>
      <c r="F5395" t="s">
        <v>1465</v>
      </c>
      <c r="G5395" s="40">
        <v>0.11458333333333333</v>
      </c>
      <c r="H5395" s="15">
        <v>178.75</v>
      </c>
    </row>
    <row r="5396" spans="1:12" x14ac:dyDescent="0.25">
      <c r="A5396" t="s">
        <v>1474</v>
      </c>
      <c r="B5396">
        <v>2018</v>
      </c>
      <c r="C5396">
        <v>513742</v>
      </c>
      <c r="F5396" t="s">
        <v>1467</v>
      </c>
      <c r="G5396" s="40">
        <v>2.0833333333333332E-2</v>
      </c>
      <c r="H5396" s="15">
        <v>32.5</v>
      </c>
    </row>
    <row r="5397" spans="1:12" x14ac:dyDescent="0.25">
      <c r="A5397" t="s">
        <v>1474</v>
      </c>
      <c r="B5397">
        <v>2018</v>
      </c>
      <c r="C5397">
        <v>619633</v>
      </c>
      <c r="F5397" t="s">
        <v>1467</v>
      </c>
      <c r="G5397" s="40">
        <v>2.0833333333333332E-2</v>
      </c>
      <c r="H5397" s="15">
        <v>32.5</v>
      </c>
    </row>
    <row r="5398" spans="1:12" x14ac:dyDescent="0.25">
      <c r="A5398" t="s">
        <v>1474</v>
      </c>
      <c r="B5398">
        <v>2018</v>
      </c>
      <c r="C5398">
        <v>519430</v>
      </c>
      <c r="F5398" t="s">
        <v>1465</v>
      </c>
      <c r="G5398" s="40">
        <v>0.10416666666666667</v>
      </c>
      <c r="H5398" s="15">
        <v>162.5</v>
      </c>
    </row>
    <row r="5399" spans="1:12" x14ac:dyDescent="0.25">
      <c r="A5399" t="s">
        <v>1474</v>
      </c>
      <c r="B5399">
        <v>2018</v>
      </c>
      <c r="C5399">
        <v>1</v>
      </c>
      <c r="F5399" t="s">
        <v>2866</v>
      </c>
      <c r="K5399" s="40">
        <v>1.0416666666666666E-2</v>
      </c>
      <c r="L5399" s="15">
        <v>16.25</v>
      </c>
    </row>
    <row r="5400" spans="1:12" x14ac:dyDescent="0.25">
      <c r="A5400" t="s">
        <v>1474</v>
      </c>
      <c r="B5400">
        <v>2018</v>
      </c>
      <c r="C5400">
        <v>1</v>
      </c>
      <c r="F5400" t="s">
        <v>1499</v>
      </c>
      <c r="K5400" s="40">
        <v>8.3333333333333329E-2</v>
      </c>
      <c r="L5400" s="15">
        <v>130</v>
      </c>
    </row>
    <row r="5401" spans="1:12" x14ac:dyDescent="0.25">
      <c r="A5401" t="s">
        <v>1474</v>
      </c>
      <c r="B5401">
        <v>2018</v>
      </c>
      <c r="C5401">
        <v>1</v>
      </c>
      <c r="F5401" t="s">
        <v>2846</v>
      </c>
      <c r="K5401" s="40">
        <v>2.0833333333333332E-2</v>
      </c>
      <c r="L5401" s="15">
        <v>32.5</v>
      </c>
    </row>
    <row r="5402" spans="1:12" x14ac:dyDescent="0.25">
      <c r="A5402" t="s">
        <v>1474</v>
      </c>
      <c r="B5402">
        <v>2018</v>
      </c>
      <c r="C5402">
        <v>511140</v>
      </c>
      <c r="F5402" t="s">
        <v>1465</v>
      </c>
      <c r="G5402" s="40">
        <v>8.3333333333333329E-2</v>
      </c>
      <c r="H5402" s="15">
        <v>130</v>
      </c>
    </row>
    <row r="5403" spans="1:12" x14ac:dyDescent="0.25">
      <c r="A5403" t="s">
        <v>1474</v>
      </c>
      <c r="B5403">
        <v>2018</v>
      </c>
      <c r="C5403">
        <v>518458</v>
      </c>
      <c r="F5403" t="s">
        <v>1465</v>
      </c>
      <c r="G5403" s="40">
        <v>4.1666666666666664E-2</v>
      </c>
      <c r="H5403" s="15">
        <v>65</v>
      </c>
    </row>
    <row r="5404" spans="1:12" x14ac:dyDescent="0.25">
      <c r="A5404" t="s">
        <v>1474</v>
      </c>
      <c r="B5404">
        <v>2018</v>
      </c>
      <c r="C5404">
        <v>513885</v>
      </c>
      <c r="F5404" t="s">
        <v>1465</v>
      </c>
      <c r="G5404" s="40">
        <v>2.0833333333333332E-2</v>
      </c>
      <c r="H5404" s="15">
        <v>32.5</v>
      </c>
    </row>
    <row r="5405" spans="1:12" x14ac:dyDescent="0.25">
      <c r="A5405" t="s">
        <v>1474</v>
      </c>
      <c r="B5405">
        <v>2018</v>
      </c>
      <c r="C5405">
        <v>515720</v>
      </c>
      <c r="F5405" t="s">
        <v>1465</v>
      </c>
      <c r="G5405" s="40">
        <v>2.0833333333333332E-2</v>
      </c>
      <c r="H5405" s="15">
        <v>32.5</v>
      </c>
    </row>
    <row r="5406" spans="1:12" x14ac:dyDescent="0.25">
      <c r="A5406" t="s">
        <v>1474</v>
      </c>
      <c r="B5406">
        <v>2018</v>
      </c>
      <c r="C5406">
        <v>1</v>
      </c>
      <c r="F5406" t="s">
        <v>1465</v>
      </c>
      <c r="K5406" s="40">
        <v>2.0833333333333332E-2</v>
      </c>
      <c r="L5406" s="15">
        <v>32.5</v>
      </c>
    </row>
    <row r="5407" spans="1:12" x14ac:dyDescent="0.25">
      <c r="A5407" t="s">
        <v>1474</v>
      </c>
      <c r="B5407">
        <v>2018</v>
      </c>
      <c r="C5407">
        <v>1</v>
      </c>
      <c r="F5407" t="s">
        <v>1465</v>
      </c>
      <c r="K5407" s="40">
        <v>2.0833333333333332E-2</v>
      </c>
      <c r="L5407" s="15">
        <v>32.5</v>
      </c>
    </row>
    <row r="5408" spans="1:12" x14ac:dyDescent="0.25">
      <c r="A5408" t="s">
        <v>1474</v>
      </c>
      <c r="B5408">
        <v>2018</v>
      </c>
      <c r="C5408">
        <v>519430</v>
      </c>
      <c r="F5408" t="s">
        <v>1465</v>
      </c>
      <c r="G5408" s="40">
        <v>5.2083333333333336E-2</v>
      </c>
      <c r="H5408" s="15">
        <v>81.25</v>
      </c>
    </row>
    <row r="5409" spans="1:12" x14ac:dyDescent="0.25">
      <c r="A5409" t="s">
        <v>1474</v>
      </c>
      <c r="B5409">
        <v>2018</v>
      </c>
      <c r="C5409">
        <v>1</v>
      </c>
      <c r="F5409" t="s">
        <v>1467</v>
      </c>
      <c r="K5409" s="40">
        <v>3.125E-2</v>
      </c>
      <c r="L5409" s="15">
        <v>48.75</v>
      </c>
    </row>
    <row r="5410" spans="1:12" x14ac:dyDescent="0.25">
      <c r="A5410" t="s">
        <v>1474</v>
      </c>
      <c r="B5410">
        <v>2018</v>
      </c>
      <c r="C5410">
        <v>1</v>
      </c>
      <c r="F5410" t="s">
        <v>2866</v>
      </c>
      <c r="K5410" s="40">
        <v>1.0416666666666666E-2</v>
      </c>
      <c r="L5410" s="15">
        <v>16.25</v>
      </c>
    </row>
    <row r="5411" spans="1:12" x14ac:dyDescent="0.25">
      <c r="A5411" t="s">
        <v>1474</v>
      </c>
      <c r="B5411">
        <v>2018</v>
      </c>
      <c r="C5411">
        <v>613892</v>
      </c>
      <c r="F5411" t="s">
        <v>1465</v>
      </c>
      <c r="G5411" s="40">
        <v>3.125E-2</v>
      </c>
      <c r="H5411" s="15">
        <v>48.75</v>
      </c>
    </row>
    <row r="5412" spans="1:12" x14ac:dyDescent="0.25">
      <c r="A5412" t="s">
        <v>1474</v>
      </c>
      <c r="B5412">
        <v>2018</v>
      </c>
      <c r="C5412">
        <v>513803</v>
      </c>
      <c r="F5412" t="s">
        <v>1467</v>
      </c>
      <c r="G5412" s="40">
        <v>6.25E-2</v>
      </c>
      <c r="H5412" s="15">
        <v>97.5</v>
      </c>
    </row>
    <row r="5413" spans="1:12" x14ac:dyDescent="0.25">
      <c r="A5413" t="s">
        <v>1474</v>
      </c>
      <c r="B5413">
        <v>2018</v>
      </c>
      <c r="C5413">
        <v>1</v>
      </c>
      <c r="F5413" t="s">
        <v>2846</v>
      </c>
      <c r="K5413" s="40">
        <v>2.0833333333333332E-2</v>
      </c>
      <c r="L5413" s="15">
        <v>32.5</v>
      </c>
    </row>
    <row r="5414" spans="1:12" x14ac:dyDescent="0.25">
      <c r="A5414" t="s">
        <v>1474</v>
      </c>
      <c r="B5414">
        <v>2018</v>
      </c>
      <c r="C5414">
        <v>517985</v>
      </c>
      <c r="F5414" t="s">
        <v>1465</v>
      </c>
      <c r="G5414" s="40">
        <v>0.10416666666666667</v>
      </c>
      <c r="H5414" s="15">
        <v>162.5</v>
      </c>
    </row>
    <row r="5415" spans="1:12" x14ac:dyDescent="0.25">
      <c r="A5415" t="s">
        <v>1474</v>
      </c>
      <c r="B5415">
        <v>2018</v>
      </c>
      <c r="C5415">
        <v>511791</v>
      </c>
      <c r="F5415" t="s">
        <v>1465</v>
      </c>
      <c r="G5415" s="40">
        <v>4.1666666666666664E-2</v>
      </c>
      <c r="H5415" s="15">
        <v>65</v>
      </c>
    </row>
    <row r="5416" spans="1:12" x14ac:dyDescent="0.25">
      <c r="A5416" t="s">
        <v>1474</v>
      </c>
      <c r="B5416">
        <v>2018</v>
      </c>
      <c r="C5416">
        <v>517770</v>
      </c>
      <c r="F5416" t="s">
        <v>1465</v>
      </c>
      <c r="G5416" s="40">
        <v>8.3333333333333329E-2</v>
      </c>
      <c r="H5416" s="15">
        <v>130</v>
      </c>
    </row>
    <row r="5417" spans="1:12" x14ac:dyDescent="0.25">
      <c r="A5417" t="s">
        <v>1474</v>
      </c>
      <c r="B5417">
        <v>2018</v>
      </c>
      <c r="C5417">
        <v>511791</v>
      </c>
      <c r="F5417" t="s">
        <v>1465</v>
      </c>
      <c r="G5417" s="40">
        <v>8.3333333333333329E-2</v>
      </c>
      <c r="H5417" s="15">
        <v>130</v>
      </c>
    </row>
    <row r="5418" spans="1:12" x14ac:dyDescent="0.25">
      <c r="A5418" t="s">
        <v>1474</v>
      </c>
      <c r="B5418">
        <v>2018</v>
      </c>
      <c r="C5418">
        <v>1</v>
      </c>
      <c r="F5418" t="s">
        <v>2861</v>
      </c>
      <c r="K5418" s="40">
        <v>9.375E-2</v>
      </c>
      <c r="L5418" s="15">
        <v>146.25</v>
      </c>
    </row>
    <row r="5419" spans="1:12" x14ac:dyDescent="0.25">
      <c r="A5419" t="s">
        <v>1474</v>
      </c>
      <c r="B5419">
        <v>2018</v>
      </c>
      <c r="C5419">
        <v>1</v>
      </c>
      <c r="F5419" t="s">
        <v>1467</v>
      </c>
      <c r="K5419" s="40">
        <v>6.25E-2</v>
      </c>
      <c r="L5419" s="15">
        <v>97.5</v>
      </c>
    </row>
    <row r="5420" spans="1:12" x14ac:dyDescent="0.25">
      <c r="A5420" t="s">
        <v>1474</v>
      </c>
      <c r="B5420">
        <v>2018</v>
      </c>
      <c r="C5420">
        <v>613892</v>
      </c>
      <c r="F5420" t="s">
        <v>1465</v>
      </c>
      <c r="G5420" s="40">
        <v>1.0416666666666666E-2</v>
      </c>
      <c r="H5420" s="15">
        <v>16.25</v>
      </c>
    </row>
    <row r="5421" spans="1:12" x14ac:dyDescent="0.25">
      <c r="A5421" t="s">
        <v>1474</v>
      </c>
      <c r="B5421">
        <v>2018</v>
      </c>
      <c r="C5421">
        <v>513803</v>
      </c>
      <c r="F5421" t="s">
        <v>1465</v>
      </c>
      <c r="G5421" s="40">
        <v>1.0416666666666666E-2</v>
      </c>
      <c r="H5421" s="15">
        <v>16.25</v>
      </c>
    </row>
    <row r="5422" spans="1:12" x14ac:dyDescent="0.25">
      <c r="A5422" t="s">
        <v>1474</v>
      </c>
      <c r="B5422">
        <v>2018</v>
      </c>
      <c r="C5422">
        <v>517770</v>
      </c>
      <c r="F5422" t="s">
        <v>1465</v>
      </c>
      <c r="G5422" s="40">
        <v>5.2083333333333336E-2</v>
      </c>
      <c r="H5422" s="15">
        <v>81.25</v>
      </c>
    </row>
    <row r="5423" spans="1:12" x14ac:dyDescent="0.25">
      <c r="A5423" t="s">
        <v>1474</v>
      </c>
      <c r="B5423">
        <v>2018</v>
      </c>
      <c r="C5423">
        <v>517770</v>
      </c>
      <c r="F5423" t="s">
        <v>1465</v>
      </c>
      <c r="G5423" s="40">
        <v>0.10416666666666667</v>
      </c>
      <c r="H5423" s="15">
        <v>162.5</v>
      </c>
    </row>
    <row r="5424" spans="1:12" x14ac:dyDescent="0.25">
      <c r="A5424" t="s">
        <v>1474</v>
      </c>
      <c r="B5424">
        <v>2018</v>
      </c>
      <c r="C5424">
        <v>1</v>
      </c>
      <c r="F5424" t="s">
        <v>2866</v>
      </c>
      <c r="K5424" s="40">
        <v>1.0416666666666666E-2</v>
      </c>
      <c r="L5424" s="15">
        <v>16.25</v>
      </c>
    </row>
    <row r="5425" spans="1:12" x14ac:dyDescent="0.25">
      <c r="A5425" t="s">
        <v>1474</v>
      </c>
      <c r="B5425">
        <v>2018</v>
      </c>
      <c r="C5425">
        <v>517770</v>
      </c>
      <c r="F5425" t="s">
        <v>1465</v>
      </c>
      <c r="G5425" s="40">
        <v>5.2083333333333336E-2</v>
      </c>
      <c r="H5425" s="15">
        <v>81.25</v>
      </c>
    </row>
    <row r="5426" spans="1:12" x14ac:dyDescent="0.25">
      <c r="A5426" t="s">
        <v>1474</v>
      </c>
      <c r="B5426">
        <v>2018</v>
      </c>
      <c r="C5426">
        <v>516105</v>
      </c>
      <c r="F5426" t="s">
        <v>1467</v>
      </c>
      <c r="G5426" s="40">
        <v>3.125E-2</v>
      </c>
      <c r="H5426" s="15">
        <v>48.75</v>
      </c>
    </row>
    <row r="5427" spans="1:12" x14ac:dyDescent="0.25">
      <c r="A5427" t="s">
        <v>1474</v>
      </c>
      <c r="B5427">
        <v>2018</v>
      </c>
      <c r="C5427">
        <v>1</v>
      </c>
      <c r="F5427" t="s">
        <v>1467</v>
      </c>
      <c r="K5427" s="40">
        <v>1.0416666666666666E-2</v>
      </c>
      <c r="L5427" s="15">
        <v>16.25</v>
      </c>
    </row>
    <row r="5428" spans="1:12" x14ac:dyDescent="0.25">
      <c r="A5428" t="s">
        <v>1548</v>
      </c>
      <c r="B5428">
        <v>2018</v>
      </c>
      <c r="C5428">
        <v>1</v>
      </c>
      <c r="F5428" t="s">
        <v>1467</v>
      </c>
      <c r="K5428" s="40">
        <v>4.1666666666666664E-2</v>
      </c>
      <c r="L5428" s="15">
        <v>45</v>
      </c>
    </row>
    <row r="5429" spans="1:12" x14ac:dyDescent="0.25">
      <c r="A5429" t="s">
        <v>1548</v>
      </c>
      <c r="B5429">
        <v>2018</v>
      </c>
      <c r="C5429">
        <v>1</v>
      </c>
      <c r="F5429" t="s">
        <v>1467</v>
      </c>
      <c r="K5429" s="40">
        <v>2.0833333333333332E-2</v>
      </c>
      <c r="L5429" s="15">
        <v>22.5</v>
      </c>
    </row>
    <row r="5430" spans="1:12" x14ac:dyDescent="0.25">
      <c r="A5430" t="s">
        <v>1548</v>
      </c>
      <c r="B5430">
        <v>2018</v>
      </c>
      <c r="C5430">
        <v>1</v>
      </c>
      <c r="F5430" t="s">
        <v>2866</v>
      </c>
      <c r="K5430" s="40">
        <v>2.0833333333333332E-2</v>
      </c>
      <c r="L5430" s="15">
        <v>22.5</v>
      </c>
    </row>
    <row r="5431" spans="1:12" x14ac:dyDescent="0.25">
      <c r="A5431" t="s">
        <v>1548</v>
      </c>
      <c r="B5431">
        <v>2018</v>
      </c>
      <c r="C5431">
        <v>1</v>
      </c>
      <c r="F5431" t="s">
        <v>1467</v>
      </c>
      <c r="K5431" s="40">
        <v>8.3333333333333329E-2</v>
      </c>
      <c r="L5431" s="15">
        <v>90</v>
      </c>
    </row>
    <row r="5432" spans="1:12" x14ac:dyDescent="0.25">
      <c r="A5432" t="s">
        <v>1548</v>
      </c>
      <c r="B5432">
        <v>2018</v>
      </c>
      <c r="C5432">
        <v>1</v>
      </c>
      <c r="F5432" t="s">
        <v>2846</v>
      </c>
      <c r="K5432" s="40">
        <v>4.1666666666666664E-2</v>
      </c>
      <c r="L5432" s="15">
        <v>45</v>
      </c>
    </row>
    <row r="5433" spans="1:12" x14ac:dyDescent="0.25">
      <c r="A5433" t="s">
        <v>1548</v>
      </c>
      <c r="B5433">
        <v>2018</v>
      </c>
      <c r="C5433">
        <v>1</v>
      </c>
      <c r="F5433" t="s">
        <v>1467</v>
      </c>
      <c r="K5433" s="40">
        <v>2.0833333333333332E-2</v>
      </c>
      <c r="L5433" s="15">
        <v>22.5</v>
      </c>
    </row>
    <row r="5434" spans="1:12" x14ac:dyDescent="0.25">
      <c r="A5434" t="s">
        <v>1548</v>
      </c>
      <c r="B5434">
        <v>2018</v>
      </c>
      <c r="C5434">
        <v>614812</v>
      </c>
      <c r="F5434" t="s">
        <v>1465</v>
      </c>
      <c r="K5434" s="40">
        <v>3.125E-2</v>
      </c>
      <c r="L5434" s="15">
        <v>33.75</v>
      </c>
    </row>
    <row r="5435" spans="1:12" x14ac:dyDescent="0.25">
      <c r="A5435" t="s">
        <v>1548</v>
      </c>
      <c r="B5435">
        <v>2018</v>
      </c>
      <c r="C5435">
        <v>1</v>
      </c>
      <c r="F5435" t="s">
        <v>1467</v>
      </c>
      <c r="K5435" s="40">
        <v>1.0416666666666666E-2</v>
      </c>
      <c r="L5435" s="15">
        <v>11.25</v>
      </c>
    </row>
    <row r="5436" spans="1:12" x14ac:dyDescent="0.25">
      <c r="A5436" t="s">
        <v>1548</v>
      </c>
      <c r="B5436">
        <v>2018</v>
      </c>
      <c r="C5436">
        <v>1</v>
      </c>
      <c r="F5436" t="s">
        <v>1467</v>
      </c>
      <c r="K5436" s="40">
        <v>0.10416666666666667</v>
      </c>
      <c r="L5436" s="15">
        <v>112.5</v>
      </c>
    </row>
    <row r="5437" spans="1:12" x14ac:dyDescent="0.25">
      <c r="A5437" t="s">
        <v>1548</v>
      </c>
      <c r="B5437">
        <v>2018</v>
      </c>
      <c r="C5437">
        <v>1</v>
      </c>
      <c r="F5437" t="s">
        <v>1467</v>
      </c>
      <c r="K5437" s="40">
        <v>2.0833333333333332E-2</v>
      </c>
      <c r="L5437" s="15">
        <v>22.5</v>
      </c>
    </row>
    <row r="5438" spans="1:12" x14ac:dyDescent="0.25">
      <c r="A5438" t="s">
        <v>1548</v>
      </c>
      <c r="B5438">
        <v>2018</v>
      </c>
      <c r="C5438">
        <v>1</v>
      </c>
      <c r="F5438" t="s">
        <v>1467</v>
      </c>
      <c r="K5438" s="40">
        <v>5.2083333333333336E-2</v>
      </c>
      <c r="L5438" s="15">
        <v>56.25</v>
      </c>
    </row>
    <row r="5439" spans="1:12" x14ac:dyDescent="0.25">
      <c r="A5439" t="s">
        <v>1548</v>
      </c>
      <c r="B5439">
        <v>2018</v>
      </c>
      <c r="C5439">
        <v>1</v>
      </c>
      <c r="F5439" t="s">
        <v>2866</v>
      </c>
      <c r="K5439" s="40">
        <v>2.0833333333333332E-2</v>
      </c>
      <c r="L5439" s="15">
        <v>22.5</v>
      </c>
    </row>
    <row r="5440" spans="1:12" x14ac:dyDescent="0.25">
      <c r="A5440" t="s">
        <v>1548</v>
      </c>
      <c r="B5440">
        <v>2018</v>
      </c>
      <c r="C5440">
        <v>1</v>
      </c>
      <c r="F5440" t="s">
        <v>1467</v>
      </c>
      <c r="K5440" s="40">
        <v>1.0416666666666666E-2</v>
      </c>
      <c r="L5440" s="15">
        <v>11.25</v>
      </c>
    </row>
    <row r="5441" spans="1:12" x14ac:dyDescent="0.25">
      <c r="A5441" t="s">
        <v>1548</v>
      </c>
      <c r="B5441">
        <v>2018</v>
      </c>
      <c r="C5441">
        <v>1</v>
      </c>
      <c r="F5441" t="s">
        <v>1467</v>
      </c>
      <c r="K5441" s="40">
        <v>6.25E-2</v>
      </c>
      <c r="L5441" s="15">
        <v>67.5</v>
      </c>
    </row>
    <row r="5442" spans="1:12" x14ac:dyDescent="0.25">
      <c r="A5442" t="s">
        <v>1548</v>
      </c>
      <c r="B5442">
        <v>2018</v>
      </c>
      <c r="C5442">
        <v>1</v>
      </c>
      <c r="F5442" t="s">
        <v>2846</v>
      </c>
      <c r="K5442" s="40">
        <v>4.1666666666666664E-2</v>
      </c>
      <c r="L5442" s="15">
        <v>45</v>
      </c>
    </row>
    <row r="5443" spans="1:12" x14ac:dyDescent="0.25">
      <c r="A5443" t="s">
        <v>1548</v>
      </c>
      <c r="B5443">
        <v>2018</v>
      </c>
      <c r="C5443">
        <v>1</v>
      </c>
      <c r="F5443" t="s">
        <v>1467</v>
      </c>
      <c r="K5443" s="40">
        <v>2.0833333333333332E-2</v>
      </c>
      <c r="L5443" s="15">
        <v>22.5</v>
      </c>
    </row>
    <row r="5444" spans="1:12" x14ac:dyDescent="0.25">
      <c r="A5444" t="s">
        <v>1548</v>
      </c>
      <c r="B5444">
        <v>2018</v>
      </c>
      <c r="C5444">
        <v>1</v>
      </c>
      <c r="F5444" t="s">
        <v>1467</v>
      </c>
      <c r="K5444" s="40">
        <v>3.125E-2</v>
      </c>
      <c r="L5444" s="15">
        <v>33.75</v>
      </c>
    </row>
    <row r="5445" spans="1:12" x14ac:dyDescent="0.25">
      <c r="A5445" t="s">
        <v>1548</v>
      </c>
      <c r="B5445">
        <v>2018</v>
      </c>
      <c r="C5445">
        <v>511029</v>
      </c>
      <c r="D5445">
        <v>806700</v>
      </c>
      <c r="E5445">
        <v>8067</v>
      </c>
      <c r="F5445" t="s">
        <v>1465</v>
      </c>
      <c r="K5445" s="40">
        <v>1.0416666666666666E-2</v>
      </c>
      <c r="L5445" s="15">
        <v>11.25</v>
      </c>
    </row>
    <row r="5446" spans="1:12" x14ac:dyDescent="0.25">
      <c r="A5446" t="s">
        <v>1548</v>
      </c>
      <c r="B5446">
        <v>2018</v>
      </c>
      <c r="C5446">
        <v>613470</v>
      </c>
      <c r="F5446" t="s">
        <v>1465</v>
      </c>
      <c r="K5446" s="40">
        <v>2.0833333333333332E-2</v>
      </c>
      <c r="L5446" s="15">
        <v>22.5</v>
      </c>
    </row>
    <row r="5447" spans="1:12" x14ac:dyDescent="0.25">
      <c r="A5447" t="s">
        <v>1548</v>
      </c>
      <c r="B5447">
        <v>2018</v>
      </c>
      <c r="C5447">
        <v>1</v>
      </c>
      <c r="F5447" t="s">
        <v>1467</v>
      </c>
      <c r="K5447" s="40">
        <v>3.125E-2</v>
      </c>
      <c r="L5447" s="15">
        <v>33.75</v>
      </c>
    </row>
    <row r="5448" spans="1:12" x14ac:dyDescent="0.25">
      <c r="A5448" t="s">
        <v>1548</v>
      </c>
      <c r="B5448">
        <v>2018</v>
      </c>
      <c r="C5448">
        <v>511029</v>
      </c>
      <c r="D5448">
        <v>806700</v>
      </c>
      <c r="E5448">
        <v>8067</v>
      </c>
      <c r="F5448" t="s">
        <v>1465</v>
      </c>
      <c r="K5448" s="40">
        <v>5.2083333333333336E-2</v>
      </c>
      <c r="L5448" s="15">
        <v>56.25</v>
      </c>
    </row>
    <row r="5449" spans="1:12" x14ac:dyDescent="0.25">
      <c r="A5449" t="s">
        <v>1548</v>
      </c>
      <c r="B5449">
        <v>2018</v>
      </c>
      <c r="C5449">
        <v>1</v>
      </c>
      <c r="F5449" t="s">
        <v>1467</v>
      </c>
      <c r="K5449" s="40">
        <v>2.0833333333333332E-2</v>
      </c>
      <c r="L5449" s="15">
        <v>22.5</v>
      </c>
    </row>
    <row r="5450" spans="1:12" x14ac:dyDescent="0.25">
      <c r="A5450" t="s">
        <v>1548</v>
      </c>
      <c r="B5450">
        <v>2018</v>
      </c>
      <c r="C5450">
        <v>511029</v>
      </c>
      <c r="D5450">
        <v>806700</v>
      </c>
      <c r="E5450">
        <v>8067</v>
      </c>
      <c r="F5450" t="s">
        <v>1465</v>
      </c>
      <c r="K5450" s="40">
        <v>4.1666666666666664E-2</v>
      </c>
      <c r="L5450" s="15">
        <v>45</v>
      </c>
    </row>
    <row r="5451" spans="1:12" x14ac:dyDescent="0.25">
      <c r="A5451" t="s">
        <v>1548</v>
      </c>
      <c r="B5451">
        <v>2018</v>
      </c>
      <c r="C5451">
        <v>1</v>
      </c>
      <c r="F5451" t="s">
        <v>2866</v>
      </c>
      <c r="K5451" s="40">
        <v>2.0833333333333332E-2</v>
      </c>
      <c r="L5451" s="15">
        <v>22.5</v>
      </c>
    </row>
    <row r="5452" spans="1:12" x14ac:dyDescent="0.25">
      <c r="A5452" t="s">
        <v>1548</v>
      </c>
      <c r="B5452">
        <v>2018</v>
      </c>
      <c r="C5452">
        <v>1</v>
      </c>
      <c r="F5452" t="s">
        <v>1467</v>
      </c>
      <c r="K5452" s="40">
        <v>9.375E-2</v>
      </c>
      <c r="L5452" s="15">
        <v>101.25</v>
      </c>
    </row>
    <row r="5453" spans="1:12" x14ac:dyDescent="0.25">
      <c r="A5453" t="s">
        <v>1548</v>
      </c>
      <c r="B5453">
        <v>2018</v>
      </c>
      <c r="C5453">
        <v>1</v>
      </c>
      <c r="F5453" t="s">
        <v>2846</v>
      </c>
      <c r="K5453" s="40">
        <v>4.1666666666666664E-2</v>
      </c>
      <c r="L5453" s="15">
        <v>45</v>
      </c>
    </row>
    <row r="5454" spans="1:12" x14ac:dyDescent="0.25">
      <c r="A5454" t="s">
        <v>1548</v>
      </c>
      <c r="B5454">
        <v>2018</v>
      </c>
      <c r="C5454">
        <v>1</v>
      </c>
      <c r="F5454" t="s">
        <v>1467</v>
      </c>
      <c r="K5454" s="40">
        <v>4.1666666666666664E-2</v>
      </c>
      <c r="L5454" s="15">
        <v>45</v>
      </c>
    </row>
    <row r="5455" spans="1:12" x14ac:dyDescent="0.25">
      <c r="A5455" t="s">
        <v>1548</v>
      </c>
      <c r="B5455">
        <v>2018</v>
      </c>
      <c r="C5455">
        <v>511029</v>
      </c>
      <c r="D5455">
        <v>806700</v>
      </c>
      <c r="E5455">
        <v>8067</v>
      </c>
      <c r="F5455" t="s">
        <v>1465</v>
      </c>
      <c r="K5455" s="40">
        <v>5.2083333333333336E-2</v>
      </c>
      <c r="L5455" s="15">
        <v>56.25</v>
      </c>
    </row>
    <row r="5456" spans="1:12" x14ac:dyDescent="0.25">
      <c r="A5456" t="s">
        <v>1548</v>
      </c>
      <c r="B5456">
        <v>2018</v>
      </c>
      <c r="C5456">
        <v>619755</v>
      </c>
      <c r="F5456" t="s">
        <v>1465</v>
      </c>
      <c r="K5456" s="40">
        <v>4.1666666666666664E-2</v>
      </c>
      <c r="L5456" s="15">
        <v>45</v>
      </c>
    </row>
    <row r="5457" spans="1:12" x14ac:dyDescent="0.25">
      <c r="A5457" t="s">
        <v>1548</v>
      </c>
      <c r="B5457">
        <v>2018</v>
      </c>
      <c r="C5457">
        <v>1</v>
      </c>
      <c r="F5457" t="s">
        <v>1467</v>
      </c>
      <c r="K5457" s="40">
        <v>2.0833333333333332E-2</v>
      </c>
      <c r="L5457" s="15">
        <v>22.5</v>
      </c>
    </row>
    <row r="5458" spans="1:12" x14ac:dyDescent="0.25">
      <c r="A5458" t="s">
        <v>1548</v>
      </c>
      <c r="B5458">
        <v>2018</v>
      </c>
      <c r="C5458">
        <v>514075</v>
      </c>
      <c r="D5458">
        <v>804500</v>
      </c>
      <c r="E5458">
        <v>8045</v>
      </c>
      <c r="F5458" t="s">
        <v>1465</v>
      </c>
      <c r="K5458" s="40">
        <v>6.25E-2</v>
      </c>
      <c r="L5458" s="15">
        <v>67.5</v>
      </c>
    </row>
    <row r="5459" spans="1:12" x14ac:dyDescent="0.25">
      <c r="A5459" t="s">
        <v>1548</v>
      </c>
      <c r="B5459">
        <v>2018</v>
      </c>
      <c r="C5459">
        <v>1</v>
      </c>
      <c r="F5459" t="s">
        <v>2866</v>
      </c>
      <c r="K5459" s="40">
        <v>2.0833333333333332E-2</v>
      </c>
      <c r="L5459" s="15">
        <v>22.5</v>
      </c>
    </row>
    <row r="5460" spans="1:12" x14ac:dyDescent="0.25">
      <c r="A5460" t="s">
        <v>1548</v>
      </c>
      <c r="B5460">
        <v>2018</v>
      </c>
      <c r="C5460">
        <v>514075</v>
      </c>
      <c r="D5460">
        <v>804500</v>
      </c>
      <c r="E5460">
        <v>8045</v>
      </c>
      <c r="F5460" t="s">
        <v>1465</v>
      </c>
      <c r="K5460" s="40">
        <v>2.0833333333333332E-2</v>
      </c>
      <c r="L5460" s="15">
        <v>22.5</v>
      </c>
    </row>
    <row r="5461" spans="1:12" x14ac:dyDescent="0.25">
      <c r="A5461" t="s">
        <v>1548</v>
      </c>
      <c r="B5461">
        <v>2018</v>
      </c>
      <c r="C5461">
        <v>1</v>
      </c>
      <c r="F5461" t="s">
        <v>1467</v>
      </c>
      <c r="K5461" s="40">
        <v>5.2083333333333336E-2</v>
      </c>
      <c r="L5461" s="15">
        <v>56.25</v>
      </c>
    </row>
    <row r="5462" spans="1:12" x14ac:dyDescent="0.25">
      <c r="A5462" t="s">
        <v>1548</v>
      </c>
      <c r="B5462">
        <v>2018</v>
      </c>
      <c r="C5462">
        <v>1</v>
      </c>
      <c r="F5462" t="s">
        <v>1467</v>
      </c>
      <c r="K5462" s="40">
        <v>1.0416666666666666E-2</v>
      </c>
      <c r="L5462" s="15">
        <v>11.25</v>
      </c>
    </row>
    <row r="5463" spans="1:12" x14ac:dyDescent="0.25">
      <c r="A5463" t="s">
        <v>1548</v>
      </c>
      <c r="B5463">
        <v>2018</v>
      </c>
      <c r="C5463">
        <v>1</v>
      </c>
      <c r="F5463" t="s">
        <v>2846</v>
      </c>
      <c r="K5463" s="40">
        <v>4.1666666666666664E-2</v>
      </c>
      <c r="L5463" s="15">
        <v>45</v>
      </c>
    </row>
    <row r="5464" spans="1:12" x14ac:dyDescent="0.25">
      <c r="A5464" t="s">
        <v>1548</v>
      </c>
      <c r="B5464">
        <v>2018</v>
      </c>
      <c r="C5464">
        <v>1</v>
      </c>
      <c r="F5464" t="s">
        <v>1467</v>
      </c>
      <c r="K5464" s="40">
        <v>2.0833333333333332E-2</v>
      </c>
      <c r="L5464" s="15">
        <v>22.5</v>
      </c>
    </row>
    <row r="5465" spans="1:12" x14ac:dyDescent="0.25">
      <c r="A5465" t="s">
        <v>1548</v>
      </c>
      <c r="B5465">
        <v>2018</v>
      </c>
      <c r="C5465">
        <v>305710</v>
      </c>
      <c r="D5465">
        <v>802010</v>
      </c>
      <c r="E5465">
        <v>8020</v>
      </c>
      <c r="F5465" t="s">
        <v>1465</v>
      </c>
      <c r="K5465" s="40">
        <v>6.25E-2</v>
      </c>
      <c r="L5465" s="15">
        <v>67.5</v>
      </c>
    </row>
    <row r="5466" spans="1:12" x14ac:dyDescent="0.25">
      <c r="A5466" t="s">
        <v>1548</v>
      </c>
      <c r="B5466">
        <v>2018</v>
      </c>
      <c r="C5466">
        <v>1</v>
      </c>
      <c r="F5466" t="s">
        <v>1467</v>
      </c>
      <c r="K5466" s="40">
        <v>4.1666666666666664E-2</v>
      </c>
      <c r="L5466" s="15">
        <v>45</v>
      </c>
    </row>
    <row r="5467" spans="1:12" x14ac:dyDescent="0.25">
      <c r="A5467" t="s">
        <v>1548</v>
      </c>
      <c r="B5467">
        <v>2018</v>
      </c>
      <c r="C5467">
        <v>1</v>
      </c>
      <c r="K5467" s="40">
        <v>4.1666666666666664E-2</v>
      </c>
      <c r="L5467" s="15">
        <v>45</v>
      </c>
    </row>
    <row r="5468" spans="1:12" x14ac:dyDescent="0.25">
      <c r="A5468" t="s">
        <v>1486</v>
      </c>
      <c r="B5468">
        <v>2018</v>
      </c>
      <c r="C5468">
        <v>305710</v>
      </c>
      <c r="D5468">
        <v>802010</v>
      </c>
      <c r="E5468">
        <v>8020</v>
      </c>
      <c r="F5468" t="s">
        <v>1499</v>
      </c>
      <c r="G5468" s="40">
        <v>0.125</v>
      </c>
      <c r="H5468" s="15">
        <v>195</v>
      </c>
    </row>
    <row r="5469" spans="1:12" x14ac:dyDescent="0.25">
      <c r="A5469" t="s">
        <v>1486</v>
      </c>
      <c r="B5469">
        <v>2018</v>
      </c>
      <c r="C5469">
        <v>305716</v>
      </c>
      <c r="D5469">
        <v>802016</v>
      </c>
      <c r="E5469">
        <v>8020</v>
      </c>
      <c r="F5469" t="s">
        <v>2853</v>
      </c>
      <c r="G5469" s="40">
        <v>4.1666666666666664E-2</v>
      </c>
      <c r="H5469" s="15">
        <v>65</v>
      </c>
    </row>
    <row r="5470" spans="1:12" x14ac:dyDescent="0.25">
      <c r="A5470" t="s">
        <v>1486</v>
      </c>
      <c r="B5470">
        <v>2018</v>
      </c>
      <c r="C5470">
        <v>305700</v>
      </c>
      <c r="D5470">
        <v>802000</v>
      </c>
      <c r="E5470">
        <v>8020</v>
      </c>
      <c r="F5470" t="s">
        <v>1499</v>
      </c>
      <c r="G5470" s="40">
        <v>8.3333333333333329E-2</v>
      </c>
      <c r="H5470" s="15">
        <v>130</v>
      </c>
    </row>
    <row r="5471" spans="1:12" x14ac:dyDescent="0.25">
      <c r="A5471" t="s">
        <v>1486</v>
      </c>
      <c r="B5471">
        <v>2018</v>
      </c>
      <c r="C5471">
        <v>305710</v>
      </c>
      <c r="D5471">
        <v>802010</v>
      </c>
      <c r="E5471">
        <v>8020</v>
      </c>
      <c r="F5471" t="s">
        <v>2856</v>
      </c>
      <c r="G5471" s="40">
        <v>6.25E-2</v>
      </c>
      <c r="H5471" s="15">
        <v>97.5</v>
      </c>
    </row>
    <row r="5472" spans="1:12" x14ac:dyDescent="0.25">
      <c r="A5472" t="s">
        <v>1486</v>
      </c>
      <c r="B5472">
        <v>2018</v>
      </c>
      <c r="C5472">
        <v>305716</v>
      </c>
      <c r="D5472">
        <v>802016</v>
      </c>
      <c r="E5472">
        <v>8020</v>
      </c>
      <c r="F5472" t="s">
        <v>2853</v>
      </c>
      <c r="G5472" s="40">
        <v>4.1666666666666664E-2</v>
      </c>
      <c r="H5472" s="15">
        <v>65</v>
      </c>
    </row>
    <row r="5473" spans="1:8" x14ac:dyDescent="0.25">
      <c r="A5473" t="s">
        <v>1488</v>
      </c>
      <c r="B5473">
        <v>2018</v>
      </c>
      <c r="C5473">
        <v>305800</v>
      </c>
      <c r="F5473" t="s">
        <v>1465</v>
      </c>
      <c r="G5473" s="40">
        <v>3.125E-2</v>
      </c>
      <c r="H5473" s="15">
        <v>37.5</v>
      </c>
    </row>
    <row r="5474" spans="1:8" x14ac:dyDescent="0.25">
      <c r="A5474" t="s">
        <v>1488</v>
      </c>
      <c r="B5474">
        <v>2018</v>
      </c>
      <c r="C5474">
        <v>305800</v>
      </c>
      <c r="F5474" t="s">
        <v>1465</v>
      </c>
      <c r="G5474" s="40">
        <v>0.14583333333333334</v>
      </c>
      <c r="H5474" s="15">
        <v>175</v>
      </c>
    </row>
    <row r="5475" spans="1:8" x14ac:dyDescent="0.25">
      <c r="A5475" t="s">
        <v>1488</v>
      </c>
      <c r="B5475">
        <v>2018</v>
      </c>
      <c r="C5475">
        <v>305800</v>
      </c>
      <c r="F5475" t="s">
        <v>1465</v>
      </c>
      <c r="G5475" s="40">
        <v>9.375E-2</v>
      </c>
      <c r="H5475" s="15">
        <v>112.5</v>
      </c>
    </row>
    <row r="5476" spans="1:8" x14ac:dyDescent="0.25">
      <c r="A5476" t="s">
        <v>1488</v>
      </c>
      <c r="B5476">
        <v>2018</v>
      </c>
      <c r="C5476">
        <v>305800</v>
      </c>
      <c r="F5476" t="s">
        <v>1465</v>
      </c>
      <c r="G5476" s="40">
        <v>4.1666666666666664E-2</v>
      </c>
      <c r="H5476" s="15">
        <v>50</v>
      </c>
    </row>
    <row r="5477" spans="1:8" x14ac:dyDescent="0.25">
      <c r="A5477" t="s">
        <v>1488</v>
      </c>
      <c r="B5477">
        <v>2018</v>
      </c>
      <c r="C5477">
        <v>100100</v>
      </c>
      <c r="F5477" t="s">
        <v>1465</v>
      </c>
      <c r="G5477" s="40">
        <v>2.0833333333333332E-2</v>
      </c>
      <c r="H5477" s="15">
        <v>25</v>
      </c>
    </row>
    <row r="5478" spans="1:8" x14ac:dyDescent="0.25">
      <c r="A5478" t="s">
        <v>1488</v>
      </c>
      <c r="B5478">
        <v>2018</v>
      </c>
      <c r="C5478">
        <v>302610</v>
      </c>
      <c r="D5478">
        <v>802510</v>
      </c>
      <c r="E5478">
        <v>8025</v>
      </c>
      <c r="F5478" t="s">
        <v>1465</v>
      </c>
      <c r="G5478" s="40">
        <v>5.2083333333333336E-2</v>
      </c>
      <c r="H5478" s="15">
        <v>62.5</v>
      </c>
    </row>
    <row r="5479" spans="1:8" x14ac:dyDescent="0.25">
      <c r="A5479" t="s">
        <v>1488</v>
      </c>
      <c r="B5479">
        <v>2018</v>
      </c>
      <c r="C5479">
        <v>305800</v>
      </c>
      <c r="F5479" t="s">
        <v>1465</v>
      </c>
      <c r="G5479" s="40">
        <v>6.25E-2</v>
      </c>
      <c r="H5479" s="15">
        <v>75</v>
      </c>
    </row>
    <row r="5480" spans="1:8" x14ac:dyDescent="0.25">
      <c r="A5480" t="s">
        <v>1488</v>
      </c>
      <c r="B5480">
        <v>2018</v>
      </c>
      <c r="C5480">
        <v>305800</v>
      </c>
      <c r="F5480" t="s">
        <v>1465</v>
      </c>
      <c r="G5480" s="40">
        <v>7.2916666666666671E-2</v>
      </c>
      <c r="H5480" s="15">
        <v>87.5</v>
      </c>
    </row>
    <row r="5481" spans="1:8" x14ac:dyDescent="0.25">
      <c r="A5481" t="s">
        <v>1488</v>
      </c>
      <c r="B5481">
        <v>2018</v>
      </c>
      <c r="C5481">
        <v>305800</v>
      </c>
      <c r="F5481" t="s">
        <v>1465</v>
      </c>
      <c r="G5481" s="40">
        <v>9.375E-2</v>
      </c>
      <c r="H5481" s="15">
        <v>112.5</v>
      </c>
    </row>
    <row r="5482" spans="1:8" x14ac:dyDescent="0.25">
      <c r="A5482" t="s">
        <v>1488</v>
      </c>
      <c r="B5482">
        <v>2018</v>
      </c>
      <c r="C5482">
        <v>305800</v>
      </c>
      <c r="F5482" t="s">
        <v>1465</v>
      </c>
      <c r="G5482" s="40">
        <v>9.375E-2</v>
      </c>
      <c r="H5482" s="15">
        <v>112.5</v>
      </c>
    </row>
    <row r="5483" spans="1:8" x14ac:dyDescent="0.25">
      <c r="A5483" t="s">
        <v>1488</v>
      </c>
      <c r="B5483">
        <v>2018</v>
      </c>
      <c r="C5483">
        <v>305800</v>
      </c>
      <c r="F5483" t="s">
        <v>1465</v>
      </c>
      <c r="G5483" s="40">
        <v>0.10416666666666667</v>
      </c>
      <c r="H5483" s="15">
        <v>125</v>
      </c>
    </row>
    <row r="5484" spans="1:8" x14ac:dyDescent="0.25">
      <c r="A5484" t="s">
        <v>1488</v>
      </c>
      <c r="B5484">
        <v>2018</v>
      </c>
      <c r="C5484">
        <v>302610</v>
      </c>
      <c r="D5484">
        <v>802510</v>
      </c>
      <c r="E5484">
        <v>8025</v>
      </c>
      <c r="F5484" t="s">
        <v>1465</v>
      </c>
      <c r="G5484" s="40">
        <v>4.1666666666666664E-2</v>
      </c>
      <c r="H5484" s="15">
        <v>50</v>
      </c>
    </row>
    <row r="5485" spans="1:8" x14ac:dyDescent="0.25">
      <c r="A5485" t="s">
        <v>1488</v>
      </c>
      <c r="B5485">
        <v>2018</v>
      </c>
      <c r="C5485">
        <v>100100</v>
      </c>
      <c r="F5485" t="s">
        <v>1465</v>
      </c>
      <c r="G5485" s="40">
        <v>1.0416666666666666E-2</v>
      </c>
      <c r="H5485" s="15">
        <v>12.5</v>
      </c>
    </row>
    <row r="5486" spans="1:8" x14ac:dyDescent="0.25">
      <c r="A5486" t="s">
        <v>1488</v>
      </c>
      <c r="B5486">
        <v>2018</v>
      </c>
      <c r="C5486">
        <v>305800</v>
      </c>
      <c r="F5486" t="s">
        <v>1465</v>
      </c>
      <c r="G5486" s="40">
        <v>0.10416666666666667</v>
      </c>
      <c r="H5486" s="15">
        <v>125</v>
      </c>
    </row>
    <row r="5487" spans="1:8" x14ac:dyDescent="0.25">
      <c r="A5487" t="s">
        <v>1488</v>
      </c>
      <c r="B5487">
        <v>2018</v>
      </c>
      <c r="C5487">
        <v>305800</v>
      </c>
      <c r="F5487" t="s">
        <v>1465</v>
      </c>
      <c r="G5487" s="40">
        <v>8.3333333333333329E-2</v>
      </c>
      <c r="H5487" s="15">
        <v>100</v>
      </c>
    </row>
    <row r="5488" spans="1:8" x14ac:dyDescent="0.25">
      <c r="A5488" t="s">
        <v>1488</v>
      </c>
      <c r="B5488">
        <v>2018</v>
      </c>
      <c r="C5488">
        <v>305800</v>
      </c>
      <c r="F5488" t="s">
        <v>1465</v>
      </c>
      <c r="G5488" s="40">
        <v>0.125</v>
      </c>
      <c r="H5488" s="15">
        <v>150</v>
      </c>
    </row>
    <row r="5489" spans="1:12" x14ac:dyDescent="0.25">
      <c r="A5489" t="s">
        <v>1488</v>
      </c>
      <c r="B5489">
        <v>2018</v>
      </c>
      <c r="C5489">
        <v>305800</v>
      </c>
      <c r="F5489" t="s">
        <v>1465</v>
      </c>
      <c r="G5489" s="40">
        <v>0.125</v>
      </c>
      <c r="H5489" s="15">
        <v>150</v>
      </c>
    </row>
    <row r="5490" spans="1:12" x14ac:dyDescent="0.25">
      <c r="A5490" t="s">
        <v>1488</v>
      </c>
      <c r="B5490">
        <v>2018</v>
      </c>
      <c r="C5490">
        <v>305800</v>
      </c>
      <c r="F5490" t="s">
        <v>1465</v>
      </c>
      <c r="G5490" s="40">
        <v>0.125</v>
      </c>
      <c r="H5490" s="15">
        <v>150</v>
      </c>
    </row>
    <row r="5491" spans="1:12" x14ac:dyDescent="0.25">
      <c r="A5491" t="s">
        <v>1490</v>
      </c>
      <c r="B5491">
        <v>2018</v>
      </c>
      <c r="C5491">
        <v>307510</v>
      </c>
      <c r="D5491">
        <v>800310</v>
      </c>
      <c r="E5491">
        <v>8003</v>
      </c>
      <c r="F5491" t="s">
        <v>1465</v>
      </c>
      <c r="K5491" s="40">
        <v>1.0416666666666666E-2</v>
      </c>
      <c r="L5491" s="15">
        <v>16.25</v>
      </c>
    </row>
    <row r="5492" spans="1:12" x14ac:dyDescent="0.25">
      <c r="A5492" t="s">
        <v>1490</v>
      </c>
      <c r="B5492">
        <v>2018</v>
      </c>
      <c r="C5492">
        <v>310700</v>
      </c>
      <c r="D5492">
        <v>802400</v>
      </c>
      <c r="E5492">
        <v>8024</v>
      </c>
      <c r="F5492" t="s">
        <v>1465</v>
      </c>
      <c r="K5492" s="40">
        <v>1.0416666666666666E-2</v>
      </c>
      <c r="L5492" s="15">
        <v>16.25</v>
      </c>
    </row>
    <row r="5493" spans="1:12" x14ac:dyDescent="0.25">
      <c r="A5493" t="s">
        <v>1490</v>
      </c>
      <c r="B5493">
        <v>2018</v>
      </c>
      <c r="C5493">
        <v>100500</v>
      </c>
      <c r="D5493">
        <v>803190</v>
      </c>
      <c r="E5493">
        <v>8031</v>
      </c>
      <c r="F5493" t="s">
        <v>1465</v>
      </c>
      <c r="K5493" s="40">
        <v>1.0416666666666666E-2</v>
      </c>
      <c r="L5493" s="15">
        <v>16.25</v>
      </c>
    </row>
    <row r="5494" spans="1:12" x14ac:dyDescent="0.25">
      <c r="A5494" t="s">
        <v>1490</v>
      </c>
      <c r="B5494">
        <v>2018</v>
      </c>
      <c r="C5494">
        <v>511140</v>
      </c>
      <c r="F5494" t="s">
        <v>2853</v>
      </c>
      <c r="K5494" s="40">
        <v>5.2083333333333336E-2</v>
      </c>
      <c r="L5494" s="15">
        <v>81.25</v>
      </c>
    </row>
    <row r="5495" spans="1:12" x14ac:dyDescent="0.25">
      <c r="A5495" t="s">
        <v>1490</v>
      </c>
      <c r="B5495">
        <v>2018</v>
      </c>
      <c r="C5495">
        <v>1</v>
      </c>
      <c r="F5495" t="s">
        <v>2866</v>
      </c>
      <c r="K5495" s="40">
        <v>2.0833333333333332E-2</v>
      </c>
      <c r="L5495" s="15">
        <v>32.5</v>
      </c>
    </row>
    <row r="5496" spans="1:12" x14ac:dyDescent="0.25">
      <c r="A5496" t="s">
        <v>1490</v>
      </c>
      <c r="B5496">
        <v>2018</v>
      </c>
      <c r="C5496">
        <v>302000</v>
      </c>
      <c r="D5496">
        <v>801200</v>
      </c>
      <c r="E5496">
        <v>8012</v>
      </c>
      <c r="F5496" t="s">
        <v>1465</v>
      </c>
      <c r="K5496" s="40">
        <v>0.25</v>
      </c>
      <c r="L5496" s="15">
        <v>390</v>
      </c>
    </row>
    <row r="5497" spans="1:12" x14ac:dyDescent="0.25">
      <c r="A5497" t="s">
        <v>1490</v>
      </c>
      <c r="B5497">
        <v>2018</v>
      </c>
      <c r="C5497">
        <v>302000</v>
      </c>
      <c r="D5497">
        <v>801200</v>
      </c>
      <c r="E5497">
        <v>8012</v>
      </c>
      <c r="F5497" t="s">
        <v>1465</v>
      </c>
      <c r="K5497" s="40">
        <v>8.3333333333333329E-2</v>
      </c>
      <c r="L5497" s="15">
        <v>130</v>
      </c>
    </row>
    <row r="5498" spans="1:12" x14ac:dyDescent="0.25">
      <c r="A5498" t="s">
        <v>1490</v>
      </c>
      <c r="B5498">
        <v>2018</v>
      </c>
      <c r="C5498">
        <v>1</v>
      </c>
      <c r="F5498" t="s">
        <v>2866</v>
      </c>
      <c r="K5498" s="40">
        <v>2.0833333333333332E-2</v>
      </c>
      <c r="L5498" s="15">
        <v>32.5</v>
      </c>
    </row>
    <row r="5499" spans="1:12" x14ac:dyDescent="0.25">
      <c r="A5499" t="s">
        <v>1490</v>
      </c>
      <c r="B5499">
        <v>2018</v>
      </c>
      <c r="C5499">
        <v>1</v>
      </c>
      <c r="F5499" t="s">
        <v>1499</v>
      </c>
      <c r="K5499" s="40">
        <v>4.1666666666666664E-2</v>
      </c>
      <c r="L5499" s="15">
        <v>65</v>
      </c>
    </row>
    <row r="5500" spans="1:12" x14ac:dyDescent="0.25">
      <c r="A5500" t="s">
        <v>1490</v>
      </c>
      <c r="B5500">
        <v>2018</v>
      </c>
      <c r="C5500">
        <v>302000</v>
      </c>
      <c r="D5500">
        <v>801200</v>
      </c>
      <c r="E5500">
        <v>8012</v>
      </c>
      <c r="F5500" t="s">
        <v>1465</v>
      </c>
      <c r="K5500" s="40">
        <v>8.3333333333333329E-2</v>
      </c>
      <c r="L5500" s="15">
        <v>130</v>
      </c>
    </row>
    <row r="5501" spans="1:12" x14ac:dyDescent="0.25">
      <c r="A5501" t="s">
        <v>1490</v>
      </c>
      <c r="B5501">
        <v>2018</v>
      </c>
      <c r="C5501">
        <v>1</v>
      </c>
      <c r="F5501" t="s">
        <v>2846</v>
      </c>
      <c r="K5501" s="40">
        <v>2.0833333333333332E-2</v>
      </c>
      <c r="L5501" s="15">
        <v>32.5</v>
      </c>
    </row>
    <row r="5502" spans="1:12" x14ac:dyDescent="0.25">
      <c r="A5502" t="s">
        <v>1490</v>
      </c>
      <c r="B5502">
        <v>2018</v>
      </c>
      <c r="C5502">
        <v>1</v>
      </c>
      <c r="F5502" t="s">
        <v>1499</v>
      </c>
      <c r="K5502" s="40">
        <v>2.0833333333333332E-2</v>
      </c>
      <c r="L5502" s="15">
        <v>32.5</v>
      </c>
    </row>
    <row r="5503" spans="1:12" x14ac:dyDescent="0.25">
      <c r="A5503" t="s">
        <v>1490</v>
      </c>
      <c r="B5503">
        <v>2018</v>
      </c>
      <c r="C5503">
        <v>302000</v>
      </c>
      <c r="D5503">
        <v>801200</v>
      </c>
      <c r="E5503">
        <v>8012</v>
      </c>
      <c r="F5503" t="s">
        <v>1465</v>
      </c>
      <c r="K5503" s="40">
        <v>4.1666666666666664E-2</v>
      </c>
      <c r="L5503" s="15">
        <v>65</v>
      </c>
    </row>
    <row r="5504" spans="1:12" x14ac:dyDescent="0.25">
      <c r="A5504" t="s">
        <v>1490</v>
      </c>
      <c r="B5504">
        <v>2018</v>
      </c>
      <c r="C5504">
        <v>302000</v>
      </c>
      <c r="D5504">
        <v>801200</v>
      </c>
      <c r="E5504">
        <v>8012</v>
      </c>
      <c r="F5504" t="s">
        <v>1465</v>
      </c>
      <c r="K5504" s="40">
        <v>2.0833333333333332E-2</v>
      </c>
      <c r="L5504" s="15">
        <v>32.5</v>
      </c>
    </row>
    <row r="5505" spans="1:12" x14ac:dyDescent="0.25">
      <c r="A5505" t="s">
        <v>1490</v>
      </c>
      <c r="B5505">
        <v>2018</v>
      </c>
      <c r="C5505">
        <v>513804</v>
      </c>
      <c r="F5505" t="s">
        <v>1465</v>
      </c>
      <c r="K5505" s="40">
        <v>2.0833333333333332E-2</v>
      </c>
      <c r="L5505" s="15">
        <v>32.5</v>
      </c>
    </row>
    <row r="5506" spans="1:12" x14ac:dyDescent="0.25">
      <c r="A5506" t="s">
        <v>1490</v>
      </c>
      <c r="B5506">
        <v>2018</v>
      </c>
      <c r="C5506">
        <v>513804</v>
      </c>
      <c r="F5506" t="s">
        <v>1465</v>
      </c>
      <c r="K5506" s="40">
        <v>8.3333333333333329E-2</v>
      </c>
      <c r="L5506" s="15">
        <v>130</v>
      </c>
    </row>
    <row r="5507" spans="1:12" x14ac:dyDescent="0.25">
      <c r="A5507" t="s">
        <v>1490</v>
      </c>
      <c r="B5507">
        <v>2018</v>
      </c>
      <c r="C5507">
        <v>1</v>
      </c>
      <c r="F5507" t="s">
        <v>2866</v>
      </c>
      <c r="K5507" s="40">
        <v>2.0833333333333332E-2</v>
      </c>
      <c r="L5507" s="15">
        <v>32.5</v>
      </c>
    </row>
    <row r="5508" spans="1:12" x14ac:dyDescent="0.25">
      <c r="A5508" t="s">
        <v>1490</v>
      </c>
      <c r="B5508">
        <v>2018</v>
      </c>
      <c r="C5508">
        <v>307510</v>
      </c>
      <c r="D5508">
        <v>800310</v>
      </c>
      <c r="E5508">
        <v>8003</v>
      </c>
      <c r="F5508" t="s">
        <v>1499</v>
      </c>
      <c r="K5508" s="40">
        <v>2.0833333333333332E-2</v>
      </c>
      <c r="L5508" s="15">
        <v>32.5</v>
      </c>
    </row>
    <row r="5509" spans="1:12" x14ac:dyDescent="0.25">
      <c r="A5509" t="s">
        <v>1490</v>
      </c>
      <c r="B5509">
        <v>2018</v>
      </c>
      <c r="C5509">
        <v>513804</v>
      </c>
      <c r="F5509" t="s">
        <v>1465</v>
      </c>
      <c r="K5509" s="40">
        <v>8.3333333333333329E-2</v>
      </c>
      <c r="L5509" s="15">
        <v>130</v>
      </c>
    </row>
    <row r="5510" spans="1:12" x14ac:dyDescent="0.25">
      <c r="A5510" t="s">
        <v>1490</v>
      </c>
      <c r="B5510">
        <v>2018</v>
      </c>
      <c r="C5510">
        <v>1</v>
      </c>
      <c r="F5510" t="s">
        <v>2846</v>
      </c>
      <c r="K5510" s="40">
        <v>2.0833333333333332E-2</v>
      </c>
      <c r="L5510" s="15">
        <v>32.5</v>
      </c>
    </row>
    <row r="5511" spans="1:12" x14ac:dyDescent="0.25">
      <c r="A5511" t="s">
        <v>1490</v>
      </c>
      <c r="B5511">
        <v>2018</v>
      </c>
      <c r="C5511">
        <v>513804</v>
      </c>
      <c r="F5511" t="s">
        <v>1465</v>
      </c>
      <c r="K5511" s="40">
        <v>0.125</v>
      </c>
      <c r="L5511" s="15">
        <v>195</v>
      </c>
    </row>
    <row r="5512" spans="1:12" x14ac:dyDescent="0.25">
      <c r="A5512" t="s">
        <v>1628</v>
      </c>
      <c r="B5512">
        <v>2018</v>
      </c>
      <c r="C5512">
        <v>1</v>
      </c>
      <c r="K5512" s="40">
        <v>2.0833333333333332E-2</v>
      </c>
      <c r="L5512" s="15">
        <v>22.5</v>
      </c>
    </row>
    <row r="5513" spans="1:12" x14ac:dyDescent="0.25">
      <c r="A5513" t="s">
        <v>1628</v>
      </c>
      <c r="B5513">
        <v>2018</v>
      </c>
      <c r="C5513">
        <v>110200</v>
      </c>
      <c r="F5513" t="s">
        <v>1465</v>
      </c>
      <c r="G5513" s="40">
        <v>2.0833333333333332E-2</v>
      </c>
      <c r="H5513" s="15">
        <v>22.5</v>
      </c>
    </row>
    <row r="5514" spans="1:12" x14ac:dyDescent="0.25">
      <c r="A5514" t="s">
        <v>1628</v>
      </c>
      <c r="B5514">
        <v>2018</v>
      </c>
      <c r="C5514">
        <v>1</v>
      </c>
      <c r="F5514" t="s">
        <v>2866</v>
      </c>
      <c r="K5514" s="40">
        <v>2.0833333333333332E-2</v>
      </c>
      <c r="L5514" s="15">
        <v>22.5</v>
      </c>
    </row>
    <row r="5515" spans="1:12" x14ac:dyDescent="0.25">
      <c r="A5515" t="s">
        <v>1628</v>
      </c>
      <c r="B5515">
        <v>2018</v>
      </c>
      <c r="C5515">
        <v>110200</v>
      </c>
      <c r="F5515" t="s">
        <v>1465</v>
      </c>
      <c r="G5515" s="40">
        <v>6.25E-2</v>
      </c>
      <c r="H5515" s="15">
        <v>67.5</v>
      </c>
    </row>
    <row r="5516" spans="1:12" x14ac:dyDescent="0.25">
      <c r="A5516" t="s">
        <v>1628</v>
      </c>
      <c r="B5516">
        <v>2018</v>
      </c>
      <c r="C5516">
        <v>514075</v>
      </c>
      <c r="D5516">
        <v>804500</v>
      </c>
      <c r="E5516">
        <v>8045</v>
      </c>
      <c r="F5516" t="s">
        <v>1465</v>
      </c>
      <c r="G5516" s="40">
        <v>0.14583333333333334</v>
      </c>
      <c r="H5516" s="15">
        <v>157.5</v>
      </c>
    </row>
    <row r="5517" spans="1:12" x14ac:dyDescent="0.25">
      <c r="A5517" t="s">
        <v>1628</v>
      </c>
      <c r="B5517">
        <v>2018</v>
      </c>
      <c r="C5517">
        <v>110200</v>
      </c>
      <c r="F5517" t="s">
        <v>1465</v>
      </c>
      <c r="G5517" s="40">
        <v>2.0833333333333332E-2</v>
      </c>
      <c r="H5517" s="15">
        <v>22.5</v>
      </c>
    </row>
    <row r="5518" spans="1:12" x14ac:dyDescent="0.25">
      <c r="A5518" t="s">
        <v>1628</v>
      </c>
      <c r="B5518">
        <v>2018</v>
      </c>
      <c r="C5518">
        <v>514075</v>
      </c>
      <c r="D5518">
        <v>804500</v>
      </c>
      <c r="E5518">
        <v>8045</v>
      </c>
      <c r="F5518" t="s">
        <v>1465</v>
      </c>
      <c r="G5518" s="40">
        <v>6.25E-2</v>
      </c>
      <c r="H5518" s="15">
        <v>67.5</v>
      </c>
    </row>
    <row r="5519" spans="1:12" x14ac:dyDescent="0.25">
      <c r="A5519" t="s">
        <v>1500</v>
      </c>
      <c r="B5519">
        <v>2018</v>
      </c>
      <c r="C5519">
        <v>1</v>
      </c>
      <c r="F5519" t="s">
        <v>2868</v>
      </c>
      <c r="K5519" s="40">
        <v>1.0416666666666666E-2</v>
      </c>
      <c r="L5519" s="15">
        <v>11.25</v>
      </c>
    </row>
    <row r="5520" spans="1:12" x14ac:dyDescent="0.25">
      <c r="A5520" t="s">
        <v>1500</v>
      </c>
      <c r="B5520">
        <v>2018</v>
      </c>
      <c r="C5520">
        <v>1</v>
      </c>
      <c r="F5520" t="s">
        <v>1467</v>
      </c>
      <c r="K5520" s="40">
        <v>1.0416666666666666E-2</v>
      </c>
      <c r="L5520" s="15">
        <v>11.25</v>
      </c>
    </row>
    <row r="5521" spans="1:12" x14ac:dyDescent="0.25">
      <c r="A5521" t="s">
        <v>1500</v>
      </c>
      <c r="B5521">
        <v>2018</v>
      </c>
      <c r="C5521">
        <v>1</v>
      </c>
      <c r="F5521" t="s">
        <v>2870</v>
      </c>
      <c r="K5521" s="40">
        <v>1.0416666666666666E-2</v>
      </c>
      <c r="L5521" s="15">
        <v>11.25</v>
      </c>
    </row>
    <row r="5522" spans="1:12" x14ac:dyDescent="0.25">
      <c r="A5522" t="s">
        <v>1500</v>
      </c>
      <c r="B5522">
        <v>2018</v>
      </c>
      <c r="C5522">
        <v>1</v>
      </c>
      <c r="F5522" t="s">
        <v>1467</v>
      </c>
      <c r="K5522" s="40">
        <v>2.0833333333333332E-2</v>
      </c>
      <c r="L5522" s="15">
        <v>22.5</v>
      </c>
    </row>
    <row r="5523" spans="1:12" x14ac:dyDescent="0.25">
      <c r="A5523" t="s">
        <v>1500</v>
      </c>
      <c r="B5523">
        <v>2018</v>
      </c>
      <c r="C5523">
        <v>1</v>
      </c>
      <c r="F5523" t="s">
        <v>2866</v>
      </c>
      <c r="K5523" s="40">
        <v>1.0416666666666666E-2</v>
      </c>
      <c r="L5523" s="15">
        <v>11.25</v>
      </c>
    </row>
    <row r="5524" spans="1:12" x14ac:dyDescent="0.25">
      <c r="A5524" t="s">
        <v>1500</v>
      </c>
      <c r="B5524">
        <v>2018</v>
      </c>
      <c r="C5524">
        <v>1</v>
      </c>
      <c r="F5524" t="s">
        <v>1499</v>
      </c>
      <c r="K5524" s="40">
        <v>1.0416666666666666E-2</v>
      </c>
      <c r="L5524" s="15">
        <v>11.25</v>
      </c>
    </row>
    <row r="5525" spans="1:12" x14ac:dyDescent="0.25">
      <c r="A5525" t="s">
        <v>1500</v>
      </c>
      <c r="B5525">
        <v>2018</v>
      </c>
      <c r="C5525">
        <v>1</v>
      </c>
      <c r="F5525" t="s">
        <v>2870</v>
      </c>
      <c r="K5525" s="40">
        <v>1.0416666666666666E-2</v>
      </c>
      <c r="L5525" s="15">
        <v>11.25</v>
      </c>
    </row>
    <row r="5526" spans="1:12" x14ac:dyDescent="0.25">
      <c r="A5526" t="s">
        <v>1500</v>
      </c>
      <c r="B5526">
        <v>2018</v>
      </c>
      <c r="C5526">
        <v>1</v>
      </c>
      <c r="F5526" t="s">
        <v>1467</v>
      </c>
      <c r="K5526" s="40">
        <v>5.2083333333333336E-2</v>
      </c>
      <c r="L5526" s="15">
        <v>56.25</v>
      </c>
    </row>
    <row r="5527" spans="1:12" x14ac:dyDescent="0.25">
      <c r="A5527" t="s">
        <v>1500</v>
      </c>
      <c r="B5527">
        <v>2018</v>
      </c>
      <c r="C5527">
        <v>1</v>
      </c>
      <c r="F5527" t="s">
        <v>2859</v>
      </c>
      <c r="K5527" s="40">
        <v>2.0833333333333332E-2</v>
      </c>
      <c r="L5527" s="15">
        <v>22.5</v>
      </c>
    </row>
    <row r="5528" spans="1:12" x14ac:dyDescent="0.25">
      <c r="A5528" t="s">
        <v>1500</v>
      </c>
      <c r="B5528">
        <v>2018</v>
      </c>
      <c r="C5528">
        <v>1</v>
      </c>
      <c r="F5528" t="s">
        <v>2871</v>
      </c>
      <c r="K5528" s="40">
        <v>4.1666666666666664E-2</v>
      </c>
      <c r="L5528" s="15">
        <v>45</v>
      </c>
    </row>
    <row r="5529" spans="1:12" x14ac:dyDescent="0.25">
      <c r="A5529" t="s">
        <v>1500</v>
      </c>
      <c r="B5529">
        <v>2018</v>
      </c>
      <c r="C5529">
        <v>1</v>
      </c>
      <c r="K5529" s="40">
        <v>0</v>
      </c>
      <c r="L5529" s="15">
        <v>0</v>
      </c>
    </row>
    <row r="5530" spans="1:12" x14ac:dyDescent="0.25">
      <c r="A5530" t="s">
        <v>1500</v>
      </c>
      <c r="B5530">
        <v>2018</v>
      </c>
      <c r="C5530">
        <v>1</v>
      </c>
      <c r="F5530" t="s">
        <v>2868</v>
      </c>
      <c r="K5530" s="40">
        <v>1.0416666666666666E-2</v>
      </c>
      <c r="L5530" s="15">
        <v>11.25</v>
      </c>
    </row>
    <row r="5531" spans="1:12" x14ac:dyDescent="0.25">
      <c r="A5531" t="s">
        <v>1500</v>
      </c>
      <c r="B5531">
        <v>2018</v>
      </c>
      <c r="C5531">
        <v>1</v>
      </c>
      <c r="F5531" t="s">
        <v>2859</v>
      </c>
      <c r="K5531" s="40">
        <v>1.0416666666666666E-2</v>
      </c>
      <c r="L5531" s="15">
        <v>11.25</v>
      </c>
    </row>
    <row r="5532" spans="1:12" x14ac:dyDescent="0.25">
      <c r="A5532" t="s">
        <v>1500</v>
      </c>
      <c r="B5532">
        <v>2018</v>
      </c>
      <c r="C5532">
        <v>1</v>
      </c>
      <c r="F5532" t="s">
        <v>1467</v>
      </c>
      <c r="K5532" s="40">
        <v>4.1666666666666664E-2</v>
      </c>
      <c r="L5532" s="15">
        <v>45</v>
      </c>
    </row>
    <row r="5533" spans="1:12" x14ac:dyDescent="0.25">
      <c r="A5533" t="s">
        <v>1500</v>
      </c>
      <c r="B5533">
        <v>2018</v>
      </c>
      <c r="C5533">
        <v>1</v>
      </c>
      <c r="F5533" t="s">
        <v>2870</v>
      </c>
      <c r="K5533" s="40">
        <v>1.0416666666666666E-2</v>
      </c>
      <c r="L5533" s="15">
        <v>11.25</v>
      </c>
    </row>
    <row r="5534" spans="1:12" x14ac:dyDescent="0.25">
      <c r="A5534" t="s">
        <v>1500</v>
      </c>
      <c r="B5534">
        <v>2018</v>
      </c>
      <c r="C5534">
        <v>1</v>
      </c>
      <c r="F5534" t="s">
        <v>1467</v>
      </c>
      <c r="K5534" s="40">
        <v>5.2083333333333336E-2</v>
      </c>
      <c r="L5534" s="15">
        <v>56.25</v>
      </c>
    </row>
    <row r="5535" spans="1:12" x14ac:dyDescent="0.25">
      <c r="A5535" t="s">
        <v>1500</v>
      </c>
      <c r="B5535">
        <v>2018</v>
      </c>
      <c r="C5535">
        <v>1</v>
      </c>
      <c r="F5535" t="s">
        <v>1467</v>
      </c>
      <c r="K5535" s="40">
        <v>2.0833333333333332E-2</v>
      </c>
      <c r="L5535" s="15">
        <v>22.5</v>
      </c>
    </row>
    <row r="5536" spans="1:12" x14ac:dyDescent="0.25">
      <c r="A5536" t="s">
        <v>1500</v>
      </c>
      <c r="B5536">
        <v>2018</v>
      </c>
      <c r="C5536">
        <v>1</v>
      </c>
      <c r="F5536" t="s">
        <v>2868</v>
      </c>
      <c r="K5536" s="40">
        <v>1.0416666666666666E-2</v>
      </c>
      <c r="L5536" s="15">
        <v>11.25</v>
      </c>
    </row>
    <row r="5537" spans="1:12" x14ac:dyDescent="0.25">
      <c r="A5537" t="s">
        <v>1500</v>
      </c>
      <c r="B5537">
        <v>2018</v>
      </c>
      <c r="C5537">
        <v>1</v>
      </c>
      <c r="F5537" t="s">
        <v>2870</v>
      </c>
      <c r="K5537" s="40">
        <v>2.0833333333333332E-2</v>
      </c>
      <c r="L5537" s="15">
        <v>22.5</v>
      </c>
    </row>
    <row r="5538" spans="1:12" x14ac:dyDescent="0.25">
      <c r="A5538" t="s">
        <v>1500</v>
      </c>
      <c r="B5538">
        <v>2018</v>
      </c>
      <c r="C5538">
        <v>1</v>
      </c>
      <c r="F5538" t="s">
        <v>2868</v>
      </c>
      <c r="K5538" s="40">
        <v>1.0416666666666666E-2</v>
      </c>
      <c r="L5538" s="15">
        <v>11.25</v>
      </c>
    </row>
    <row r="5539" spans="1:12" x14ac:dyDescent="0.25">
      <c r="A5539" t="s">
        <v>1500</v>
      </c>
      <c r="B5539">
        <v>2018</v>
      </c>
      <c r="C5539">
        <v>1</v>
      </c>
      <c r="F5539" t="s">
        <v>1467</v>
      </c>
      <c r="K5539" s="40">
        <v>3.125E-2</v>
      </c>
      <c r="L5539" s="15">
        <v>33.75</v>
      </c>
    </row>
    <row r="5540" spans="1:12" x14ac:dyDescent="0.25">
      <c r="A5540" t="s">
        <v>1500</v>
      </c>
      <c r="B5540">
        <v>2018</v>
      </c>
      <c r="C5540">
        <v>1</v>
      </c>
      <c r="F5540" t="s">
        <v>2866</v>
      </c>
      <c r="K5540" s="40">
        <v>1.0416666666666666E-2</v>
      </c>
      <c r="L5540" s="15">
        <v>11.25</v>
      </c>
    </row>
    <row r="5541" spans="1:12" x14ac:dyDescent="0.25">
      <c r="A5541" t="s">
        <v>1500</v>
      </c>
      <c r="B5541">
        <v>2018</v>
      </c>
      <c r="C5541">
        <v>1</v>
      </c>
      <c r="F5541" t="s">
        <v>2862</v>
      </c>
      <c r="K5541" s="40">
        <v>1.0416666666666666E-2</v>
      </c>
      <c r="L5541" s="15">
        <v>11.25</v>
      </c>
    </row>
    <row r="5542" spans="1:12" x14ac:dyDescent="0.25">
      <c r="A5542" t="s">
        <v>1500</v>
      </c>
      <c r="B5542">
        <v>2018</v>
      </c>
      <c r="C5542">
        <v>1</v>
      </c>
      <c r="F5542" t="s">
        <v>1467</v>
      </c>
      <c r="K5542" s="40">
        <v>1.0416666666666666E-2</v>
      </c>
      <c r="L5542" s="15">
        <v>11.25</v>
      </c>
    </row>
    <row r="5543" spans="1:12" x14ac:dyDescent="0.25">
      <c r="A5543" t="s">
        <v>1500</v>
      </c>
      <c r="B5543">
        <v>2018</v>
      </c>
      <c r="C5543">
        <v>1</v>
      </c>
      <c r="F5543" t="s">
        <v>1499</v>
      </c>
      <c r="K5543" s="40">
        <v>1.0416666666666666E-2</v>
      </c>
      <c r="L5543" s="15">
        <v>11.25</v>
      </c>
    </row>
    <row r="5544" spans="1:12" x14ac:dyDescent="0.25">
      <c r="A5544" t="s">
        <v>1500</v>
      </c>
      <c r="B5544">
        <v>2018</v>
      </c>
      <c r="C5544">
        <v>1</v>
      </c>
      <c r="F5544" t="s">
        <v>1467</v>
      </c>
      <c r="K5544" s="40">
        <v>4.1666666666666664E-2</v>
      </c>
      <c r="L5544" s="15">
        <v>45</v>
      </c>
    </row>
    <row r="5545" spans="1:12" x14ac:dyDescent="0.25">
      <c r="A5545" t="s">
        <v>1500</v>
      </c>
      <c r="B5545">
        <v>2018</v>
      </c>
      <c r="C5545">
        <v>1</v>
      </c>
      <c r="F5545" t="s">
        <v>2868</v>
      </c>
      <c r="K5545" s="40">
        <v>1.0416666666666666E-2</v>
      </c>
      <c r="L5545" s="15">
        <v>11.25</v>
      </c>
    </row>
    <row r="5546" spans="1:12" x14ac:dyDescent="0.25">
      <c r="A5546" t="s">
        <v>1500</v>
      </c>
      <c r="B5546">
        <v>2018</v>
      </c>
      <c r="C5546">
        <v>1</v>
      </c>
      <c r="F5546" t="s">
        <v>2880</v>
      </c>
      <c r="K5546" s="40">
        <v>5.2083333333333336E-2</v>
      </c>
      <c r="L5546" s="15">
        <v>56.25</v>
      </c>
    </row>
    <row r="5547" spans="1:12" x14ac:dyDescent="0.25">
      <c r="A5547" t="s">
        <v>1500</v>
      </c>
      <c r="B5547">
        <v>2018</v>
      </c>
      <c r="C5547">
        <v>1</v>
      </c>
      <c r="F5547" t="s">
        <v>2846</v>
      </c>
      <c r="K5547" s="40">
        <v>4.1666666666666664E-2</v>
      </c>
      <c r="L5547" s="15">
        <v>45</v>
      </c>
    </row>
    <row r="5548" spans="1:12" x14ac:dyDescent="0.25">
      <c r="A5548" t="s">
        <v>1500</v>
      </c>
      <c r="B5548">
        <v>2018</v>
      </c>
      <c r="C5548">
        <v>1</v>
      </c>
      <c r="F5548" t="s">
        <v>1467</v>
      </c>
      <c r="K5548" s="40">
        <v>7.2916666666666671E-2</v>
      </c>
      <c r="L5548" s="15">
        <v>78.75</v>
      </c>
    </row>
    <row r="5549" spans="1:12" x14ac:dyDescent="0.25">
      <c r="A5549" t="s">
        <v>1500</v>
      </c>
      <c r="B5549">
        <v>2018</v>
      </c>
      <c r="C5549">
        <v>1</v>
      </c>
      <c r="F5549" t="s">
        <v>1499</v>
      </c>
      <c r="K5549" s="40">
        <v>3.125E-2</v>
      </c>
      <c r="L5549" s="15">
        <v>33.75</v>
      </c>
    </row>
    <row r="5550" spans="1:12" x14ac:dyDescent="0.25">
      <c r="A5550" t="s">
        <v>1500</v>
      </c>
      <c r="B5550">
        <v>2018</v>
      </c>
      <c r="C5550">
        <v>1</v>
      </c>
      <c r="F5550" t="s">
        <v>1467</v>
      </c>
      <c r="K5550" s="40">
        <v>2.0833333333333332E-2</v>
      </c>
      <c r="L5550" s="15">
        <v>22.5</v>
      </c>
    </row>
    <row r="5551" spans="1:12" x14ac:dyDescent="0.25">
      <c r="A5551" t="s">
        <v>1500</v>
      </c>
      <c r="B5551">
        <v>2018</v>
      </c>
      <c r="C5551">
        <v>1</v>
      </c>
      <c r="F5551" t="s">
        <v>1499</v>
      </c>
      <c r="K5551" s="40">
        <v>2.0833333333333332E-2</v>
      </c>
      <c r="L5551" s="15">
        <v>22.5</v>
      </c>
    </row>
    <row r="5552" spans="1:12" x14ac:dyDescent="0.25">
      <c r="A5552" t="s">
        <v>1500</v>
      </c>
      <c r="B5552">
        <v>2018</v>
      </c>
      <c r="C5552">
        <v>1</v>
      </c>
      <c r="F5552" t="s">
        <v>2870</v>
      </c>
      <c r="K5552" s="40">
        <v>1.0416666666666666E-2</v>
      </c>
      <c r="L5552" s="15">
        <v>11.25</v>
      </c>
    </row>
    <row r="5553" spans="1:12" x14ac:dyDescent="0.25">
      <c r="A5553" t="s">
        <v>1500</v>
      </c>
      <c r="B5553">
        <v>2018</v>
      </c>
      <c r="C5553">
        <v>1</v>
      </c>
      <c r="F5553" t="s">
        <v>2870</v>
      </c>
      <c r="K5553" s="40">
        <v>1.0416666666666666E-2</v>
      </c>
      <c r="L5553" s="15">
        <v>11.25</v>
      </c>
    </row>
    <row r="5554" spans="1:12" x14ac:dyDescent="0.25">
      <c r="A5554" t="s">
        <v>1500</v>
      </c>
      <c r="B5554">
        <v>2018</v>
      </c>
      <c r="C5554">
        <v>1</v>
      </c>
      <c r="F5554" t="s">
        <v>2869</v>
      </c>
      <c r="K5554" s="40">
        <v>1.0416666666666666E-2</v>
      </c>
      <c r="L5554" s="15">
        <v>11.25</v>
      </c>
    </row>
    <row r="5555" spans="1:12" x14ac:dyDescent="0.25">
      <c r="A5555" t="s">
        <v>1500</v>
      </c>
      <c r="B5555">
        <v>2018</v>
      </c>
      <c r="C5555">
        <v>1</v>
      </c>
      <c r="F5555" t="s">
        <v>2866</v>
      </c>
      <c r="K5555" s="40">
        <v>1.0416666666666666E-2</v>
      </c>
      <c r="L5555" s="15">
        <v>11.25</v>
      </c>
    </row>
    <row r="5556" spans="1:12" x14ac:dyDescent="0.25">
      <c r="A5556" t="s">
        <v>1500</v>
      </c>
      <c r="B5556">
        <v>2018</v>
      </c>
      <c r="C5556">
        <v>1</v>
      </c>
      <c r="F5556" t="s">
        <v>2870</v>
      </c>
      <c r="K5556" s="40">
        <v>1.0416666666666666E-2</v>
      </c>
      <c r="L5556" s="15">
        <v>11.25</v>
      </c>
    </row>
    <row r="5557" spans="1:12" x14ac:dyDescent="0.25">
      <c r="A5557" t="s">
        <v>1500</v>
      </c>
      <c r="B5557">
        <v>2018</v>
      </c>
      <c r="C5557">
        <v>1</v>
      </c>
      <c r="F5557" t="s">
        <v>1499</v>
      </c>
      <c r="K5557" s="40">
        <v>1.0416666666666666E-2</v>
      </c>
      <c r="L5557" s="15">
        <v>11.25</v>
      </c>
    </row>
    <row r="5558" spans="1:12" x14ac:dyDescent="0.25">
      <c r="A5558" t="s">
        <v>1500</v>
      </c>
      <c r="B5558">
        <v>2018</v>
      </c>
      <c r="C5558">
        <v>1</v>
      </c>
      <c r="F5558" t="s">
        <v>2862</v>
      </c>
      <c r="K5558" s="40">
        <v>9.375E-2</v>
      </c>
      <c r="L5558" s="15">
        <v>101.25</v>
      </c>
    </row>
    <row r="5559" spans="1:12" x14ac:dyDescent="0.25">
      <c r="A5559" t="s">
        <v>1500</v>
      </c>
      <c r="B5559">
        <v>2018</v>
      </c>
      <c r="C5559">
        <v>1</v>
      </c>
      <c r="F5559" t="s">
        <v>2846</v>
      </c>
      <c r="K5559" s="40">
        <v>1.0416666666666666E-2</v>
      </c>
      <c r="L5559" s="15">
        <v>11.25</v>
      </c>
    </row>
    <row r="5560" spans="1:12" x14ac:dyDescent="0.25">
      <c r="A5560" t="s">
        <v>1500</v>
      </c>
      <c r="B5560">
        <v>2018</v>
      </c>
      <c r="C5560">
        <v>1</v>
      </c>
      <c r="F5560" t="s">
        <v>1467</v>
      </c>
      <c r="K5560" s="40">
        <v>2.0833333333333332E-2</v>
      </c>
      <c r="L5560" s="15">
        <v>22.5</v>
      </c>
    </row>
    <row r="5561" spans="1:12" x14ac:dyDescent="0.25">
      <c r="A5561" t="s">
        <v>1500</v>
      </c>
      <c r="B5561">
        <v>2018</v>
      </c>
      <c r="C5561">
        <v>1</v>
      </c>
      <c r="F5561" t="s">
        <v>1499</v>
      </c>
      <c r="K5561" s="40">
        <v>3.125E-2</v>
      </c>
      <c r="L5561" s="15">
        <v>33.75</v>
      </c>
    </row>
    <row r="5562" spans="1:12" x14ac:dyDescent="0.25">
      <c r="A5562" t="s">
        <v>1500</v>
      </c>
      <c r="B5562">
        <v>2018</v>
      </c>
      <c r="C5562">
        <v>1</v>
      </c>
      <c r="F5562" t="s">
        <v>2870</v>
      </c>
      <c r="K5562" s="40">
        <v>2.0833333333333332E-2</v>
      </c>
      <c r="L5562" s="15">
        <v>22.5</v>
      </c>
    </row>
    <row r="5563" spans="1:12" x14ac:dyDescent="0.25">
      <c r="A5563" t="s">
        <v>1500</v>
      </c>
      <c r="B5563">
        <v>2018</v>
      </c>
      <c r="C5563">
        <v>1</v>
      </c>
      <c r="F5563" t="s">
        <v>1467</v>
      </c>
      <c r="K5563" s="40">
        <v>3.125E-2</v>
      </c>
      <c r="L5563" s="15">
        <v>33.75</v>
      </c>
    </row>
    <row r="5564" spans="1:12" x14ac:dyDescent="0.25">
      <c r="A5564" t="s">
        <v>1500</v>
      </c>
      <c r="B5564">
        <v>2018</v>
      </c>
      <c r="C5564">
        <v>1</v>
      </c>
      <c r="F5564" t="s">
        <v>1467</v>
      </c>
      <c r="K5564" s="40">
        <v>2.0833333333333332E-2</v>
      </c>
      <c r="L5564" s="15">
        <v>22.5</v>
      </c>
    </row>
    <row r="5565" spans="1:12" x14ac:dyDescent="0.25">
      <c r="A5565" t="s">
        <v>1500</v>
      </c>
      <c r="B5565">
        <v>2018</v>
      </c>
      <c r="C5565">
        <v>1</v>
      </c>
      <c r="F5565" t="s">
        <v>2870</v>
      </c>
      <c r="K5565" s="40">
        <v>1.0416666666666666E-2</v>
      </c>
      <c r="L5565" s="15">
        <v>11.25</v>
      </c>
    </row>
    <row r="5566" spans="1:12" x14ac:dyDescent="0.25">
      <c r="A5566" t="s">
        <v>1500</v>
      </c>
      <c r="B5566">
        <v>2018</v>
      </c>
      <c r="C5566">
        <v>1</v>
      </c>
      <c r="F5566" t="s">
        <v>1467</v>
      </c>
      <c r="K5566" s="40">
        <v>2.0833333333333332E-2</v>
      </c>
      <c r="L5566" s="15">
        <v>22.5</v>
      </c>
    </row>
    <row r="5567" spans="1:12" x14ac:dyDescent="0.25">
      <c r="A5567" t="s">
        <v>1500</v>
      </c>
      <c r="B5567">
        <v>2018</v>
      </c>
      <c r="C5567">
        <v>1</v>
      </c>
      <c r="F5567" t="s">
        <v>2870</v>
      </c>
      <c r="K5567" s="40">
        <v>1.0416666666666666E-2</v>
      </c>
      <c r="L5567" s="15">
        <v>11.25</v>
      </c>
    </row>
    <row r="5568" spans="1:12" x14ac:dyDescent="0.25">
      <c r="A5568" t="s">
        <v>1500</v>
      </c>
      <c r="B5568">
        <v>2018</v>
      </c>
      <c r="C5568">
        <v>1</v>
      </c>
      <c r="F5568" t="s">
        <v>1467</v>
      </c>
      <c r="K5568" s="40">
        <v>2.0833333333333332E-2</v>
      </c>
      <c r="L5568" s="15">
        <v>22.5</v>
      </c>
    </row>
    <row r="5569" spans="1:12" x14ac:dyDescent="0.25">
      <c r="A5569" t="s">
        <v>1503</v>
      </c>
      <c r="B5569">
        <v>2018</v>
      </c>
      <c r="C5569">
        <v>1</v>
      </c>
      <c r="F5569" t="s">
        <v>2856</v>
      </c>
      <c r="K5569" s="40">
        <v>7.2916666666666671E-2</v>
      </c>
      <c r="L5569" s="15">
        <v>113.75000000000001</v>
      </c>
    </row>
    <row r="5570" spans="1:12" x14ac:dyDescent="0.25">
      <c r="A5570" t="s">
        <v>1503</v>
      </c>
      <c r="B5570">
        <v>2018</v>
      </c>
      <c r="C5570">
        <v>1</v>
      </c>
      <c r="F5570" t="s">
        <v>2866</v>
      </c>
      <c r="K5570" s="40">
        <v>1.0416666666666666E-2</v>
      </c>
      <c r="L5570" s="15">
        <v>16.25</v>
      </c>
    </row>
    <row r="5571" spans="1:12" x14ac:dyDescent="0.25">
      <c r="A5571" t="s">
        <v>1503</v>
      </c>
      <c r="B5571">
        <v>2018</v>
      </c>
      <c r="C5571">
        <v>1</v>
      </c>
      <c r="F5571" t="s">
        <v>2856</v>
      </c>
      <c r="K5571" s="40">
        <v>0.27083333333333331</v>
      </c>
      <c r="L5571" s="15">
        <v>422.49999999999994</v>
      </c>
    </row>
    <row r="5572" spans="1:12" x14ac:dyDescent="0.25">
      <c r="A5572" t="s">
        <v>1503</v>
      </c>
      <c r="B5572">
        <v>2018</v>
      </c>
      <c r="C5572">
        <v>1</v>
      </c>
      <c r="F5572" t="s">
        <v>1467</v>
      </c>
      <c r="K5572" s="40">
        <v>1.0416666666666666E-2</v>
      </c>
      <c r="L5572" s="15">
        <v>16.25</v>
      </c>
    </row>
    <row r="5573" spans="1:12" x14ac:dyDescent="0.25">
      <c r="A5573" t="s">
        <v>1503</v>
      </c>
      <c r="B5573">
        <v>2018</v>
      </c>
      <c r="C5573">
        <v>1</v>
      </c>
      <c r="F5573" t="s">
        <v>1499</v>
      </c>
      <c r="K5573" s="40">
        <v>5.2083333333333336E-2</v>
      </c>
      <c r="L5573" s="15">
        <v>81.25</v>
      </c>
    </row>
    <row r="5574" spans="1:12" x14ac:dyDescent="0.25">
      <c r="A5574" t="s">
        <v>1503</v>
      </c>
      <c r="B5574">
        <v>2018</v>
      </c>
      <c r="C5574">
        <v>1</v>
      </c>
      <c r="F5574" t="s">
        <v>1499</v>
      </c>
      <c r="K5574" s="40">
        <v>7.2916666666666671E-2</v>
      </c>
      <c r="L5574" s="15">
        <v>113.75000000000001</v>
      </c>
    </row>
    <row r="5575" spans="1:12" x14ac:dyDescent="0.25">
      <c r="A5575" t="s">
        <v>1503</v>
      </c>
      <c r="B5575">
        <v>2018</v>
      </c>
      <c r="C5575">
        <v>1</v>
      </c>
      <c r="F5575" t="s">
        <v>1502</v>
      </c>
      <c r="K5575" s="40">
        <v>4.1666666666666664E-2</v>
      </c>
      <c r="L5575" s="15">
        <v>65</v>
      </c>
    </row>
    <row r="5576" spans="1:12" x14ac:dyDescent="0.25">
      <c r="A5576" t="s">
        <v>1503</v>
      </c>
      <c r="B5576">
        <v>2018</v>
      </c>
      <c r="C5576">
        <v>305710</v>
      </c>
      <c r="D5576">
        <v>802010</v>
      </c>
      <c r="E5576">
        <v>8020</v>
      </c>
      <c r="F5576" t="s">
        <v>1465</v>
      </c>
      <c r="G5576" s="40">
        <v>8.3333333333333329E-2</v>
      </c>
      <c r="H5576" s="15">
        <v>130</v>
      </c>
    </row>
    <row r="5577" spans="1:12" x14ac:dyDescent="0.25">
      <c r="A5577" t="s">
        <v>1503</v>
      </c>
      <c r="B5577">
        <v>2018</v>
      </c>
      <c r="C5577">
        <v>1</v>
      </c>
      <c r="F5577" t="s">
        <v>1515</v>
      </c>
      <c r="K5577" s="40">
        <v>0.10416666666666667</v>
      </c>
      <c r="L5577" s="15">
        <v>162.5</v>
      </c>
    </row>
    <row r="5578" spans="1:12" x14ac:dyDescent="0.25">
      <c r="A5578" t="s">
        <v>1503</v>
      </c>
      <c r="B5578">
        <v>2018</v>
      </c>
      <c r="C5578">
        <v>305710</v>
      </c>
      <c r="D5578">
        <v>802010</v>
      </c>
      <c r="E5578">
        <v>8020</v>
      </c>
      <c r="F5578" t="s">
        <v>1465</v>
      </c>
      <c r="G5578" s="40">
        <v>3.125E-2</v>
      </c>
      <c r="H5578" s="15">
        <v>48.75</v>
      </c>
    </row>
    <row r="5579" spans="1:12" x14ac:dyDescent="0.25">
      <c r="A5579" t="s">
        <v>1503</v>
      </c>
      <c r="B5579">
        <v>2018</v>
      </c>
      <c r="C5579">
        <v>1</v>
      </c>
      <c r="F5579" t="s">
        <v>1515</v>
      </c>
      <c r="K5579" s="40">
        <v>1.0416666666666666E-2</v>
      </c>
      <c r="L5579" s="15">
        <v>16.25</v>
      </c>
    </row>
    <row r="5580" spans="1:12" x14ac:dyDescent="0.25">
      <c r="A5580" t="s">
        <v>1503</v>
      </c>
      <c r="B5580">
        <v>2018</v>
      </c>
      <c r="C5580">
        <v>1</v>
      </c>
      <c r="F5580" t="s">
        <v>2866</v>
      </c>
      <c r="K5580" s="40">
        <v>2.0833333333333332E-2</v>
      </c>
      <c r="L5580" s="15">
        <v>32.5</v>
      </c>
    </row>
    <row r="5581" spans="1:12" x14ac:dyDescent="0.25">
      <c r="A5581" t="s">
        <v>1503</v>
      </c>
      <c r="B5581">
        <v>2018</v>
      </c>
      <c r="C5581">
        <v>1</v>
      </c>
      <c r="F5581" t="s">
        <v>1515</v>
      </c>
      <c r="K5581" s="40">
        <v>0.10416666666666667</v>
      </c>
      <c r="L5581" s="15">
        <v>162.5</v>
      </c>
    </row>
    <row r="5582" spans="1:12" x14ac:dyDescent="0.25">
      <c r="A5582" t="s">
        <v>1503</v>
      </c>
      <c r="B5582">
        <v>2018</v>
      </c>
      <c r="C5582">
        <v>1</v>
      </c>
      <c r="F5582" t="s">
        <v>2846</v>
      </c>
      <c r="K5582" s="40">
        <v>1.0416666666666666E-2</v>
      </c>
      <c r="L5582" s="15">
        <v>16.25</v>
      </c>
    </row>
    <row r="5583" spans="1:12" x14ac:dyDescent="0.25">
      <c r="A5583" t="s">
        <v>1503</v>
      </c>
      <c r="B5583">
        <v>2018</v>
      </c>
      <c r="C5583">
        <v>1</v>
      </c>
      <c r="F5583" t="s">
        <v>1467</v>
      </c>
      <c r="K5583" s="40">
        <v>0.15625</v>
      </c>
      <c r="L5583" s="15">
        <v>243.75</v>
      </c>
    </row>
    <row r="5584" spans="1:12" x14ac:dyDescent="0.25">
      <c r="A5584" t="s">
        <v>1503</v>
      </c>
      <c r="B5584">
        <v>2018</v>
      </c>
      <c r="C5584">
        <v>305710</v>
      </c>
      <c r="D5584">
        <v>802010</v>
      </c>
      <c r="E5584">
        <v>8020</v>
      </c>
      <c r="F5584" t="s">
        <v>1465</v>
      </c>
      <c r="G5584" s="40">
        <v>2.0833333333333332E-2</v>
      </c>
      <c r="H5584" s="15">
        <v>32.5</v>
      </c>
    </row>
    <row r="5585" spans="1:12" x14ac:dyDescent="0.25">
      <c r="A5585" t="s">
        <v>1503</v>
      </c>
      <c r="B5585">
        <v>2018</v>
      </c>
      <c r="C5585">
        <v>1</v>
      </c>
      <c r="F5585" t="s">
        <v>2856</v>
      </c>
      <c r="K5585" s="40">
        <v>2.0833333333333332E-2</v>
      </c>
      <c r="L5585" s="15">
        <v>32.5</v>
      </c>
    </row>
    <row r="5586" spans="1:12" x14ac:dyDescent="0.25">
      <c r="A5586" t="s">
        <v>1503</v>
      </c>
      <c r="B5586">
        <v>2018</v>
      </c>
      <c r="C5586">
        <v>305710</v>
      </c>
      <c r="D5586">
        <v>802010</v>
      </c>
      <c r="E5586">
        <v>8020</v>
      </c>
      <c r="F5586" t="s">
        <v>1465</v>
      </c>
      <c r="G5586" s="40">
        <v>3.125E-2</v>
      </c>
      <c r="H5586" s="15">
        <v>48.75</v>
      </c>
    </row>
    <row r="5587" spans="1:12" x14ac:dyDescent="0.25">
      <c r="A5587" t="s">
        <v>1503</v>
      </c>
      <c r="B5587">
        <v>2018</v>
      </c>
      <c r="C5587">
        <v>1</v>
      </c>
      <c r="F5587" t="s">
        <v>2866</v>
      </c>
      <c r="K5587" s="40">
        <v>1.0416666666666666E-2</v>
      </c>
      <c r="L5587" s="15">
        <v>16.25</v>
      </c>
    </row>
    <row r="5588" spans="1:12" x14ac:dyDescent="0.25">
      <c r="A5588" t="s">
        <v>1503</v>
      </c>
      <c r="B5588">
        <v>2018</v>
      </c>
      <c r="C5588">
        <v>305710</v>
      </c>
      <c r="D5588">
        <v>802010</v>
      </c>
      <c r="E5588">
        <v>8020</v>
      </c>
      <c r="F5588" t="s">
        <v>1465</v>
      </c>
      <c r="G5588" s="40">
        <v>0.11458333333333333</v>
      </c>
      <c r="H5588" s="15">
        <v>178.75</v>
      </c>
    </row>
    <row r="5589" spans="1:12" x14ac:dyDescent="0.25">
      <c r="A5589" t="s">
        <v>1503</v>
      </c>
      <c r="B5589">
        <v>2018</v>
      </c>
      <c r="C5589">
        <v>1</v>
      </c>
      <c r="F5589" t="s">
        <v>2846</v>
      </c>
      <c r="K5589" s="40">
        <v>1.0416666666666666E-2</v>
      </c>
      <c r="L5589" s="15">
        <v>16.25</v>
      </c>
    </row>
    <row r="5590" spans="1:12" x14ac:dyDescent="0.25">
      <c r="A5590" t="s">
        <v>1503</v>
      </c>
      <c r="B5590">
        <v>2018</v>
      </c>
      <c r="C5590">
        <v>1</v>
      </c>
      <c r="F5590" t="s">
        <v>1515</v>
      </c>
      <c r="K5590" s="40">
        <v>8.3333333333333329E-2</v>
      </c>
      <c r="L5590" s="15">
        <v>130</v>
      </c>
    </row>
    <row r="5591" spans="1:12" x14ac:dyDescent="0.25">
      <c r="A5591" t="s">
        <v>1503</v>
      </c>
      <c r="B5591">
        <v>2018</v>
      </c>
      <c r="C5591">
        <v>305710</v>
      </c>
      <c r="D5591">
        <v>802010</v>
      </c>
      <c r="E5591">
        <v>8020</v>
      </c>
      <c r="F5591" t="s">
        <v>1465</v>
      </c>
      <c r="G5591" s="40">
        <v>2.0833333333333332E-2</v>
      </c>
      <c r="H5591" s="15">
        <v>32.5</v>
      </c>
    </row>
    <row r="5592" spans="1:12" x14ac:dyDescent="0.25">
      <c r="A5592" t="s">
        <v>1503</v>
      </c>
      <c r="B5592">
        <v>2018</v>
      </c>
      <c r="C5592">
        <v>1</v>
      </c>
      <c r="F5592" t="s">
        <v>1515</v>
      </c>
      <c r="K5592" s="40">
        <v>2.0833333333333332E-2</v>
      </c>
      <c r="L5592" s="15">
        <v>32.5</v>
      </c>
    </row>
    <row r="5593" spans="1:12" x14ac:dyDescent="0.25">
      <c r="A5593" t="s">
        <v>1659</v>
      </c>
      <c r="B5593">
        <v>2018</v>
      </c>
      <c r="C5593">
        <v>101300</v>
      </c>
      <c r="F5593" t="s">
        <v>1465</v>
      </c>
      <c r="K5593" s="40">
        <v>8.3333333333333329E-2</v>
      </c>
      <c r="L5593" s="15">
        <v>130</v>
      </c>
    </row>
    <row r="5594" spans="1:12" x14ac:dyDescent="0.25">
      <c r="A5594" t="s">
        <v>1659</v>
      </c>
      <c r="B5594">
        <v>2018</v>
      </c>
      <c r="C5594">
        <v>101300</v>
      </c>
      <c r="F5594" t="s">
        <v>1465</v>
      </c>
      <c r="K5594" s="40">
        <v>9.375E-2</v>
      </c>
      <c r="L5594" s="15">
        <v>146.25</v>
      </c>
    </row>
    <row r="5595" spans="1:12" x14ac:dyDescent="0.25">
      <c r="A5595" t="s">
        <v>1659</v>
      </c>
      <c r="B5595">
        <v>2018</v>
      </c>
      <c r="C5595">
        <v>305711</v>
      </c>
      <c r="D5595">
        <v>802011</v>
      </c>
      <c r="E5595">
        <v>8020</v>
      </c>
      <c r="F5595" t="s">
        <v>1465</v>
      </c>
      <c r="G5595" s="40">
        <v>3.125E-2</v>
      </c>
      <c r="H5595" s="15">
        <v>48.75</v>
      </c>
    </row>
    <row r="5596" spans="1:12" x14ac:dyDescent="0.25">
      <c r="A5596" t="s">
        <v>1659</v>
      </c>
      <c r="B5596">
        <v>2018</v>
      </c>
      <c r="C5596">
        <v>305712</v>
      </c>
      <c r="D5596">
        <v>802012</v>
      </c>
      <c r="E5596">
        <v>8020</v>
      </c>
      <c r="F5596" t="s">
        <v>1465</v>
      </c>
      <c r="G5596" s="40">
        <v>1.0416666666666666E-2</v>
      </c>
      <c r="H5596" s="15">
        <v>16.25</v>
      </c>
    </row>
    <row r="5597" spans="1:12" x14ac:dyDescent="0.25">
      <c r="A5597" t="s">
        <v>1659</v>
      </c>
      <c r="B5597">
        <v>2018</v>
      </c>
      <c r="C5597">
        <v>101300</v>
      </c>
      <c r="F5597" t="s">
        <v>1465</v>
      </c>
      <c r="K5597" s="40">
        <v>6.25E-2</v>
      </c>
      <c r="L5597" s="15">
        <v>97.5</v>
      </c>
    </row>
    <row r="5598" spans="1:12" x14ac:dyDescent="0.25">
      <c r="A5598" t="s">
        <v>2860</v>
      </c>
      <c r="B5598">
        <v>2018</v>
      </c>
      <c r="C5598">
        <v>1</v>
      </c>
      <c r="F5598" t="s">
        <v>2875</v>
      </c>
    </row>
    <row r="5599" spans="1:12" x14ac:dyDescent="0.25">
      <c r="A5599" t="s">
        <v>2860</v>
      </c>
      <c r="B5599">
        <v>2018</v>
      </c>
      <c r="C5599">
        <v>1</v>
      </c>
    </row>
    <row r="5600" spans="1:12" x14ac:dyDescent="0.25">
      <c r="A5600" t="s">
        <v>2860</v>
      </c>
      <c r="B5600">
        <v>2018</v>
      </c>
      <c r="C5600">
        <v>1</v>
      </c>
      <c r="F5600" t="s">
        <v>2876</v>
      </c>
    </row>
    <row r="5601" spans="1:6" x14ac:dyDescent="0.25">
      <c r="A5601" t="s">
        <v>2860</v>
      </c>
      <c r="B5601">
        <v>2018</v>
      </c>
      <c r="C5601">
        <v>10184</v>
      </c>
      <c r="F5601" t="s">
        <v>2876</v>
      </c>
    </row>
    <row r="5602" spans="1:6" x14ac:dyDescent="0.25">
      <c r="A5602" t="s">
        <v>2860</v>
      </c>
      <c r="B5602">
        <v>2018</v>
      </c>
      <c r="C5602">
        <v>1</v>
      </c>
      <c r="F5602" t="s">
        <v>2876</v>
      </c>
    </row>
    <row r="5603" spans="1:6" x14ac:dyDescent="0.25">
      <c r="A5603" t="s">
        <v>2860</v>
      </c>
      <c r="B5603">
        <v>2018</v>
      </c>
      <c r="C5603">
        <v>1</v>
      </c>
      <c r="F5603" t="s">
        <v>2858</v>
      </c>
    </row>
    <row r="5604" spans="1:6" x14ac:dyDescent="0.25">
      <c r="A5604" t="s">
        <v>2860</v>
      </c>
      <c r="B5604">
        <v>2018</v>
      </c>
      <c r="C5604">
        <v>1</v>
      </c>
      <c r="F5604" t="s">
        <v>2874</v>
      </c>
    </row>
    <row r="5605" spans="1:6" x14ac:dyDescent="0.25">
      <c r="A5605" t="s">
        <v>2860</v>
      </c>
      <c r="B5605">
        <v>2018</v>
      </c>
      <c r="C5605">
        <v>1</v>
      </c>
      <c r="F5605" t="s">
        <v>2875</v>
      </c>
    </row>
    <row r="5606" spans="1:6" x14ac:dyDescent="0.25">
      <c r="A5606" t="s">
        <v>2860</v>
      </c>
      <c r="B5606">
        <v>2018</v>
      </c>
      <c r="C5606">
        <v>10178</v>
      </c>
      <c r="F5606" t="s">
        <v>2874</v>
      </c>
    </row>
    <row r="5607" spans="1:6" x14ac:dyDescent="0.25">
      <c r="A5607" t="s">
        <v>2860</v>
      </c>
      <c r="B5607">
        <v>2018</v>
      </c>
      <c r="C5607">
        <v>10112</v>
      </c>
      <c r="F5607" t="s">
        <v>2874</v>
      </c>
    </row>
    <row r="5608" spans="1:6" x14ac:dyDescent="0.25">
      <c r="A5608" t="s">
        <v>2860</v>
      </c>
      <c r="B5608">
        <v>2018</v>
      </c>
      <c r="C5608">
        <v>1</v>
      </c>
      <c r="F5608" t="s">
        <v>2875</v>
      </c>
    </row>
    <row r="5609" spans="1:6" x14ac:dyDescent="0.25">
      <c r="A5609" t="s">
        <v>2860</v>
      </c>
      <c r="B5609">
        <v>2018</v>
      </c>
      <c r="C5609">
        <v>10119</v>
      </c>
      <c r="F5609" t="s">
        <v>2874</v>
      </c>
    </row>
    <row r="5610" spans="1:6" x14ac:dyDescent="0.25">
      <c r="A5610" t="s">
        <v>2860</v>
      </c>
      <c r="B5610">
        <v>2018</v>
      </c>
      <c r="C5610">
        <v>10127</v>
      </c>
      <c r="F5610" t="s">
        <v>2874</v>
      </c>
    </row>
    <row r="5611" spans="1:6" x14ac:dyDescent="0.25">
      <c r="A5611" t="s">
        <v>2860</v>
      </c>
      <c r="B5611">
        <v>2018</v>
      </c>
      <c r="C5611">
        <v>1</v>
      </c>
      <c r="F5611" t="s">
        <v>1658</v>
      </c>
    </row>
    <row r="5612" spans="1:6" x14ac:dyDescent="0.25">
      <c r="A5612" t="s">
        <v>2860</v>
      </c>
      <c r="B5612">
        <v>2018</v>
      </c>
      <c r="C5612">
        <v>1</v>
      </c>
      <c r="F5612" t="s">
        <v>2875</v>
      </c>
    </row>
    <row r="5613" spans="1:6" x14ac:dyDescent="0.25">
      <c r="A5613" t="s">
        <v>2860</v>
      </c>
      <c r="B5613">
        <v>2018</v>
      </c>
      <c r="C5613">
        <v>1</v>
      </c>
      <c r="F5613" t="s">
        <v>2858</v>
      </c>
    </row>
    <row r="5614" spans="1:6" x14ac:dyDescent="0.25">
      <c r="A5614" t="s">
        <v>2860</v>
      </c>
      <c r="B5614">
        <v>2018</v>
      </c>
      <c r="C5614">
        <v>1</v>
      </c>
      <c r="F5614" t="s">
        <v>2868</v>
      </c>
    </row>
    <row r="5615" spans="1:6" x14ac:dyDescent="0.25">
      <c r="A5615" t="s">
        <v>2860</v>
      </c>
      <c r="B5615">
        <v>2018</v>
      </c>
      <c r="C5615">
        <v>1</v>
      </c>
      <c r="F5615" t="s">
        <v>2875</v>
      </c>
    </row>
    <row r="5616" spans="1:6" x14ac:dyDescent="0.25">
      <c r="A5616" t="s">
        <v>2860</v>
      </c>
      <c r="B5616">
        <v>2018</v>
      </c>
      <c r="C5616">
        <v>1</v>
      </c>
      <c r="F5616" t="s">
        <v>2875</v>
      </c>
    </row>
    <row r="5617" spans="1:12" x14ac:dyDescent="0.25">
      <c r="A5617" t="s">
        <v>1504</v>
      </c>
      <c r="B5617">
        <v>2018</v>
      </c>
      <c r="C5617">
        <v>201100</v>
      </c>
      <c r="D5617">
        <v>802800</v>
      </c>
      <c r="E5617">
        <v>8028</v>
      </c>
      <c r="F5617" t="s">
        <v>2853</v>
      </c>
      <c r="K5617" s="40">
        <v>4.1666666666666664E-2</v>
      </c>
      <c r="L5617" s="15">
        <v>85</v>
      </c>
    </row>
    <row r="5618" spans="1:12" x14ac:dyDescent="0.25">
      <c r="A5618" t="s">
        <v>1504</v>
      </c>
      <c r="B5618">
        <v>2018</v>
      </c>
      <c r="C5618">
        <v>201100</v>
      </c>
      <c r="D5618">
        <v>802800</v>
      </c>
      <c r="E5618">
        <v>8028</v>
      </c>
      <c r="F5618" t="s">
        <v>1499</v>
      </c>
      <c r="K5618" s="40">
        <v>2.0833333333333332E-2</v>
      </c>
      <c r="L5618" s="15">
        <v>42.5</v>
      </c>
    </row>
    <row r="5619" spans="1:12" x14ac:dyDescent="0.25">
      <c r="A5619" t="s">
        <v>1504</v>
      </c>
      <c r="B5619">
        <v>2018</v>
      </c>
      <c r="C5619">
        <v>1</v>
      </c>
      <c r="F5619" t="s">
        <v>2866</v>
      </c>
      <c r="K5619" s="40">
        <v>2.0833333333333332E-2</v>
      </c>
      <c r="L5619" s="15">
        <v>42.5</v>
      </c>
    </row>
    <row r="5620" spans="1:12" x14ac:dyDescent="0.25">
      <c r="A5620" t="s">
        <v>1504</v>
      </c>
      <c r="B5620">
        <v>2018</v>
      </c>
      <c r="C5620">
        <v>514075</v>
      </c>
      <c r="D5620">
        <v>804500</v>
      </c>
      <c r="E5620">
        <v>8045</v>
      </c>
      <c r="F5620" t="s">
        <v>1465</v>
      </c>
      <c r="G5620" s="40">
        <v>3.125E-2</v>
      </c>
      <c r="H5620" s="15">
        <v>63.75</v>
      </c>
    </row>
    <row r="5621" spans="1:12" x14ac:dyDescent="0.25">
      <c r="A5621" t="s">
        <v>1504</v>
      </c>
      <c r="B5621">
        <v>2018</v>
      </c>
      <c r="C5621">
        <v>201100</v>
      </c>
      <c r="D5621">
        <v>802800</v>
      </c>
      <c r="E5621">
        <v>8028</v>
      </c>
      <c r="F5621" t="s">
        <v>2853</v>
      </c>
      <c r="K5621" s="40">
        <v>5.2083333333333336E-2</v>
      </c>
      <c r="L5621" s="15">
        <v>106.25</v>
      </c>
    </row>
    <row r="5622" spans="1:12" x14ac:dyDescent="0.25">
      <c r="A5622" t="s">
        <v>1504</v>
      </c>
      <c r="B5622">
        <v>2018</v>
      </c>
      <c r="C5622">
        <v>109600</v>
      </c>
      <c r="D5622">
        <v>804480</v>
      </c>
      <c r="E5622">
        <v>8044</v>
      </c>
      <c r="F5622" t="s">
        <v>1467</v>
      </c>
      <c r="G5622" s="40">
        <v>1.0416666666666666E-2</v>
      </c>
      <c r="H5622" s="15">
        <v>21.25</v>
      </c>
    </row>
    <row r="5623" spans="1:12" x14ac:dyDescent="0.25">
      <c r="A5623" t="s">
        <v>1504</v>
      </c>
      <c r="B5623">
        <v>2018</v>
      </c>
      <c r="C5623">
        <v>514075</v>
      </c>
      <c r="D5623">
        <v>804500</v>
      </c>
      <c r="E5623">
        <v>8045</v>
      </c>
      <c r="F5623" t="s">
        <v>1465</v>
      </c>
      <c r="G5623" s="40">
        <v>2.0833333333333332E-2</v>
      </c>
      <c r="H5623" s="15">
        <v>42.5</v>
      </c>
    </row>
    <row r="5624" spans="1:12" x14ac:dyDescent="0.25">
      <c r="A5624" t="s">
        <v>1504</v>
      </c>
      <c r="B5624">
        <v>2018</v>
      </c>
      <c r="C5624">
        <v>1</v>
      </c>
      <c r="F5624" t="s">
        <v>2846</v>
      </c>
      <c r="K5624" s="40">
        <v>2.0833333333333332E-2</v>
      </c>
      <c r="L5624" s="15">
        <v>42.5</v>
      </c>
    </row>
    <row r="5625" spans="1:12" x14ac:dyDescent="0.25">
      <c r="A5625" t="s">
        <v>1504</v>
      </c>
      <c r="B5625">
        <v>2018</v>
      </c>
      <c r="C5625">
        <v>301900</v>
      </c>
      <c r="D5625">
        <v>801100</v>
      </c>
      <c r="E5625">
        <v>8011</v>
      </c>
      <c r="F5625" t="s">
        <v>2853</v>
      </c>
      <c r="G5625" s="40">
        <v>7.2916666666666671E-2</v>
      </c>
      <c r="H5625" s="15">
        <v>148.75</v>
      </c>
    </row>
    <row r="5626" spans="1:12" x14ac:dyDescent="0.25">
      <c r="A5626" t="s">
        <v>1504</v>
      </c>
      <c r="B5626">
        <v>2018</v>
      </c>
      <c r="C5626">
        <v>307400</v>
      </c>
      <c r="D5626">
        <v>803400</v>
      </c>
      <c r="E5626">
        <v>8034</v>
      </c>
      <c r="F5626" t="s">
        <v>2853</v>
      </c>
      <c r="G5626" s="40">
        <v>5.2083333333333336E-2</v>
      </c>
      <c r="H5626" s="15">
        <v>106.25</v>
      </c>
    </row>
    <row r="5627" spans="1:12" x14ac:dyDescent="0.25">
      <c r="A5627" t="s">
        <v>1504</v>
      </c>
      <c r="B5627">
        <v>2018</v>
      </c>
      <c r="C5627">
        <v>1</v>
      </c>
      <c r="F5627" t="s">
        <v>2861</v>
      </c>
      <c r="K5627" s="40">
        <v>3.125E-2</v>
      </c>
      <c r="L5627" s="15">
        <v>63.75</v>
      </c>
    </row>
    <row r="5628" spans="1:12" x14ac:dyDescent="0.25">
      <c r="A5628" t="s">
        <v>1504</v>
      </c>
      <c r="B5628">
        <v>2018</v>
      </c>
      <c r="C5628">
        <v>302730</v>
      </c>
      <c r="D5628">
        <v>801730</v>
      </c>
      <c r="E5628">
        <v>8017</v>
      </c>
      <c r="F5628" t="s">
        <v>2853</v>
      </c>
      <c r="G5628" s="40">
        <v>2.0833333333333332E-2</v>
      </c>
      <c r="H5628" s="15">
        <v>42.5</v>
      </c>
    </row>
    <row r="5629" spans="1:12" x14ac:dyDescent="0.25">
      <c r="A5629" t="s">
        <v>1504</v>
      </c>
      <c r="B5629">
        <v>2018</v>
      </c>
      <c r="C5629">
        <v>804800</v>
      </c>
      <c r="F5629" t="s">
        <v>2854</v>
      </c>
      <c r="G5629" s="40">
        <v>3.125E-2</v>
      </c>
      <c r="H5629" s="15">
        <v>63.75</v>
      </c>
    </row>
    <row r="5630" spans="1:12" x14ac:dyDescent="0.25">
      <c r="A5630" t="s">
        <v>1504</v>
      </c>
      <c r="B5630">
        <v>2018</v>
      </c>
      <c r="C5630">
        <v>307400</v>
      </c>
      <c r="D5630">
        <v>803400</v>
      </c>
      <c r="E5630">
        <v>8034</v>
      </c>
      <c r="F5630" t="s">
        <v>2853</v>
      </c>
      <c r="G5630" s="40">
        <v>1.0416666666666666E-2</v>
      </c>
      <c r="H5630" s="15">
        <v>21.25</v>
      </c>
    </row>
    <row r="5631" spans="1:12" x14ac:dyDescent="0.25">
      <c r="A5631" t="s">
        <v>1504</v>
      </c>
      <c r="B5631">
        <v>2018</v>
      </c>
      <c r="C5631">
        <v>1</v>
      </c>
      <c r="F5631" t="s">
        <v>2866</v>
      </c>
      <c r="K5631" s="40">
        <v>2.0833333333333332E-2</v>
      </c>
      <c r="L5631" s="15">
        <v>42.5</v>
      </c>
    </row>
    <row r="5632" spans="1:12" x14ac:dyDescent="0.25">
      <c r="A5632" t="s">
        <v>1504</v>
      </c>
      <c r="B5632">
        <v>2018</v>
      </c>
      <c r="C5632">
        <v>1</v>
      </c>
      <c r="F5632" t="s">
        <v>1499</v>
      </c>
      <c r="G5632" s="40">
        <v>5.2083333333333336E-2</v>
      </c>
      <c r="H5632" s="15">
        <v>106.25</v>
      </c>
    </row>
    <row r="5633" spans="1:12" x14ac:dyDescent="0.25">
      <c r="A5633" t="s">
        <v>1504</v>
      </c>
      <c r="B5633">
        <v>2018</v>
      </c>
      <c r="C5633">
        <v>307400</v>
      </c>
      <c r="D5633">
        <v>803400</v>
      </c>
      <c r="E5633">
        <v>8034</v>
      </c>
      <c r="F5633" t="s">
        <v>2853</v>
      </c>
      <c r="G5633" s="40">
        <v>3.125E-2</v>
      </c>
      <c r="H5633" s="15">
        <v>63.75</v>
      </c>
    </row>
    <row r="5634" spans="1:12" x14ac:dyDescent="0.25">
      <c r="A5634" t="s">
        <v>1504</v>
      </c>
      <c r="B5634">
        <v>2018</v>
      </c>
      <c r="C5634">
        <v>1</v>
      </c>
      <c r="F5634" t="s">
        <v>2846</v>
      </c>
      <c r="K5634" s="40">
        <v>2.0833333333333332E-2</v>
      </c>
      <c r="L5634" s="15">
        <v>42.5</v>
      </c>
    </row>
    <row r="5635" spans="1:12" x14ac:dyDescent="0.25">
      <c r="A5635" t="s">
        <v>1504</v>
      </c>
      <c r="B5635">
        <v>2018</v>
      </c>
      <c r="C5635">
        <v>1</v>
      </c>
      <c r="F5635" t="s">
        <v>1467</v>
      </c>
      <c r="K5635" s="40">
        <v>4.1666666666666664E-2</v>
      </c>
      <c r="L5635" s="15">
        <v>85</v>
      </c>
    </row>
    <row r="5636" spans="1:12" x14ac:dyDescent="0.25">
      <c r="A5636" t="s">
        <v>1504</v>
      </c>
      <c r="B5636">
        <v>2018</v>
      </c>
      <c r="C5636">
        <v>1</v>
      </c>
      <c r="F5636" t="s">
        <v>1467</v>
      </c>
      <c r="K5636" s="40">
        <v>3.125E-2</v>
      </c>
      <c r="L5636" s="15">
        <v>63.75</v>
      </c>
    </row>
    <row r="5637" spans="1:12" x14ac:dyDescent="0.25">
      <c r="A5637" t="s">
        <v>1504</v>
      </c>
      <c r="B5637">
        <v>2018</v>
      </c>
      <c r="C5637">
        <v>1</v>
      </c>
      <c r="F5637" t="s">
        <v>1467</v>
      </c>
      <c r="K5637" s="40">
        <v>1.0416666666666666E-2</v>
      </c>
      <c r="L5637" s="15">
        <v>21.25</v>
      </c>
    </row>
    <row r="5638" spans="1:12" x14ac:dyDescent="0.25">
      <c r="A5638" t="s">
        <v>1504</v>
      </c>
      <c r="B5638">
        <v>2018</v>
      </c>
      <c r="C5638">
        <v>200900</v>
      </c>
      <c r="D5638">
        <v>801580</v>
      </c>
      <c r="E5638">
        <v>8015</v>
      </c>
      <c r="F5638" t="s">
        <v>1465</v>
      </c>
      <c r="G5638" s="40">
        <v>4.1666666666666664E-2</v>
      </c>
      <c r="H5638" s="15">
        <v>85</v>
      </c>
    </row>
    <row r="5639" spans="1:12" x14ac:dyDescent="0.25">
      <c r="A5639" t="s">
        <v>1504</v>
      </c>
      <c r="B5639">
        <v>2018</v>
      </c>
      <c r="C5639">
        <v>1</v>
      </c>
      <c r="F5639" t="s">
        <v>1467</v>
      </c>
      <c r="K5639" s="40">
        <v>0.22916666666666666</v>
      </c>
      <c r="L5639" s="15">
        <v>467.5</v>
      </c>
    </row>
    <row r="5640" spans="1:12" x14ac:dyDescent="0.25">
      <c r="A5640" t="s">
        <v>1504</v>
      </c>
      <c r="B5640">
        <v>2018</v>
      </c>
      <c r="C5640">
        <v>200900</v>
      </c>
      <c r="D5640">
        <v>801580</v>
      </c>
      <c r="E5640">
        <v>8015</v>
      </c>
      <c r="F5640" t="s">
        <v>1465</v>
      </c>
      <c r="G5640" s="40">
        <v>6.25E-2</v>
      </c>
      <c r="H5640" s="15">
        <v>127.5</v>
      </c>
    </row>
    <row r="5641" spans="1:12" x14ac:dyDescent="0.25">
      <c r="A5641" t="s">
        <v>1504</v>
      </c>
      <c r="B5641">
        <v>2018</v>
      </c>
      <c r="C5641">
        <v>1</v>
      </c>
      <c r="F5641" t="s">
        <v>2866</v>
      </c>
      <c r="K5641" s="40">
        <v>2.0833333333333332E-2</v>
      </c>
      <c r="L5641" s="15">
        <v>42.5</v>
      </c>
    </row>
    <row r="5642" spans="1:12" x14ac:dyDescent="0.25">
      <c r="A5642" t="s">
        <v>1504</v>
      </c>
      <c r="B5642">
        <v>2018</v>
      </c>
      <c r="C5642">
        <v>200900</v>
      </c>
      <c r="D5642">
        <v>801580</v>
      </c>
      <c r="E5642">
        <v>8015</v>
      </c>
      <c r="F5642" t="s">
        <v>1465</v>
      </c>
      <c r="G5642" s="40">
        <v>4.1666666666666664E-2</v>
      </c>
      <c r="H5642" s="15">
        <v>85</v>
      </c>
    </row>
    <row r="5643" spans="1:12" x14ac:dyDescent="0.25">
      <c r="A5643" t="s">
        <v>1504</v>
      </c>
      <c r="B5643">
        <v>2018</v>
      </c>
      <c r="C5643">
        <v>1</v>
      </c>
      <c r="F5643" t="s">
        <v>1465</v>
      </c>
      <c r="K5643" s="40">
        <v>6.25E-2</v>
      </c>
      <c r="L5643" s="15">
        <v>127.5</v>
      </c>
    </row>
    <row r="5644" spans="1:12" x14ac:dyDescent="0.25">
      <c r="A5644" t="s">
        <v>1504</v>
      </c>
      <c r="B5644">
        <v>2018</v>
      </c>
      <c r="C5644">
        <v>1</v>
      </c>
      <c r="F5644" t="s">
        <v>2846</v>
      </c>
      <c r="K5644" s="40">
        <v>2.0833333333333332E-2</v>
      </c>
      <c r="L5644" s="15">
        <v>42.5</v>
      </c>
    </row>
    <row r="5645" spans="1:12" x14ac:dyDescent="0.25">
      <c r="A5645" t="s">
        <v>1504</v>
      </c>
      <c r="B5645">
        <v>2018</v>
      </c>
      <c r="C5645">
        <v>1</v>
      </c>
      <c r="K5645" s="40">
        <v>9.375E-2</v>
      </c>
      <c r="L5645" s="15">
        <v>191.25</v>
      </c>
    </row>
    <row r="5646" spans="1:12" x14ac:dyDescent="0.25">
      <c r="A5646" t="s">
        <v>1504</v>
      </c>
      <c r="B5646">
        <v>2018</v>
      </c>
      <c r="C5646">
        <v>200800</v>
      </c>
      <c r="D5646">
        <v>801480</v>
      </c>
      <c r="E5646">
        <v>8014</v>
      </c>
      <c r="F5646" t="s">
        <v>2854</v>
      </c>
      <c r="G5646" s="40">
        <v>1.0416666666666666E-2</v>
      </c>
      <c r="H5646" s="15">
        <v>21.25</v>
      </c>
    </row>
    <row r="5647" spans="1:12" x14ac:dyDescent="0.25">
      <c r="A5647" t="s">
        <v>1504</v>
      </c>
      <c r="B5647">
        <v>2018</v>
      </c>
      <c r="C5647">
        <v>804800</v>
      </c>
      <c r="F5647" t="s">
        <v>2854</v>
      </c>
      <c r="G5647" s="40">
        <v>1.0416666666666666E-2</v>
      </c>
      <c r="H5647" s="15">
        <v>21.25</v>
      </c>
    </row>
    <row r="5648" spans="1:12" x14ac:dyDescent="0.25">
      <c r="A5648" t="s">
        <v>1504</v>
      </c>
      <c r="B5648">
        <v>2018</v>
      </c>
      <c r="C5648">
        <v>1</v>
      </c>
      <c r="F5648" t="s">
        <v>1467</v>
      </c>
      <c r="K5648" s="40">
        <v>1.0416666666666666E-2</v>
      </c>
      <c r="L5648" s="15">
        <v>21.25</v>
      </c>
    </row>
    <row r="5649" spans="1:12" x14ac:dyDescent="0.25">
      <c r="A5649" t="s">
        <v>1504</v>
      </c>
      <c r="B5649">
        <v>2018</v>
      </c>
      <c r="C5649">
        <v>301600</v>
      </c>
      <c r="D5649">
        <v>803100</v>
      </c>
      <c r="E5649">
        <v>8031</v>
      </c>
      <c r="F5649" t="s">
        <v>1467</v>
      </c>
      <c r="G5649" s="40">
        <v>4.1666666666666664E-2</v>
      </c>
      <c r="H5649" s="15">
        <v>85</v>
      </c>
    </row>
    <row r="5650" spans="1:12" x14ac:dyDescent="0.25">
      <c r="A5650" t="s">
        <v>1504</v>
      </c>
      <c r="B5650">
        <v>2018</v>
      </c>
      <c r="C5650">
        <v>301600</v>
      </c>
      <c r="D5650">
        <v>803100</v>
      </c>
      <c r="E5650">
        <v>8031</v>
      </c>
      <c r="F5650" t="s">
        <v>1467</v>
      </c>
      <c r="G5650" s="40">
        <v>8.3333333333333329E-2</v>
      </c>
      <c r="H5650" s="15">
        <v>170</v>
      </c>
    </row>
    <row r="5651" spans="1:12" x14ac:dyDescent="0.25">
      <c r="A5651" t="s">
        <v>1504</v>
      </c>
      <c r="B5651">
        <v>2018</v>
      </c>
      <c r="C5651">
        <v>301600</v>
      </c>
      <c r="D5651">
        <v>803100</v>
      </c>
      <c r="E5651">
        <v>8031</v>
      </c>
      <c r="F5651" t="s">
        <v>1467</v>
      </c>
      <c r="G5651" s="40">
        <v>5.2083333333333336E-2</v>
      </c>
      <c r="H5651" s="15">
        <v>106.25</v>
      </c>
    </row>
    <row r="5652" spans="1:12" x14ac:dyDescent="0.25">
      <c r="A5652" t="s">
        <v>1504</v>
      </c>
      <c r="B5652">
        <v>2018</v>
      </c>
      <c r="C5652">
        <v>514075</v>
      </c>
      <c r="D5652">
        <v>804500</v>
      </c>
      <c r="E5652">
        <v>8045</v>
      </c>
      <c r="F5652" t="s">
        <v>1465</v>
      </c>
      <c r="G5652" s="40">
        <v>3.125E-2</v>
      </c>
      <c r="H5652" s="15">
        <v>63.75</v>
      </c>
    </row>
    <row r="5653" spans="1:12" x14ac:dyDescent="0.25">
      <c r="A5653" t="s">
        <v>1504</v>
      </c>
      <c r="B5653">
        <v>2018</v>
      </c>
      <c r="C5653">
        <v>514075</v>
      </c>
      <c r="D5653">
        <v>804500</v>
      </c>
      <c r="E5653">
        <v>8045</v>
      </c>
      <c r="F5653" t="s">
        <v>2853</v>
      </c>
      <c r="G5653" s="40">
        <v>4.1666666666666664E-2</v>
      </c>
      <c r="H5653" s="15">
        <v>85</v>
      </c>
    </row>
    <row r="5654" spans="1:12" x14ac:dyDescent="0.25">
      <c r="A5654" t="s">
        <v>1504</v>
      </c>
      <c r="B5654">
        <v>2018</v>
      </c>
      <c r="C5654">
        <v>514075</v>
      </c>
      <c r="D5654">
        <v>804500</v>
      </c>
      <c r="E5654">
        <v>8045</v>
      </c>
      <c r="F5654" t="s">
        <v>2853</v>
      </c>
      <c r="G5654" s="40">
        <v>6.25E-2</v>
      </c>
      <c r="H5654" s="15">
        <v>127.5</v>
      </c>
    </row>
    <row r="5655" spans="1:12" x14ac:dyDescent="0.25">
      <c r="A5655" t="s">
        <v>1504</v>
      </c>
      <c r="B5655">
        <v>2018</v>
      </c>
      <c r="C5655">
        <v>1</v>
      </c>
      <c r="F5655" t="s">
        <v>2853</v>
      </c>
      <c r="K5655" s="40">
        <v>2.0833333333333332E-2</v>
      </c>
      <c r="L5655" s="15">
        <v>42.5</v>
      </c>
    </row>
    <row r="5656" spans="1:12" x14ac:dyDescent="0.25">
      <c r="A5656" t="s">
        <v>1504</v>
      </c>
      <c r="B5656">
        <v>2018</v>
      </c>
      <c r="C5656">
        <v>1</v>
      </c>
      <c r="F5656" t="s">
        <v>1467</v>
      </c>
      <c r="K5656" s="40">
        <v>4.1666666666666664E-2</v>
      </c>
      <c r="L5656" s="15">
        <v>85</v>
      </c>
    </row>
    <row r="5657" spans="1:12" x14ac:dyDescent="0.25">
      <c r="A5657" t="s">
        <v>1504</v>
      </c>
      <c r="B5657">
        <v>2018</v>
      </c>
      <c r="C5657">
        <v>514075</v>
      </c>
      <c r="D5657">
        <v>804500</v>
      </c>
      <c r="E5657">
        <v>8045</v>
      </c>
      <c r="F5657" t="s">
        <v>1465</v>
      </c>
      <c r="G5657" s="40">
        <v>0.10416666666666667</v>
      </c>
      <c r="H5657" s="15">
        <v>212.5</v>
      </c>
    </row>
    <row r="5658" spans="1:12" x14ac:dyDescent="0.25">
      <c r="A5658" t="s">
        <v>1504</v>
      </c>
      <c r="B5658">
        <v>2018</v>
      </c>
      <c r="C5658">
        <v>201100</v>
      </c>
      <c r="D5658">
        <v>802800</v>
      </c>
      <c r="E5658">
        <v>8028</v>
      </c>
      <c r="F5658" t="s">
        <v>2853</v>
      </c>
      <c r="K5658" s="40">
        <v>1.0416666666666666E-2</v>
      </c>
      <c r="L5658" s="15">
        <v>21.25</v>
      </c>
    </row>
    <row r="5659" spans="1:12" x14ac:dyDescent="0.25">
      <c r="A5659" t="s">
        <v>1504</v>
      </c>
      <c r="B5659">
        <v>2018</v>
      </c>
      <c r="C5659">
        <v>514075</v>
      </c>
      <c r="D5659">
        <v>804500</v>
      </c>
      <c r="E5659">
        <v>8045</v>
      </c>
      <c r="F5659" t="s">
        <v>2853</v>
      </c>
      <c r="G5659" s="40">
        <v>3.125E-2</v>
      </c>
      <c r="H5659" s="15">
        <v>63.75</v>
      </c>
    </row>
    <row r="5660" spans="1:12" x14ac:dyDescent="0.25">
      <c r="A5660" t="s">
        <v>1504</v>
      </c>
      <c r="B5660">
        <v>2018</v>
      </c>
      <c r="C5660">
        <v>301800</v>
      </c>
      <c r="D5660">
        <v>801000</v>
      </c>
      <c r="E5660">
        <v>8010</v>
      </c>
      <c r="F5660" t="s">
        <v>1467</v>
      </c>
      <c r="G5660" s="40">
        <v>2.0833333333333332E-2</v>
      </c>
      <c r="H5660" s="15">
        <v>42.5</v>
      </c>
    </row>
    <row r="5661" spans="1:12" x14ac:dyDescent="0.25">
      <c r="A5661" t="s">
        <v>1504</v>
      </c>
      <c r="B5661">
        <v>2018</v>
      </c>
      <c r="C5661">
        <v>301600</v>
      </c>
      <c r="D5661">
        <v>803100</v>
      </c>
      <c r="E5661">
        <v>8031</v>
      </c>
      <c r="F5661" t="s">
        <v>1467</v>
      </c>
      <c r="G5661" s="40">
        <v>4.1666666666666664E-2</v>
      </c>
      <c r="H5661" s="15">
        <v>85</v>
      </c>
    </row>
    <row r="5662" spans="1:12" x14ac:dyDescent="0.25">
      <c r="A5662" t="s">
        <v>1504</v>
      </c>
      <c r="B5662">
        <v>2018</v>
      </c>
      <c r="C5662">
        <v>1</v>
      </c>
      <c r="F5662" t="s">
        <v>2866</v>
      </c>
      <c r="K5662" s="40">
        <v>2.0833333333333332E-2</v>
      </c>
      <c r="L5662" s="15">
        <v>42.5</v>
      </c>
    </row>
    <row r="5663" spans="1:12" x14ac:dyDescent="0.25">
      <c r="A5663" t="s">
        <v>1504</v>
      </c>
      <c r="B5663">
        <v>2018</v>
      </c>
      <c r="C5663">
        <v>301600</v>
      </c>
      <c r="D5663">
        <v>803100</v>
      </c>
      <c r="E5663">
        <v>8031</v>
      </c>
      <c r="F5663" t="s">
        <v>1467</v>
      </c>
      <c r="G5663" s="40">
        <v>0.10416666666666667</v>
      </c>
      <c r="H5663" s="15">
        <v>212.5</v>
      </c>
    </row>
    <row r="5664" spans="1:12" x14ac:dyDescent="0.25">
      <c r="A5664" t="s">
        <v>1504</v>
      </c>
      <c r="B5664">
        <v>2018</v>
      </c>
      <c r="C5664">
        <v>1</v>
      </c>
      <c r="F5664" t="s">
        <v>2846</v>
      </c>
      <c r="K5664" s="40">
        <v>2.0833333333333332E-2</v>
      </c>
      <c r="L5664" s="15">
        <v>42.5</v>
      </c>
    </row>
    <row r="5665" spans="1:12" x14ac:dyDescent="0.25">
      <c r="A5665" t="s">
        <v>1504</v>
      </c>
      <c r="B5665">
        <v>2018</v>
      </c>
      <c r="C5665">
        <v>301600</v>
      </c>
      <c r="D5665">
        <v>803100</v>
      </c>
      <c r="E5665">
        <v>8031</v>
      </c>
      <c r="F5665" t="s">
        <v>1467</v>
      </c>
      <c r="G5665" s="40">
        <v>4.1666666666666664E-2</v>
      </c>
      <c r="H5665" s="15">
        <v>85</v>
      </c>
    </row>
    <row r="5666" spans="1:12" x14ac:dyDescent="0.25">
      <c r="A5666" t="s">
        <v>1504</v>
      </c>
      <c r="B5666">
        <v>2018</v>
      </c>
      <c r="C5666">
        <v>301600</v>
      </c>
      <c r="D5666">
        <v>803100</v>
      </c>
      <c r="E5666">
        <v>8031</v>
      </c>
      <c r="F5666" t="s">
        <v>1467</v>
      </c>
      <c r="G5666" s="40">
        <v>4.1666666666666664E-2</v>
      </c>
      <c r="H5666" s="15">
        <v>85</v>
      </c>
    </row>
    <row r="5667" spans="1:12" x14ac:dyDescent="0.25">
      <c r="A5667" t="s">
        <v>1504</v>
      </c>
      <c r="B5667">
        <v>2018</v>
      </c>
      <c r="C5667">
        <v>301600</v>
      </c>
      <c r="D5667">
        <v>803100</v>
      </c>
      <c r="E5667">
        <v>8031</v>
      </c>
      <c r="F5667" t="s">
        <v>1467</v>
      </c>
      <c r="G5667" s="40">
        <v>4.1666666666666664E-2</v>
      </c>
      <c r="H5667" s="15">
        <v>85</v>
      </c>
    </row>
    <row r="5668" spans="1:12" x14ac:dyDescent="0.25">
      <c r="A5668" t="s">
        <v>1504</v>
      </c>
      <c r="B5668">
        <v>2018</v>
      </c>
      <c r="C5668">
        <v>301600</v>
      </c>
      <c r="D5668">
        <v>803100</v>
      </c>
      <c r="E5668">
        <v>8031</v>
      </c>
      <c r="F5668" t="s">
        <v>1467</v>
      </c>
      <c r="G5668" s="40">
        <v>2.0833333333333332E-2</v>
      </c>
      <c r="H5668" s="15">
        <v>42.5</v>
      </c>
    </row>
    <row r="5669" spans="1:12" x14ac:dyDescent="0.25">
      <c r="A5669" t="s">
        <v>1504</v>
      </c>
      <c r="B5669">
        <v>2018</v>
      </c>
      <c r="C5669">
        <v>310600</v>
      </c>
      <c r="D5669">
        <v>803510</v>
      </c>
      <c r="E5669">
        <v>8035</v>
      </c>
      <c r="F5669" t="s">
        <v>2854</v>
      </c>
      <c r="K5669" s="40">
        <v>2.0833333333333332E-2</v>
      </c>
      <c r="L5669" s="15">
        <v>42.5</v>
      </c>
    </row>
    <row r="5670" spans="1:12" x14ac:dyDescent="0.25">
      <c r="A5670" t="s">
        <v>1463</v>
      </c>
      <c r="B5670">
        <v>2018</v>
      </c>
      <c r="C5670">
        <v>305710</v>
      </c>
      <c r="D5670">
        <v>802010</v>
      </c>
      <c r="E5670">
        <v>8020</v>
      </c>
      <c r="F5670" t="s">
        <v>1465</v>
      </c>
      <c r="G5670" s="40">
        <v>0.16666666666666666</v>
      </c>
      <c r="H5670" s="15">
        <v>180</v>
      </c>
    </row>
    <row r="5671" spans="1:12" x14ac:dyDescent="0.25">
      <c r="A5671" t="s">
        <v>1463</v>
      </c>
      <c r="B5671">
        <v>2018</v>
      </c>
      <c r="C5671">
        <v>1</v>
      </c>
      <c r="F5671" t="s">
        <v>2846</v>
      </c>
      <c r="K5671" s="40">
        <v>2.0833333333333332E-2</v>
      </c>
      <c r="L5671" s="15">
        <v>22.5</v>
      </c>
    </row>
    <row r="5672" spans="1:12" x14ac:dyDescent="0.25">
      <c r="A5672" t="s">
        <v>1463</v>
      </c>
      <c r="B5672">
        <v>2018</v>
      </c>
      <c r="C5672">
        <v>305710</v>
      </c>
      <c r="D5672">
        <v>802010</v>
      </c>
      <c r="E5672">
        <v>8020</v>
      </c>
      <c r="F5672" t="s">
        <v>1465</v>
      </c>
      <c r="G5672" s="40">
        <v>6.25E-2</v>
      </c>
      <c r="H5672" s="15">
        <v>67.5</v>
      </c>
    </row>
    <row r="5673" spans="1:12" x14ac:dyDescent="0.25">
      <c r="A5673" t="s">
        <v>1463</v>
      </c>
      <c r="B5673">
        <v>2018</v>
      </c>
      <c r="C5673">
        <v>305710</v>
      </c>
      <c r="D5673">
        <v>802010</v>
      </c>
      <c r="E5673">
        <v>8020</v>
      </c>
      <c r="F5673" t="s">
        <v>1515</v>
      </c>
      <c r="G5673" s="40">
        <v>8.3333333333333329E-2</v>
      </c>
      <c r="H5673" s="15">
        <v>90</v>
      </c>
    </row>
    <row r="5674" spans="1:12" x14ac:dyDescent="0.25">
      <c r="A5674" t="s">
        <v>1463</v>
      </c>
      <c r="B5674">
        <v>2018</v>
      </c>
      <c r="C5674">
        <v>305710</v>
      </c>
      <c r="D5674">
        <v>802010</v>
      </c>
      <c r="E5674">
        <v>8020</v>
      </c>
      <c r="F5674" t="s">
        <v>1465</v>
      </c>
      <c r="G5674" s="40">
        <v>6.25E-2</v>
      </c>
      <c r="H5674" s="15">
        <v>67.5</v>
      </c>
    </row>
    <row r="5675" spans="1:12" x14ac:dyDescent="0.25">
      <c r="A5675" t="s">
        <v>1463</v>
      </c>
      <c r="B5675">
        <v>2018</v>
      </c>
      <c r="C5675">
        <v>1</v>
      </c>
      <c r="F5675" t="s">
        <v>2866</v>
      </c>
      <c r="K5675" s="40">
        <v>1.0416666666666666E-2</v>
      </c>
      <c r="L5675" s="15">
        <v>11.25</v>
      </c>
    </row>
    <row r="5676" spans="1:12" x14ac:dyDescent="0.25">
      <c r="A5676" t="s">
        <v>1463</v>
      </c>
      <c r="B5676">
        <v>2018</v>
      </c>
      <c r="C5676">
        <v>305710</v>
      </c>
      <c r="D5676">
        <v>802010</v>
      </c>
      <c r="E5676">
        <v>8020</v>
      </c>
      <c r="F5676" t="s">
        <v>1515</v>
      </c>
      <c r="G5676" s="40">
        <v>0.10416666666666667</v>
      </c>
      <c r="H5676" s="15">
        <v>112.5</v>
      </c>
    </row>
    <row r="5677" spans="1:12" x14ac:dyDescent="0.25">
      <c r="A5677" t="s">
        <v>1463</v>
      </c>
      <c r="B5677">
        <v>2018</v>
      </c>
      <c r="C5677">
        <v>1</v>
      </c>
      <c r="F5677" t="s">
        <v>2846</v>
      </c>
      <c r="K5677" s="40">
        <v>1.0416666666666666E-2</v>
      </c>
      <c r="L5677" s="15">
        <v>11.25</v>
      </c>
    </row>
    <row r="5678" spans="1:12" x14ac:dyDescent="0.25">
      <c r="A5678" t="s">
        <v>1463</v>
      </c>
      <c r="B5678">
        <v>2018</v>
      </c>
      <c r="C5678">
        <v>305710</v>
      </c>
      <c r="D5678">
        <v>802010</v>
      </c>
      <c r="E5678">
        <v>8020</v>
      </c>
      <c r="F5678" t="s">
        <v>1465</v>
      </c>
      <c r="G5678" s="40">
        <v>0.19791666666666666</v>
      </c>
      <c r="H5678" s="15">
        <v>213.75</v>
      </c>
    </row>
    <row r="5679" spans="1:12" x14ac:dyDescent="0.25">
      <c r="A5679" t="s">
        <v>1463</v>
      </c>
      <c r="B5679">
        <v>2018</v>
      </c>
      <c r="C5679">
        <v>305710</v>
      </c>
      <c r="D5679">
        <v>802010</v>
      </c>
      <c r="E5679">
        <v>8020</v>
      </c>
      <c r="F5679" t="s">
        <v>1465</v>
      </c>
      <c r="G5679" s="40">
        <v>0.16666666666666666</v>
      </c>
      <c r="H5679" s="15">
        <v>180</v>
      </c>
    </row>
    <row r="5680" spans="1:12" x14ac:dyDescent="0.25">
      <c r="A5680" t="s">
        <v>1463</v>
      </c>
      <c r="B5680">
        <v>2018</v>
      </c>
      <c r="C5680">
        <v>1</v>
      </c>
      <c r="F5680" t="s">
        <v>2846</v>
      </c>
      <c r="K5680" s="40">
        <v>2.0833333333333332E-2</v>
      </c>
      <c r="L5680" s="15">
        <v>22.5</v>
      </c>
    </row>
    <row r="5681" spans="1:12" x14ac:dyDescent="0.25">
      <c r="A5681" t="s">
        <v>1463</v>
      </c>
      <c r="B5681">
        <v>2018</v>
      </c>
      <c r="C5681">
        <v>305710</v>
      </c>
      <c r="D5681">
        <v>802010</v>
      </c>
      <c r="E5681">
        <v>8020</v>
      </c>
      <c r="F5681" t="s">
        <v>1465</v>
      </c>
      <c r="G5681" s="40">
        <v>5.2083333333333336E-2</v>
      </c>
      <c r="H5681" s="15">
        <v>56.25</v>
      </c>
    </row>
    <row r="5682" spans="1:12" x14ac:dyDescent="0.25">
      <c r="A5682" t="s">
        <v>1463</v>
      </c>
      <c r="B5682">
        <v>2018</v>
      </c>
      <c r="C5682">
        <v>1</v>
      </c>
      <c r="F5682" t="s">
        <v>1515</v>
      </c>
      <c r="K5682" s="40">
        <v>0.125</v>
      </c>
      <c r="L5682" s="15">
        <v>135</v>
      </c>
    </row>
    <row r="5683" spans="1:12" x14ac:dyDescent="0.25">
      <c r="A5683" t="s">
        <v>1463</v>
      </c>
      <c r="B5683">
        <v>2018</v>
      </c>
      <c r="C5683">
        <v>305710</v>
      </c>
      <c r="D5683">
        <v>802010</v>
      </c>
      <c r="E5683">
        <v>8020</v>
      </c>
      <c r="F5683" t="s">
        <v>1465</v>
      </c>
      <c r="G5683" s="40">
        <v>7.2916666666666671E-2</v>
      </c>
      <c r="H5683" s="15">
        <v>78.75</v>
      </c>
    </row>
    <row r="5684" spans="1:12" x14ac:dyDescent="0.25">
      <c r="A5684" t="s">
        <v>1463</v>
      </c>
      <c r="B5684">
        <v>2018</v>
      </c>
      <c r="C5684">
        <v>1</v>
      </c>
      <c r="F5684" t="s">
        <v>1499</v>
      </c>
      <c r="K5684" s="40">
        <v>2.0833333333333332E-2</v>
      </c>
      <c r="L5684" s="15">
        <v>22.5</v>
      </c>
    </row>
    <row r="5685" spans="1:12" x14ac:dyDescent="0.25">
      <c r="A5685" t="s">
        <v>1463</v>
      </c>
      <c r="B5685">
        <v>2018</v>
      </c>
      <c r="C5685">
        <v>1</v>
      </c>
      <c r="F5685" t="s">
        <v>1515</v>
      </c>
      <c r="K5685" s="40">
        <v>2.0833333333333332E-2</v>
      </c>
      <c r="L5685" s="15">
        <v>22.5</v>
      </c>
    </row>
    <row r="5686" spans="1:12" x14ac:dyDescent="0.25">
      <c r="A5686" t="s">
        <v>1463</v>
      </c>
      <c r="B5686">
        <v>2018</v>
      </c>
      <c r="C5686">
        <v>305710</v>
      </c>
      <c r="D5686">
        <v>802010</v>
      </c>
      <c r="E5686">
        <v>8020</v>
      </c>
      <c r="F5686" t="s">
        <v>1465</v>
      </c>
      <c r="G5686" s="40">
        <v>4.1666666666666664E-2</v>
      </c>
      <c r="H5686" s="15">
        <v>45</v>
      </c>
    </row>
    <row r="5687" spans="1:12" x14ac:dyDescent="0.25">
      <c r="A5687" t="s">
        <v>1463</v>
      </c>
      <c r="B5687">
        <v>2018</v>
      </c>
      <c r="C5687">
        <v>1</v>
      </c>
      <c r="F5687" t="s">
        <v>1515</v>
      </c>
      <c r="K5687" s="40">
        <v>6.25E-2</v>
      </c>
      <c r="L5687" s="15">
        <v>67.5</v>
      </c>
    </row>
    <row r="5688" spans="1:12" x14ac:dyDescent="0.25">
      <c r="A5688" t="s">
        <v>1463</v>
      </c>
      <c r="B5688">
        <v>2018</v>
      </c>
      <c r="C5688">
        <v>1</v>
      </c>
      <c r="F5688" t="s">
        <v>2846</v>
      </c>
      <c r="K5688" s="40">
        <v>2.0833333333333332E-2</v>
      </c>
      <c r="L5688" s="15">
        <v>22.5</v>
      </c>
    </row>
    <row r="5689" spans="1:12" x14ac:dyDescent="0.25">
      <c r="A5689" t="s">
        <v>1463</v>
      </c>
      <c r="B5689">
        <v>2018</v>
      </c>
      <c r="C5689">
        <v>1</v>
      </c>
      <c r="F5689" t="s">
        <v>1515</v>
      </c>
      <c r="K5689" s="40">
        <v>5.2083333333333336E-2</v>
      </c>
      <c r="L5689" s="15">
        <v>56.25</v>
      </c>
    </row>
    <row r="5690" spans="1:12" x14ac:dyDescent="0.25">
      <c r="A5690" t="s">
        <v>1463</v>
      </c>
      <c r="B5690">
        <v>2018</v>
      </c>
      <c r="C5690">
        <v>1</v>
      </c>
      <c r="F5690" t="s">
        <v>1515</v>
      </c>
      <c r="K5690" s="40">
        <v>9.375E-2</v>
      </c>
      <c r="L5690" s="15">
        <v>101.25</v>
      </c>
    </row>
    <row r="5691" spans="1:12" x14ac:dyDescent="0.25">
      <c r="A5691" t="s">
        <v>1463</v>
      </c>
      <c r="B5691">
        <v>2018</v>
      </c>
      <c r="C5691">
        <v>305710</v>
      </c>
      <c r="D5691">
        <v>802010</v>
      </c>
      <c r="E5691">
        <v>8020</v>
      </c>
      <c r="F5691" t="s">
        <v>1465</v>
      </c>
      <c r="G5691" s="40">
        <v>0.10416666666666667</v>
      </c>
      <c r="H5691" s="15">
        <v>112.5</v>
      </c>
    </row>
    <row r="5692" spans="1:12" x14ac:dyDescent="0.25">
      <c r="A5692" t="s">
        <v>1463</v>
      </c>
      <c r="B5692">
        <v>2018</v>
      </c>
      <c r="C5692">
        <v>1</v>
      </c>
      <c r="F5692" t="s">
        <v>1515</v>
      </c>
      <c r="K5692" s="40">
        <v>3.125E-2</v>
      </c>
      <c r="L5692" s="15">
        <v>33.75</v>
      </c>
    </row>
    <row r="5693" spans="1:12" x14ac:dyDescent="0.25">
      <c r="A5693" t="s">
        <v>1463</v>
      </c>
      <c r="B5693">
        <v>2018</v>
      </c>
      <c r="C5693">
        <v>305710</v>
      </c>
      <c r="D5693">
        <v>802010</v>
      </c>
      <c r="E5693">
        <v>8020</v>
      </c>
      <c r="F5693" t="s">
        <v>1465</v>
      </c>
      <c r="G5693" s="40">
        <v>3.125E-2</v>
      </c>
      <c r="H5693" s="15">
        <v>33.75</v>
      </c>
    </row>
    <row r="5694" spans="1:12" x14ac:dyDescent="0.25">
      <c r="A5694" t="s">
        <v>1463</v>
      </c>
      <c r="B5694">
        <v>2018</v>
      </c>
      <c r="C5694">
        <v>305710</v>
      </c>
      <c r="D5694">
        <v>802010</v>
      </c>
      <c r="E5694">
        <v>8020</v>
      </c>
      <c r="F5694" t="s">
        <v>1465</v>
      </c>
      <c r="G5694" s="40">
        <v>3.125E-2</v>
      </c>
      <c r="H5694" s="15">
        <v>33.75</v>
      </c>
    </row>
    <row r="5695" spans="1:12" x14ac:dyDescent="0.25">
      <c r="A5695" t="s">
        <v>1463</v>
      </c>
      <c r="B5695">
        <v>2018</v>
      </c>
      <c r="C5695">
        <v>1</v>
      </c>
      <c r="F5695" t="s">
        <v>2846</v>
      </c>
      <c r="K5695" s="40">
        <v>2.0833333333333332E-2</v>
      </c>
      <c r="L5695" s="15">
        <v>22.5</v>
      </c>
    </row>
    <row r="5696" spans="1:12" x14ac:dyDescent="0.25">
      <c r="A5696" t="s">
        <v>1463</v>
      </c>
      <c r="B5696">
        <v>2018</v>
      </c>
      <c r="C5696">
        <v>305710</v>
      </c>
      <c r="D5696">
        <v>802010</v>
      </c>
      <c r="E5696">
        <v>8020</v>
      </c>
      <c r="F5696" t="s">
        <v>1465</v>
      </c>
      <c r="G5696" s="40">
        <v>3.125E-2</v>
      </c>
      <c r="H5696" s="15">
        <v>33.75</v>
      </c>
    </row>
    <row r="5697" spans="1:12" x14ac:dyDescent="0.25">
      <c r="A5697" t="s">
        <v>1463</v>
      </c>
      <c r="B5697">
        <v>2018</v>
      </c>
      <c r="C5697">
        <v>1</v>
      </c>
      <c r="F5697" t="s">
        <v>1515</v>
      </c>
      <c r="K5697" s="40">
        <v>8.3333333333333329E-2</v>
      </c>
      <c r="L5697" s="15">
        <v>90</v>
      </c>
    </row>
    <row r="5698" spans="1:12" x14ac:dyDescent="0.25">
      <c r="A5698" t="s">
        <v>1466</v>
      </c>
      <c r="B5698">
        <v>2018</v>
      </c>
      <c r="C5698">
        <v>305710</v>
      </c>
      <c r="D5698">
        <v>802010</v>
      </c>
      <c r="E5698">
        <v>8020</v>
      </c>
      <c r="F5698" t="s">
        <v>1465</v>
      </c>
      <c r="K5698" s="40">
        <v>2.0833333333333332E-2</v>
      </c>
      <c r="L5698" s="15">
        <v>32.5</v>
      </c>
    </row>
    <row r="5699" spans="1:12" x14ac:dyDescent="0.25">
      <c r="A5699" t="s">
        <v>1466</v>
      </c>
      <c r="B5699">
        <v>2018</v>
      </c>
      <c r="C5699">
        <v>305710</v>
      </c>
      <c r="D5699">
        <v>802010</v>
      </c>
      <c r="E5699">
        <v>8020</v>
      </c>
      <c r="F5699" t="s">
        <v>1465</v>
      </c>
      <c r="K5699" s="40">
        <v>1.0416666666666666E-2</v>
      </c>
      <c r="L5699" s="15">
        <v>16.25</v>
      </c>
    </row>
    <row r="5700" spans="1:12" x14ac:dyDescent="0.25">
      <c r="A5700" t="s">
        <v>1466</v>
      </c>
      <c r="B5700">
        <v>2018</v>
      </c>
      <c r="C5700">
        <v>305716</v>
      </c>
      <c r="D5700">
        <v>802016</v>
      </c>
      <c r="E5700">
        <v>8020</v>
      </c>
      <c r="F5700" t="s">
        <v>1465</v>
      </c>
      <c r="K5700" s="40">
        <v>5.2083333333333336E-2</v>
      </c>
      <c r="L5700" s="15">
        <v>81.25</v>
      </c>
    </row>
    <row r="5701" spans="1:12" x14ac:dyDescent="0.25">
      <c r="A5701" t="s">
        <v>1466</v>
      </c>
      <c r="B5701">
        <v>2018</v>
      </c>
      <c r="C5701">
        <v>1</v>
      </c>
      <c r="F5701" t="s">
        <v>2866</v>
      </c>
      <c r="K5701" s="40">
        <v>2.0833333333333332E-2</v>
      </c>
      <c r="L5701" s="15">
        <v>32.5</v>
      </c>
    </row>
    <row r="5702" spans="1:12" x14ac:dyDescent="0.25">
      <c r="A5702" t="s">
        <v>1466</v>
      </c>
      <c r="B5702">
        <v>2018</v>
      </c>
      <c r="C5702">
        <v>305716</v>
      </c>
      <c r="D5702">
        <v>802016</v>
      </c>
      <c r="E5702">
        <v>8020</v>
      </c>
      <c r="F5702" t="s">
        <v>1465</v>
      </c>
      <c r="K5702" s="40">
        <v>4.1666666666666664E-2</v>
      </c>
      <c r="L5702" s="15">
        <v>65</v>
      </c>
    </row>
    <row r="5703" spans="1:12" x14ac:dyDescent="0.25">
      <c r="A5703" t="s">
        <v>1466</v>
      </c>
      <c r="B5703">
        <v>2018</v>
      </c>
      <c r="C5703">
        <v>307510</v>
      </c>
      <c r="D5703">
        <v>800310</v>
      </c>
      <c r="E5703">
        <v>8003</v>
      </c>
      <c r="F5703" t="s">
        <v>1465</v>
      </c>
      <c r="K5703" s="40">
        <v>2.0833333333333332E-2</v>
      </c>
      <c r="L5703" s="15">
        <v>32.5</v>
      </c>
    </row>
    <row r="5704" spans="1:12" x14ac:dyDescent="0.25">
      <c r="A5704" t="s">
        <v>1466</v>
      </c>
      <c r="B5704">
        <v>2018</v>
      </c>
      <c r="C5704">
        <v>310700</v>
      </c>
      <c r="D5704">
        <v>802400</v>
      </c>
      <c r="E5704">
        <v>8024</v>
      </c>
      <c r="F5704" t="s">
        <v>1465</v>
      </c>
      <c r="K5704" s="40">
        <v>2.0833333333333332E-2</v>
      </c>
      <c r="L5704" s="15">
        <v>32.5</v>
      </c>
    </row>
    <row r="5705" spans="1:12" x14ac:dyDescent="0.25">
      <c r="A5705" t="s">
        <v>1466</v>
      </c>
      <c r="B5705">
        <v>2018</v>
      </c>
      <c r="C5705">
        <v>305710</v>
      </c>
      <c r="D5705">
        <v>802010</v>
      </c>
      <c r="E5705">
        <v>8020</v>
      </c>
      <c r="F5705" t="s">
        <v>1465</v>
      </c>
      <c r="K5705" s="40">
        <v>3.125E-2</v>
      </c>
      <c r="L5705" s="15">
        <v>48.75</v>
      </c>
    </row>
    <row r="5706" spans="1:12" x14ac:dyDescent="0.25">
      <c r="A5706" t="s">
        <v>1466</v>
      </c>
      <c r="B5706">
        <v>2018</v>
      </c>
      <c r="C5706">
        <v>1</v>
      </c>
      <c r="F5706" t="s">
        <v>2846</v>
      </c>
      <c r="K5706" s="40">
        <v>2.0833333333333332E-2</v>
      </c>
      <c r="L5706" s="15">
        <v>32.5</v>
      </c>
    </row>
    <row r="5707" spans="1:12" x14ac:dyDescent="0.25">
      <c r="A5707" t="s">
        <v>1466</v>
      </c>
      <c r="B5707">
        <v>2018</v>
      </c>
      <c r="C5707">
        <v>307510</v>
      </c>
      <c r="D5707">
        <v>800310</v>
      </c>
      <c r="E5707">
        <v>8003</v>
      </c>
      <c r="F5707" t="s">
        <v>1465</v>
      </c>
      <c r="K5707" s="40">
        <v>1.0416666666666666E-2</v>
      </c>
      <c r="L5707" s="15">
        <v>16.25</v>
      </c>
    </row>
    <row r="5708" spans="1:12" x14ac:dyDescent="0.25">
      <c r="A5708" t="s">
        <v>1466</v>
      </c>
      <c r="B5708">
        <v>2018</v>
      </c>
      <c r="C5708">
        <v>307510</v>
      </c>
      <c r="D5708">
        <v>800310</v>
      </c>
      <c r="E5708">
        <v>8003</v>
      </c>
      <c r="F5708" t="s">
        <v>1465</v>
      </c>
      <c r="K5708" s="40">
        <v>0.10416666666666667</v>
      </c>
      <c r="L5708" s="15">
        <v>162.5</v>
      </c>
    </row>
    <row r="5709" spans="1:12" x14ac:dyDescent="0.25">
      <c r="A5709" t="s">
        <v>1466</v>
      </c>
      <c r="B5709">
        <v>2018</v>
      </c>
      <c r="C5709">
        <v>310700</v>
      </c>
      <c r="D5709">
        <v>802400</v>
      </c>
      <c r="E5709">
        <v>8024</v>
      </c>
      <c r="F5709" t="s">
        <v>1465</v>
      </c>
      <c r="K5709" s="40">
        <v>2.0833333333333332E-2</v>
      </c>
      <c r="L5709" s="15">
        <v>32.5</v>
      </c>
    </row>
    <row r="5710" spans="1:12" x14ac:dyDescent="0.25">
      <c r="A5710" t="s">
        <v>1466</v>
      </c>
      <c r="B5710">
        <v>2018</v>
      </c>
      <c r="C5710">
        <v>307510</v>
      </c>
      <c r="D5710">
        <v>800310</v>
      </c>
      <c r="E5710">
        <v>8003</v>
      </c>
      <c r="F5710" t="s">
        <v>1465</v>
      </c>
      <c r="K5710" s="40">
        <v>2.0833333333333332E-2</v>
      </c>
      <c r="L5710" s="15">
        <v>32.5</v>
      </c>
    </row>
    <row r="5711" spans="1:12" x14ac:dyDescent="0.25">
      <c r="A5711" t="s">
        <v>1466</v>
      </c>
      <c r="B5711">
        <v>2018</v>
      </c>
      <c r="C5711">
        <v>305710</v>
      </c>
      <c r="D5711">
        <v>802010</v>
      </c>
      <c r="E5711">
        <v>8020</v>
      </c>
      <c r="F5711" t="s">
        <v>1465</v>
      </c>
      <c r="K5711" s="40">
        <v>2.0833333333333332E-2</v>
      </c>
      <c r="L5711" s="15">
        <v>32.5</v>
      </c>
    </row>
    <row r="5712" spans="1:12" x14ac:dyDescent="0.25">
      <c r="A5712" t="s">
        <v>1466</v>
      </c>
      <c r="B5712">
        <v>2018</v>
      </c>
      <c r="C5712">
        <v>305716</v>
      </c>
      <c r="D5712">
        <v>802016</v>
      </c>
      <c r="E5712">
        <v>8020</v>
      </c>
      <c r="F5712" t="s">
        <v>1465</v>
      </c>
      <c r="K5712" s="40">
        <v>1.0416666666666666E-2</v>
      </c>
      <c r="L5712" s="15">
        <v>16.25</v>
      </c>
    </row>
    <row r="5713" spans="1:12" x14ac:dyDescent="0.25">
      <c r="A5713" t="s">
        <v>1466</v>
      </c>
      <c r="B5713">
        <v>2018</v>
      </c>
      <c r="C5713">
        <v>305716</v>
      </c>
      <c r="D5713">
        <v>802016</v>
      </c>
      <c r="E5713">
        <v>8020</v>
      </c>
      <c r="F5713" t="s">
        <v>1465</v>
      </c>
      <c r="K5713" s="40">
        <v>2.0833333333333332E-2</v>
      </c>
      <c r="L5713" s="15">
        <v>32.5</v>
      </c>
    </row>
    <row r="5714" spans="1:12" x14ac:dyDescent="0.25">
      <c r="A5714" t="s">
        <v>1466</v>
      </c>
      <c r="B5714">
        <v>2018</v>
      </c>
      <c r="C5714">
        <v>307510</v>
      </c>
      <c r="D5714">
        <v>800310</v>
      </c>
      <c r="E5714">
        <v>8003</v>
      </c>
      <c r="F5714" t="s">
        <v>1465</v>
      </c>
      <c r="K5714" s="40">
        <v>3.125E-2</v>
      </c>
      <c r="L5714" s="15">
        <v>48.75</v>
      </c>
    </row>
    <row r="5715" spans="1:12" x14ac:dyDescent="0.25">
      <c r="A5715" t="s">
        <v>1466</v>
      </c>
      <c r="B5715">
        <v>2018</v>
      </c>
      <c r="C5715">
        <v>1</v>
      </c>
      <c r="F5715" t="s">
        <v>2866</v>
      </c>
      <c r="K5715" s="40">
        <v>1.0416666666666666E-2</v>
      </c>
      <c r="L5715" s="15">
        <v>16.25</v>
      </c>
    </row>
    <row r="5716" spans="1:12" x14ac:dyDescent="0.25">
      <c r="A5716" t="s">
        <v>1466</v>
      </c>
      <c r="B5716">
        <v>2018</v>
      </c>
      <c r="C5716">
        <v>305716</v>
      </c>
      <c r="D5716">
        <v>802016</v>
      </c>
      <c r="E5716">
        <v>8020</v>
      </c>
      <c r="F5716" t="s">
        <v>1465</v>
      </c>
      <c r="K5716" s="40">
        <v>7.2916666666666671E-2</v>
      </c>
      <c r="L5716" s="15">
        <v>113.75000000000001</v>
      </c>
    </row>
    <row r="5717" spans="1:12" x14ac:dyDescent="0.25">
      <c r="A5717" t="s">
        <v>1466</v>
      </c>
      <c r="B5717">
        <v>2018</v>
      </c>
      <c r="C5717">
        <v>307510</v>
      </c>
      <c r="D5717">
        <v>800310</v>
      </c>
      <c r="E5717">
        <v>8003</v>
      </c>
      <c r="F5717" t="s">
        <v>1465</v>
      </c>
      <c r="K5717" s="40">
        <v>1.0416666666666666E-2</v>
      </c>
      <c r="L5717" s="15">
        <v>16.25</v>
      </c>
    </row>
    <row r="5718" spans="1:12" x14ac:dyDescent="0.25">
      <c r="A5718" t="s">
        <v>1466</v>
      </c>
      <c r="B5718">
        <v>2018</v>
      </c>
      <c r="C5718">
        <v>307510</v>
      </c>
      <c r="D5718">
        <v>800310</v>
      </c>
      <c r="E5718">
        <v>8003</v>
      </c>
      <c r="F5718" t="s">
        <v>1465</v>
      </c>
      <c r="K5718" s="40">
        <v>4.1666666666666664E-2</v>
      </c>
      <c r="L5718" s="15">
        <v>65</v>
      </c>
    </row>
    <row r="5719" spans="1:12" x14ac:dyDescent="0.25">
      <c r="A5719" t="s">
        <v>1466</v>
      </c>
      <c r="B5719">
        <v>2018</v>
      </c>
      <c r="C5719">
        <v>1</v>
      </c>
      <c r="F5719" t="s">
        <v>2846</v>
      </c>
      <c r="K5719" s="40">
        <v>2.0833333333333332E-2</v>
      </c>
      <c r="L5719" s="15">
        <v>32.5</v>
      </c>
    </row>
    <row r="5720" spans="1:12" x14ac:dyDescent="0.25">
      <c r="A5720" t="s">
        <v>1466</v>
      </c>
      <c r="B5720">
        <v>2018</v>
      </c>
      <c r="C5720">
        <v>310700</v>
      </c>
      <c r="D5720">
        <v>802400</v>
      </c>
      <c r="E5720">
        <v>8024</v>
      </c>
      <c r="F5720" t="s">
        <v>1465</v>
      </c>
      <c r="K5720" s="40">
        <v>2.0833333333333332E-2</v>
      </c>
      <c r="L5720" s="15">
        <v>32.5</v>
      </c>
    </row>
    <row r="5721" spans="1:12" x14ac:dyDescent="0.25">
      <c r="A5721" t="s">
        <v>1466</v>
      </c>
      <c r="B5721">
        <v>2018</v>
      </c>
      <c r="C5721">
        <v>307510</v>
      </c>
      <c r="D5721">
        <v>800310</v>
      </c>
      <c r="E5721">
        <v>8003</v>
      </c>
      <c r="F5721" t="s">
        <v>1465</v>
      </c>
      <c r="K5721" s="40">
        <v>2.0833333333333332E-2</v>
      </c>
      <c r="L5721" s="15">
        <v>32.5</v>
      </c>
    </row>
    <row r="5722" spans="1:12" x14ac:dyDescent="0.25">
      <c r="A5722" t="s">
        <v>1466</v>
      </c>
      <c r="B5722">
        <v>2018</v>
      </c>
      <c r="C5722">
        <v>310700</v>
      </c>
      <c r="D5722">
        <v>802400</v>
      </c>
      <c r="E5722">
        <v>8024</v>
      </c>
      <c r="F5722" t="s">
        <v>1465</v>
      </c>
      <c r="K5722" s="40">
        <v>3.125E-2</v>
      </c>
      <c r="L5722" s="15">
        <v>48.75</v>
      </c>
    </row>
    <row r="5723" spans="1:12" x14ac:dyDescent="0.25">
      <c r="A5723" t="s">
        <v>1466</v>
      </c>
      <c r="B5723">
        <v>2018</v>
      </c>
      <c r="C5723">
        <v>310700</v>
      </c>
      <c r="D5723">
        <v>802400</v>
      </c>
      <c r="E5723">
        <v>8024</v>
      </c>
      <c r="F5723" t="s">
        <v>1465</v>
      </c>
      <c r="K5723" s="40">
        <v>2.0833333333333332E-2</v>
      </c>
      <c r="L5723" s="15">
        <v>32.5</v>
      </c>
    </row>
    <row r="5724" spans="1:12" x14ac:dyDescent="0.25">
      <c r="A5724" t="s">
        <v>1466</v>
      </c>
      <c r="B5724">
        <v>2018</v>
      </c>
      <c r="C5724">
        <v>307510</v>
      </c>
      <c r="D5724">
        <v>800310</v>
      </c>
      <c r="E5724">
        <v>8003</v>
      </c>
      <c r="F5724" t="s">
        <v>1465</v>
      </c>
      <c r="K5724" s="40">
        <v>4.1666666666666664E-2</v>
      </c>
      <c r="L5724" s="15">
        <v>65</v>
      </c>
    </row>
    <row r="5725" spans="1:12" x14ac:dyDescent="0.25">
      <c r="A5725" t="s">
        <v>1466</v>
      </c>
      <c r="B5725">
        <v>2018</v>
      </c>
      <c r="C5725">
        <v>305710</v>
      </c>
      <c r="D5725">
        <v>802010</v>
      </c>
      <c r="E5725">
        <v>8020</v>
      </c>
      <c r="F5725" t="s">
        <v>1465</v>
      </c>
      <c r="K5725" s="40">
        <v>2.0833333333333332E-2</v>
      </c>
      <c r="L5725" s="15">
        <v>32.5</v>
      </c>
    </row>
    <row r="5726" spans="1:12" x14ac:dyDescent="0.25">
      <c r="A5726" t="s">
        <v>1466</v>
      </c>
      <c r="B5726">
        <v>2018</v>
      </c>
      <c r="C5726">
        <v>1</v>
      </c>
      <c r="F5726" t="s">
        <v>1465</v>
      </c>
      <c r="K5726" s="40">
        <v>1.0416666666666666E-2</v>
      </c>
      <c r="L5726" s="15">
        <v>16.25</v>
      </c>
    </row>
    <row r="5727" spans="1:12" x14ac:dyDescent="0.25">
      <c r="A5727" t="s">
        <v>1466</v>
      </c>
      <c r="B5727">
        <v>2018</v>
      </c>
      <c r="C5727">
        <v>305710</v>
      </c>
      <c r="D5727">
        <v>802010</v>
      </c>
      <c r="E5727">
        <v>8020</v>
      </c>
      <c r="F5727" t="s">
        <v>1465</v>
      </c>
      <c r="K5727" s="40">
        <v>2.0833333333333332E-2</v>
      </c>
      <c r="L5727" s="15">
        <v>32.5</v>
      </c>
    </row>
    <row r="5728" spans="1:12" x14ac:dyDescent="0.25">
      <c r="A5728" t="s">
        <v>1466</v>
      </c>
      <c r="B5728">
        <v>2018</v>
      </c>
      <c r="C5728">
        <v>307510</v>
      </c>
      <c r="D5728">
        <v>800310</v>
      </c>
      <c r="E5728">
        <v>8003</v>
      </c>
      <c r="F5728" t="s">
        <v>1465</v>
      </c>
      <c r="K5728" s="40">
        <v>1.0416666666666666E-2</v>
      </c>
      <c r="L5728" s="15">
        <v>16.25</v>
      </c>
    </row>
    <row r="5729" spans="1:12" x14ac:dyDescent="0.25">
      <c r="A5729" t="s">
        <v>1466</v>
      </c>
      <c r="B5729">
        <v>2018</v>
      </c>
      <c r="C5729">
        <v>310700</v>
      </c>
      <c r="D5729">
        <v>802400</v>
      </c>
      <c r="E5729">
        <v>8024</v>
      </c>
      <c r="F5729" t="s">
        <v>1465</v>
      </c>
      <c r="K5729" s="40">
        <v>1.0416666666666666E-2</v>
      </c>
      <c r="L5729" s="15">
        <v>16.25</v>
      </c>
    </row>
    <row r="5730" spans="1:12" x14ac:dyDescent="0.25">
      <c r="A5730" t="s">
        <v>1466</v>
      </c>
      <c r="B5730">
        <v>2018</v>
      </c>
      <c r="C5730">
        <v>300410</v>
      </c>
      <c r="D5730">
        <v>800510</v>
      </c>
      <c r="E5730">
        <v>8005</v>
      </c>
      <c r="F5730" t="s">
        <v>1465</v>
      </c>
      <c r="K5730" s="40">
        <v>3.125E-2</v>
      </c>
      <c r="L5730" s="15">
        <v>48.75</v>
      </c>
    </row>
    <row r="5731" spans="1:12" x14ac:dyDescent="0.25">
      <c r="A5731" t="s">
        <v>1466</v>
      </c>
      <c r="B5731">
        <v>2018</v>
      </c>
      <c r="C5731">
        <v>307510</v>
      </c>
      <c r="D5731">
        <v>800310</v>
      </c>
      <c r="E5731">
        <v>8003</v>
      </c>
      <c r="F5731" t="s">
        <v>1465</v>
      </c>
      <c r="K5731" s="40">
        <v>1.0416666666666666E-2</v>
      </c>
      <c r="L5731" s="15">
        <v>16.25</v>
      </c>
    </row>
    <row r="5732" spans="1:12" x14ac:dyDescent="0.25">
      <c r="A5732" t="s">
        <v>1466</v>
      </c>
      <c r="B5732">
        <v>2018</v>
      </c>
      <c r="C5732">
        <v>1</v>
      </c>
      <c r="F5732" t="s">
        <v>2866</v>
      </c>
      <c r="K5732" s="40">
        <v>2.0833333333333332E-2</v>
      </c>
      <c r="L5732" s="15">
        <v>32.5</v>
      </c>
    </row>
    <row r="5733" spans="1:12" x14ac:dyDescent="0.25">
      <c r="A5733" t="s">
        <v>1466</v>
      </c>
      <c r="B5733">
        <v>2018</v>
      </c>
      <c r="C5733">
        <v>305716</v>
      </c>
      <c r="D5733">
        <v>802016</v>
      </c>
      <c r="E5733">
        <v>8020</v>
      </c>
      <c r="F5733" t="s">
        <v>1465</v>
      </c>
      <c r="K5733" s="40">
        <v>1.0416666666666666E-2</v>
      </c>
      <c r="L5733" s="15">
        <v>16.25</v>
      </c>
    </row>
    <row r="5734" spans="1:12" x14ac:dyDescent="0.25">
      <c r="A5734" t="s">
        <v>1466</v>
      </c>
      <c r="B5734">
        <v>2018</v>
      </c>
      <c r="C5734">
        <v>300410</v>
      </c>
      <c r="D5734">
        <v>800510</v>
      </c>
      <c r="E5734">
        <v>8005</v>
      </c>
      <c r="F5734" t="s">
        <v>1465</v>
      </c>
      <c r="K5734" s="40">
        <v>2.0833333333333332E-2</v>
      </c>
      <c r="L5734" s="15">
        <v>32.5</v>
      </c>
    </row>
    <row r="5735" spans="1:12" x14ac:dyDescent="0.25">
      <c r="A5735" t="s">
        <v>1466</v>
      </c>
      <c r="B5735">
        <v>2018</v>
      </c>
      <c r="C5735">
        <v>307510</v>
      </c>
      <c r="D5735">
        <v>800310</v>
      </c>
      <c r="E5735">
        <v>8003</v>
      </c>
      <c r="F5735" t="s">
        <v>1465</v>
      </c>
      <c r="K5735" s="40">
        <v>1.0416666666666666E-2</v>
      </c>
      <c r="L5735" s="15">
        <v>16.25</v>
      </c>
    </row>
    <row r="5736" spans="1:12" x14ac:dyDescent="0.25">
      <c r="A5736" t="s">
        <v>1466</v>
      </c>
      <c r="B5736">
        <v>2018</v>
      </c>
      <c r="C5736">
        <v>300410</v>
      </c>
      <c r="D5736">
        <v>800510</v>
      </c>
      <c r="E5736">
        <v>8005</v>
      </c>
      <c r="F5736" t="s">
        <v>1465</v>
      </c>
      <c r="K5736" s="40">
        <v>7.2916666666666671E-2</v>
      </c>
      <c r="L5736" s="15">
        <v>113.75000000000001</v>
      </c>
    </row>
    <row r="5737" spans="1:12" x14ac:dyDescent="0.25">
      <c r="A5737" t="s">
        <v>1466</v>
      </c>
      <c r="B5737">
        <v>2018</v>
      </c>
      <c r="C5737">
        <v>1</v>
      </c>
      <c r="F5737" t="s">
        <v>2846</v>
      </c>
      <c r="K5737" s="40">
        <v>2.0833333333333332E-2</v>
      </c>
      <c r="L5737" s="15">
        <v>32.5</v>
      </c>
    </row>
    <row r="5738" spans="1:12" x14ac:dyDescent="0.25">
      <c r="A5738" t="s">
        <v>1466</v>
      </c>
      <c r="B5738">
        <v>2018</v>
      </c>
      <c r="C5738">
        <v>300410</v>
      </c>
      <c r="D5738">
        <v>800510</v>
      </c>
      <c r="E5738">
        <v>8005</v>
      </c>
      <c r="F5738" t="s">
        <v>1465</v>
      </c>
      <c r="K5738" s="40">
        <v>6.25E-2</v>
      </c>
      <c r="L5738" s="15">
        <v>97.5</v>
      </c>
    </row>
    <row r="5739" spans="1:12" x14ac:dyDescent="0.25">
      <c r="A5739" t="s">
        <v>1466</v>
      </c>
      <c r="B5739">
        <v>2018</v>
      </c>
      <c r="C5739">
        <v>300411</v>
      </c>
      <c r="D5739">
        <v>800511</v>
      </c>
      <c r="E5739">
        <v>8005</v>
      </c>
      <c r="F5739" t="s">
        <v>1465</v>
      </c>
      <c r="K5739" s="40">
        <v>3.125E-2</v>
      </c>
      <c r="L5739" s="15">
        <v>48.75</v>
      </c>
    </row>
    <row r="5740" spans="1:12" x14ac:dyDescent="0.25">
      <c r="A5740" t="s">
        <v>1466</v>
      </c>
      <c r="B5740">
        <v>2018</v>
      </c>
      <c r="C5740">
        <v>305716</v>
      </c>
      <c r="D5740">
        <v>802016</v>
      </c>
      <c r="E5740">
        <v>8020</v>
      </c>
      <c r="F5740" t="s">
        <v>1465</v>
      </c>
      <c r="K5740" s="40">
        <v>3.125E-2</v>
      </c>
      <c r="L5740" s="15">
        <v>48.75</v>
      </c>
    </row>
    <row r="5741" spans="1:12" x14ac:dyDescent="0.25">
      <c r="A5741" t="s">
        <v>1466</v>
      </c>
      <c r="B5741">
        <v>2018</v>
      </c>
      <c r="C5741">
        <v>305717</v>
      </c>
      <c r="D5741">
        <v>802017</v>
      </c>
      <c r="E5741">
        <v>8020</v>
      </c>
      <c r="F5741" t="s">
        <v>1465</v>
      </c>
      <c r="K5741" s="40">
        <v>2.0833333333333332E-2</v>
      </c>
      <c r="L5741" s="15">
        <v>32.5</v>
      </c>
    </row>
    <row r="5742" spans="1:12" x14ac:dyDescent="0.25">
      <c r="A5742" t="s">
        <v>1466</v>
      </c>
      <c r="B5742">
        <v>2018</v>
      </c>
      <c r="C5742">
        <v>1</v>
      </c>
      <c r="F5742" t="s">
        <v>1465</v>
      </c>
      <c r="K5742" s="40">
        <v>1.0416666666666666E-2</v>
      </c>
      <c r="L5742" s="15">
        <v>16.25</v>
      </c>
    </row>
    <row r="5743" spans="1:12" x14ac:dyDescent="0.25">
      <c r="A5743" t="s">
        <v>1466</v>
      </c>
      <c r="B5743">
        <v>2018</v>
      </c>
      <c r="C5743">
        <v>307510</v>
      </c>
      <c r="D5743">
        <v>800310</v>
      </c>
      <c r="E5743">
        <v>8003</v>
      </c>
      <c r="F5743" t="s">
        <v>1465</v>
      </c>
      <c r="K5743" s="40">
        <v>1.0416666666666666E-2</v>
      </c>
      <c r="L5743" s="15">
        <v>16.25</v>
      </c>
    </row>
    <row r="5744" spans="1:12" x14ac:dyDescent="0.25">
      <c r="A5744" t="s">
        <v>1466</v>
      </c>
      <c r="B5744">
        <v>2018</v>
      </c>
      <c r="C5744">
        <v>310700</v>
      </c>
      <c r="D5744">
        <v>802400</v>
      </c>
      <c r="E5744">
        <v>8024</v>
      </c>
      <c r="F5744" t="s">
        <v>1465</v>
      </c>
      <c r="K5744" s="40">
        <v>1.0416666666666666E-2</v>
      </c>
      <c r="L5744" s="15">
        <v>16.25</v>
      </c>
    </row>
    <row r="5745" spans="1:12" x14ac:dyDescent="0.25">
      <c r="A5745" t="s">
        <v>1466</v>
      </c>
      <c r="B5745">
        <v>2018</v>
      </c>
      <c r="C5745">
        <v>510834</v>
      </c>
      <c r="F5745" t="s">
        <v>1465</v>
      </c>
      <c r="K5745" s="40">
        <v>5.2083333333333336E-2</v>
      </c>
      <c r="L5745" s="15">
        <v>81.25</v>
      </c>
    </row>
    <row r="5746" spans="1:12" x14ac:dyDescent="0.25">
      <c r="A5746" t="s">
        <v>1466</v>
      </c>
      <c r="B5746">
        <v>2018</v>
      </c>
      <c r="C5746">
        <v>1</v>
      </c>
      <c r="F5746" t="s">
        <v>2866</v>
      </c>
      <c r="K5746" s="40">
        <v>2.0833333333333332E-2</v>
      </c>
      <c r="L5746" s="15">
        <v>32.5</v>
      </c>
    </row>
    <row r="5747" spans="1:12" x14ac:dyDescent="0.25">
      <c r="A5747" t="s">
        <v>1466</v>
      </c>
      <c r="B5747">
        <v>2018</v>
      </c>
      <c r="C5747">
        <v>510834</v>
      </c>
      <c r="F5747" t="s">
        <v>1465</v>
      </c>
      <c r="K5747" s="40">
        <v>0.125</v>
      </c>
      <c r="L5747" s="15">
        <v>195</v>
      </c>
    </row>
    <row r="5748" spans="1:12" x14ac:dyDescent="0.25">
      <c r="A5748" t="s">
        <v>1466</v>
      </c>
      <c r="B5748">
        <v>2018</v>
      </c>
      <c r="C5748">
        <v>1</v>
      </c>
      <c r="F5748" t="s">
        <v>2846</v>
      </c>
      <c r="K5748" s="40">
        <v>2.0833333333333332E-2</v>
      </c>
      <c r="L5748" s="15">
        <v>32.5</v>
      </c>
    </row>
    <row r="5749" spans="1:12" x14ac:dyDescent="0.25">
      <c r="A5749" t="s">
        <v>1466</v>
      </c>
      <c r="B5749">
        <v>2018</v>
      </c>
      <c r="C5749">
        <v>510834</v>
      </c>
      <c r="F5749" t="s">
        <v>1465</v>
      </c>
      <c r="K5749" s="40">
        <v>6.25E-2</v>
      </c>
      <c r="L5749" s="15">
        <v>97.5</v>
      </c>
    </row>
    <row r="5750" spans="1:12" x14ac:dyDescent="0.25">
      <c r="A5750" t="s">
        <v>1466</v>
      </c>
      <c r="B5750">
        <v>2018</v>
      </c>
      <c r="C5750">
        <v>305716</v>
      </c>
      <c r="D5750">
        <v>802016</v>
      </c>
      <c r="E5750">
        <v>8020</v>
      </c>
      <c r="F5750" t="s">
        <v>1465</v>
      </c>
      <c r="K5750" s="40">
        <v>4.1666666666666664E-2</v>
      </c>
      <c r="L5750" s="15">
        <v>65</v>
      </c>
    </row>
    <row r="5751" spans="1:12" x14ac:dyDescent="0.25">
      <c r="A5751" t="s">
        <v>1466</v>
      </c>
      <c r="B5751">
        <v>2018</v>
      </c>
      <c r="C5751">
        <v>305710</v>
      </c>
      <c r="D5751">
        <v>802010</v>
      </c>
      <c r="E5751">
        <v>8020</v>
      </c>
      <c r="F5751" t="s">
        <v>1465</v>
      </c>
      <c r="K5751" s="40">
        <v>4.1666666666666664E-2</v>
      </c>
      <c r="L5751" s="15">
        <v>65</v>
      </c>
    </row>
    <row r="5752" spans="1:12" x14ac:dyDescent="0.25">
      <c r="A5752" t="s">
        <v>1521</v>
      </c>
      <c r="B5752">
        <v>2018</v>
      </c>
      <c r="C5752">
        <v>511029</v>
      </c>
      <c r="D5752">
        <v>806700</v>
      </c>
      <c r="E5752">
        <v>8067</v>
      </c>
      <c r="F5752" t="s">
        <v>2882</v>
      </c>
      <c r="K5752" s="40">
        <v>4.1666666666666664E-2</v>
      </c>
      <c r="L5752" s="15">
        <v>65</v>
      </c>
    </row>
    <row r="5753" spans="1:12" x14ac:dyDescent="0.25">
      <c r="A5753" t="s">
        <v>1521</v>
      </c>
      <c r="B5753">
        <v>2018</v>
      </c>
      <c r="C5753">
        <v>1</v>
      </c>
      <c r="F5753" t="s">
        <v>2866</v>
      </c>
      <c r="K5753" s="40">
        <v>1.0416666666666666E-2</v>
      </c>
      <c r="L5753" s="15">
        <v>16.25</v>
      </c>
    </row>
    <row r="5754" spans="1:12" x14ac:dyDescent="0.25">
      <c r="A5754" t="s">
        <v>1521</v>
      </c>
      <c r="B5754">
        <v>2018</v>
      </c>
      <c r="C5754">
        <v>511029</v>
      </c>
      <c r="D5754">
        <v>806700</v>
      </c>
      <c r="E5754">
        <v>8067</v>
      </c>
      <c r="F5754" t="s">
        <v>2882</v>
      </c>
      <c r="K5754" s="40">
        <v>9.375E-2</v>
      </c>
      <c r="L5754" s="15">
        <v>146.25</v>
      </c>
    </row>
    <row r="5755" spans="1:12" x14ac:dyDescent="0.25">
      <c r="A5755" t="s">
        <v>1521</v>
      </c>
      <c r="B5755">
        <v>2018</v>
      </c>
      <c r="C5755">
        <v>1</v>
      </c>
      <c r="F5755" t="s">
        <v>2846</v>
      </c>
      <c r="K5755" s="40">
        <v>1.0416666666666666E-2</v>
      </c>
      <c r="L5755" s="15">
        <v>16.25</v>
      </c>
    </row>
    <row r="5756" spans="1:12" x14ac:dyDescent="0.25">
      <c r="A5756" t="s">
        <v>1521</v>
      </c>
      <c r="B5756">
        <v>2018</v>
      </c>
      <c r="C5756">
        <v>517385</v>
      </c>
      <c r="F5756" t="s">
        <v>2882</v>
      </c>
      <c r="K5756" s="40">
        <v>5.2083333333333336E-2</v>
      </c>
      <c r="L5756" s="15">
        <v>81.25</v>
      </c>
    </row>
    <row r="5757" spans="1:12" x14ac:dyDescent="0.25">
      <c r="A5757" t="s">
        <v>1521</v>
      </c>
      <c r="B5757">
        <v>2018</v>
      </c>
      <c r="C5757">
        <v>517386</v>
      </c>
      <c r="D5757">
        <v>805700</v>
      </c>
      <c r="E5757">
        <v>8057</v>
      </c>
      <c r="F5757" t="s">
        <v>2882</v>
      </c>
      <c r="K5757" s="40">
        <v>3.125E-2</v>
      </c>
      <c r="L5757" s="15">
        <v>48.75</v>
      </c>
    </row>
    <row r="5758" spans="1:12" x14ac:dyDescent="0.25">
      <c r="A5758" t="s">
        <v>1521</v>
      </c>
      <c r="B5758">
        <v>2018</v>
      </c>
      <c r="C5758">
        <v>513810</v>
      </c>
      <c r="F5758" t="s">
        <v>1465</v>
      </c>
      <c r="K5758" s="40">
        <v>6.25E-2</v>
      </c>
      <c r="L5758" s="15">
        <v>97.5</v>
      </c>
    </row>
    <row r="5759" spans="1:12" x14ac:dyDescent="0.25">
      <c r="A5759" t="s">
        <v>1521</v>
      </c>
      <c r="B5759">
        <v>2018</v>
      </c>
      <c r="C5759">
        <v>513810</v>
      </c>
      <c r="F5759" t="s">
        <v>1465</v>
      </c>
      <c r="K5759" s="40">
        <v>3.125E-2</v>
      </c>
      <c r="L5759" s="15">
        <v>48.75</v>
      </c>
    </row>
    <row r="5760" spans="1:12" x14ac:dyDescent="0.25">
      <c r="A5760" t="s">
        <v>1521</v>
      </c>
      <c r="B5760">
        <v>2018</v>
      </c>
      <c r="C5760">
        <v>1</v>
      </c>
      <c r="F5760" t="s">
        <v>1467</v>
      </c>
      <c r="K5760" s="40">
        <v>2.0833333333333332E-2</v>
      </c>
      <c r="L5760" s="15">
        <v>32.5</v>
      </c>
    </row>
    <row r="5761" spans="1:12" x14ac:dyDescent="0.25">
      <c r="A5761" t="s">
        <v>1521</v>
      </c>
      <c r="B5761">
        <v>2018</v>
      </c>
      <c r="C5761">
        <v>513810</v>
      </c>
      <c r="F5761" t="s">
        <v>1465</v>
      </c>
      <c r="K5761" s="40">
        <v>4.1666666666666664E-2</v>
      </c>
      <c r="L5761" s="15">
        <v>65</v>
      </c>
    </row>
    <row r="5762" spans="1:12" x14ac:dyDescent="0.25">
      <c r="A5762" t="s">
        <v>1521</v>
      </c>
      <c r="B5762">
        <v>2018</v>
      </c>
      <c r="C5762">
        <v>1</v>
      </c>
      <c r="F5762" t="s">
        <v>2866</v>
      </c>
      <c r="K5762" s="40">
        <v>1.0416666666666666E-2</v>
      </c>
      <c r="L5762" s="15">
        <v>16.25</v>
      </c>
    </row>
    <row r="5763" spans="1:12" x14ac:dyDescent="0.25">
      <c r="A5763" t="s">
        <v>1521</v>
      </c>
      <c r="B5763">
        <v>2018</v>
      </c>
      <c r="C5763">
        <v>513810</v>
      </c>
      <c r="F5763" t="s">
        <v>1465</v>
      </c>
      <c r="K5763" s="40">
        <v>9.375E-2</v>
      </c>
      <c r="L5763" s="15">
        <v>146.25</v>
      </c>
    </row>
    <row r="5764" spans="1:12" x14ac:dyDescent="0.25">
      <c r="A5764" t="s">
        <v>1521</v>
      </c>
      <c r="B5764">
        <v>2018</v>
      </c>
      <c r="C5764">
        <v>1</v>
      </c>
      <c r="F5764" t="s">
        <v>2846</v>
      </c>
      <c r="K5764" s="40">
        <v>1.0416666666666666E-2</v>
      </c>
      <c r="L5764" s="15">
        <v>16.25</v>
      </c>
    </row>
    <row r="5765" spans="1:12" x14ac:dyDescent="0.25">
      <c r="A5765" t="s">
        <v>1521</v>
      </c>
      <c r="B5765">
        <v>2018</v>
      </c>
      <c r="C5765">
        <v>513810</v>
      </c>
      <c r="F5765" t="s">
        <v>1465</v>
      </c>
      <c r="K5765" s="40">
        <v>0.1875</v>
      </c>
      <c r="L5765" s="15">
        <v>292.5</v>
      </c>
    </row>
    <row r="5766" spans="1:12" x14ac:dyDescent="0.25">
      <c r="A5766" t="s">
        <v>1521</v>
      </c>
      <c r="B5766">
        <v>2018</v>
      </c>
      <c r="C5766">
        <v>1</v>
      </c>
      <c r="F5766" t="s">
        <v>1467</v>
      </c>
      <c r="K5766" s="40">
        <v>1.0416666666666666E-2</v>
      </c>
      <c r="L5766" s="15">
        <v>16.25</v>
      </c>
    </row>
    <row r="5767" spans="1:12" x14ac:dyDescent="0.25">
      <c r="A5767" t="s">
        <v>1521</v>
      </c>
      <c r="B5767">
        <v>2018</v>
      </c>
      <c r="C5767">
        <v>102600</v>
      </c>
      <c r="F5767" t="s">
        <v>1519</v>
      </c>
      <c r="K5767" s="40">
        <v>1.0416666666666666E-2</v>
      </c>
      <c r="L5767" s="15">
        <v>16.25</v>
      </c>
    </row>
    <row r="5768" spans="1:12" x14ac:dyDescent="0.25">
      <c r="A5768" t="s">
        <v>1521</v>
      </c>
      <c r="B5768">
        <v>2018</v>
      </c>
      <c r="C5768">
        <v>513810</v>
      </c>
      <c r="F5768" t="s">
        <v>1465</v>
      </c>
      <c r="K5768" s="40">
        <v>3.125E-2</v>
      </c>
      <c r="L5768" s="15">
        <v>48.75</v>
      </c>
    </row>
    <row r="5769" spans="1:12" x14ac:dyDescent="0.25">
      <c r="A5769" t="s">
        <v>1521</v>
      </c>
      <c r="B5769">
        <v>2018</v>
      </c>
      <c r="C5769">
        <v>1</v>
      </c>
      <c r="F5769" t="s">
        <v>2866</v>
      </c>
      <c r="K5769" s="40">
        <v>1.0416666666666666E-2</v>
      </c>
      <c r="L5769" s="15">
        <v>16.25</v>
      </c>
    </row>
    <row r="5770" spans="1:12" x14ac:dyDescent="0.25">
      <c r="A5770" t="s">
        <v>1521</v>
      </c>
      <c r="B5770">
        <v>2018</v>
      </c>
      <c r="C5770">
        <v>513810</v>
      </c>
      <c r="F5770" t="s">
        <v>1465</v>
      </c>
      <c r="K5770" s="40">
        <v>9.375E-2</v>
      </c>
      <c r="L5770" s="15">
        <v>146.25</v>
      </c>
    </row>
    <row r="5771" spans="1:12" x14ac:dyDescent="0.25">
      <c r="A5771" t="s">
        <v>1521</v>
      </c>
      <c r="B5771">
        <v>2018</v>
      </c>
      <c r="C5771">
        <v>1</v>
      </c>
      <c r="F5771" t="s">
        <v>2846</v>
      </c>
      <c r="K5771" s="40">
        <v>2.0833333333333332E-2</v>
      </c>
      <c r="L5771" s="15">
        <v>32.5</v>
      </c>
    </row>
    <row r="5772" spans="1:12" x14ac:dyDescent="0.25">
      <c r="A5772" t="s">
        <v>1521</v>
      </c>
      <c r="B5772">
        <v>2018</v>
      </c>
      <c r="C5772">
        <v>513810</v>
      </c>
      <c r="F5772" t="s">
        <v>1465</v>
      </c>
      <c r="K5772" s="40">
        <v>0.16666666666666666</v>
      </c>
      <c r="L5772" s="15">
        <v>260</v>
      </c>
    </row>
    <row r="5773" spans="1:12" x14ac:dyDescent="0.25">
      <c r="A5773" t="s">
        <v>1521</v>
      </c>
      <c r="B5773">
        <v>2018</v>
      </c>
      <c r="C5773">
        <v>1</v>
      </c>
      <c r="F5773" t="s">
        <v>1467</v>
      </c>
      <c r="K5773" s="40">
        <v>2.0833333333333332E-2</v>
      </c>
      <c r="L5773" s="15">
        <v>32.5</v>
      </c>
    </row>
    <row r="5774" spans="1:12" x14ac:dyDescent="0.25">
      <c r="A5774" t="s">
        <v>1474</v>
      </c>
      <c r="B5774">
        <v>2018</v>
      </c>
      <c r="C5774">
        <v>1</v>
      </c>
      <c r="F5774" t="s">
        <v>1467</v>
      </c>
      <c r="K5774" s="40">
        <v>1.7361111111111112E-2</v>
      </c>
      <c r="L5774" s="15">
        <v>27.083333333333336</v>
      </c>
    </row>
    <row r="5775" spans="1:12" x14ac:dyDescent="0.25">
      <c r="A5775" t="s">
        <v>1474</v>
      </c>
      <c r="B5775">
        <v>2018</v>
      </c>
      <c r="C5775">
        <v>616842</v>
      </c>
      <c r="F5775" t="s">
        <v>1480</v>
      </c>
      <c r="G5775" s="40">
        <v>2.0833333333333332E-2</v>
      </c>
      <c r="H5775" s="15">
        <v>32.5</v>
      </c>
    </row>
    <row r="5776" spans="1:12" x14ac:dyDescent="0.25">
      <c r="A5776" t="s">
        <v>1474</v>
      </c>
      <c r="B5776">
        <v>2018</v>
      </c>
      <c r="C5776">
        <v>515720</v>
      </c>
      <c r="F5776" t="s">
        <v>1465</v>
      </c>
      <c r="G5776" s="40">
        <v>6.25E-2</v>
      </c>
      <c r="H5776" s="15">
        <v>97.5</v>
      </c>
    </row>
    <row r="5777" spans="1:12" x14ac:dyDescent="0.25">
      <c r="A5777" t="s">
        <v>1474</v>
      </c>
      <c r="B5777">
        <v>2018</v>
      </c>
      <c r="C5777">
        <v>1</v>
      </c>
      <c r="F5777" t="s">
        <v>2866</v>
      </c>
      <c r="K5777" s="40">
        <v>2.0833333333333332E-2</v>
      </c>
      <c r="L5777" s="15">
        <v>32.5</v>
      </c>
    </row>
    <row r="5778" spans="1:12" x14ac:dyDescent="0.25">
      <c r="A5778" t="s">
        <v>1474</v>
      </c>
      <c r="B5778">
        <v>2018</v>
      </c>
      <c r="C5778">
        <v>513803</v>
      </c>
      <c r="F5778" t="s">
        <v>1465</v>
      </c>
      <c r="G5778" s="40">
        <v>2.0833333333333332E-2</v>
      </c>
      <c r="H5778" s="15">
        <v>32.5</v>
      </c>
    </row>
    <row r="5779" spans="1:12" x14ac:dyDescent="0.25">
      <c r="A5779" t="s">
        <v>1474</v>
      </c>
      <c r="B5779">
        <v>2018</v>
      </c>
      <c r="C5779">
        <v>515720</v>
      </c>
      <c r="F5779" t="s">
        <v>1465</v>
      </c>
      <c r="G5779" s="40">
        <v>6.25E-2</v>
      </c>
      <c r="H5779" s="15">
        <v>97.5</v>
      </c>
    </row>
    <row r="5780" spans="1:12" x14ac:dyDescent="0.25">
      <c r="A5780" t="s">
        <v>1474</v>
      </c>
      <c r="B5780">
        <v>2018</v>
      </c>
      <c r="C5780">
        <v>1</v>
      </c>
      <c r="F5780" t="s">
        <v>2846</v>
      </c>
      <c r="K5780" s="40">
        <v>2.0833333333333332E-2</v>
      </c>
      <c r="L5780" s="15">
        <v>32.5</v>
      </c>
    </row>
    <row r="5781" spans="1:12" x14ac:dyDescent="0.25">
      <c r="A5781" t="s">
        <v>1474</v>
      </c>
      <c r="B5781">
        <v>2018</v>
      </c>
      <c r="C5781">
        <v>614455</v>
      </c>
      <c r="F5781" t="s">
        <v>2883</v>
      </c>
      <c r="G5781" s="40">
        <v>6.25E-2</v>
      </c>
      <c r="H5781" s="15">
        <v>97.5</v>
      </c>
    </row>
    <row r="5782" spans="1:12" x14ac:dyDescent="0.25">
      <c r="A5782" t="s">
        <v>1474</v>
      </c>
      <c r="B5782">
        <v>2018</v>
      </c>
      <c r="C5782">
        <v>515720</v>
      </c>
      <c r="F5782" t="s">
        <v>1465</v>
      </c>
      <c r="G5782" s="40">
        <v>0.10416666666666667</v>
      </c>
      <c r="H5782" s="15">
        <v>162.5</v>
      </c>
    </row>
    <row r="5783" spans="1:12" x14ac:dyDescent="0.25">
      <c r="A5783" t="s">
        <v>1474</v>
      </c>
      <c r="B5783">
        <v>2018</v>
      </c>
      <c r="C5783">
        <v>515720</v>
      </c>
      <c r="F5783" t="s">
        <v>1465</v>
      </c>
      <c r="G5783" s="40">
        <v>0.10416666666666667</v>
      </c>
      <c r="H5783" s="15">
        <v>162.5</v>
      </c>
    </row>
    <row r="5784" spans="1:12" x14ac:dyDescent="0.25">
      <c r="A5784" t="s">
        <v>1474</v>
      </c>
      <c r="B5784">
        <v>2018</v>
      </c>
      <c r="C5784">
        <v>1</v>
      </c>
      <c r="F5784" t="s">
        <v>2866</v>
      </c>
      <c r="K5784" s="40">
        <v>2.0833333333333332E-2</v>
      </c>
      <c r="L5784" s="15">
        <v>32.5</v>
      </c>
    </row>
    <row r="5785" spans="1:12" x14ac:dyDescent="0.25">
      <c r="A5785" t="s">
        <v>1474</v>
      </c>
      <c r="B5785">
        <v>2018</v>
      </c>
      <c r="C5785">
        <v>515720</v>
      </c>
      <c r="F5785" t="s">
        <v>1465</v>
      </c>
      <c r="G5785" s="40">
        <v>8.3333333333333329E-2</v>
      </c>
      <c r="H5785" s="15">
        <v>130</v>
      </c>
    </row>
    <row r="5786" spans="1:12" x14ac:dyDescent="0.25">
      <c r="A5786" t="s">
        <v>1474</v>
      </c>
      <c r="B5786">
        <v>2018</v>
      </c>
      <c r="C5786">
        <v>1</v>
      </c>
      <c r="F5786" t="s">
        <v>2846</v>
      </c>
      <c r="K5786" s="40">
        <v>2.0833333333333332E-2</v>
      </c>
      <c r="L5786" s="15">
        <v>32.5</v>
      </c>
    </row>
    <row r="5787" spans="1:12" x14ac:dyDescent="0.25">
      <c r="A5787" t="s">
        <v>1474</v>
      </c>
      <c r="B5787">
        <v>2018</v>
      </c>
      <c r="C5787">
        <v>611062</v>
      </c>
      <c r="F5787" t="s">
        <v>1480</v>
      </c>
      <c r="G5787" s="40">
        <v>2.0833333333333332E-2</v>
      </c>
      <c r="H5787" s="15">
        <v>32.5</v>
      </c>
    </row>
    <row r="5788" spans="1:12" x14ac:dyDescent="0.25">
      <c r="A5788" t="s">
        <v>1474</v>
      </c>
      <c r="B5788">
        <v>2018</v>
      </c>
      <c r="C5788">
        <v>611065</v>
      </c>
      <c r="F5788" t="s">
        <v>1480</v>
      </c>
      <c r="G5788" s="40">
        <v>2.0833333333333332E-2</v>
      </c>
      <c r="H5788" s="15">
        <v>32.5</v>
      </c>
    </row>
    <row r="5789" spans="1:12" x14ac:dyDescent="0.25">
      <c r="A5789" t="s">
        <v>1474</v>
      </c>
      <c r="B5789">
        <v>2018</v>
      </c>
      <c r="C5789">
        <v>515720</v>
      </c>
      <c r="F5789" t="s">
        <v>1465</v>
      </c>
      <c r="G5789" s="40">
        <v>0.13541666666666666</v>
      </c>
      <c r="H5789" s="15">
        <v>211.24999999999997</v>
      </c>
    </row>
    <row r="5790" spans="1:12" x14ac:dyDescent="0.25">
      <c r="A5790" t="s">
        <v>1474</v>
      </c>
      <c r="B5790">
        <v>2018</v>
      </c>
      <c r="C5790">
        <v>1</v>
      </c>
      <c r="F5790" t="s">
        <v>1467</v>
      </c>
      <c r="K5790" s="40">
        <v>1.0416666666666666E-2</v>
      </c>
      <c r="L5790" s="15">
        <v>16.25</v>
      </c>
    </row>
    <row r="5791" spans="1:12" x14ac:dyDescent="0.25">
      <c r="A5791" t="s">
        <v>1474</v>
      </c>
      <c r="B5791">
        <v>2018</v>
      </c>
      <c r="C5791">
        <v>515720</v>
      </c>
      <c r="F5791" t="s">
        <v>1465</v>
      </c>
      <c r="G5791" s="40">
        <v>9.6527777777777768E-2</v>
      </c>
      <c r="H5791" s="15">
        <v>150.58333333333331</v>
      </c>
    </row>
    <row r="5792" spans="1:12" x14ac:dyDescent="0.25">
      <c r="A5792" t="s">
        <v>1474</v>
      </c>
      <c r="B5792">
        <v>2018</v>
      </c>
      <c r="C5792">
        <v>1</v>
      </c>
      <c r="F5792" t="s">
        <v>2866</v>
      </c>
      <c r="K5792" s="40">
        <v>2.0833333333333332E-2</v>
      </c>
      <c r="L5792" s="15">
        <v>32.5</v>
      </c>
    </row>
    <row r="5793" spans="1:12" x14ac:dyDescent="0.25">
      <c r="A5793" t="s">
        <v>1474</v>
      </c>
      <c r="B5793">
        <v>2018</v>
      </c>
      <c r="C5793">
        <v>515720</v>
      </c>
      <c r="F5793" t="s">
        <v>1465</v>
      </c>
      <c r="G5793" s="40">
        <v>4.1666666666666664E-2</v>
      </c>
      <c r="H5793" s="15">
        <v>65</v>
      </c>
    </row>
    <row r="5794" spans="1:12" x14ac:dyDescent="0.25">
      <c r="A5794" t="s">
        <v>1474</v>
      </c>
      <c r="B5794">
        <v>2018</v>
      </c>
      <c r="C5794">
        <v>614455</v>
      </c>
      <c r="F5794" t="s">
        <v>1480</v>
      </c>
      <c r="G5794" s="40">
        <v>4.1666666666666664E-2</v>
      </c>
      <c r="H5794" s="15">
        <v>65</v>
      </c>
    </row>
    <row r="5795" spans="1:12" x14ac:dyDescent="0.25">
      <c r="A5795" t="s">
        <v>1474</v>
      </c>
      <c r="B5795">
        <v>2018</v>
      </c>
      <c r="C5795">
        <v>1</v>
      </c>
      <c r="F5795" t="s">
        <v>2846</v>
      </c>
      <c r="K5795" s="40">
        <v>2.0833333333333332E-2</v>
      </c>
      <c r="L5795" s="15">
        <v>32.5</v>
      </c>
    </row>
    <row r="5796" spans="1:12" x14ac:dyDescent="0.25">
      <c r="A5796" t="s">
        <v>1474</v>
      </c>
      <c r="B5796">
        <v>2018</v>
      </c>
      <c r="C5796">
        <v>614455</v>
      </c>
      <c r="F5796" t="s">
        <v>1465</v>
      </c>
      <c r="G5796" s="40">
        <v>4.1666666666666664E-2</v>
      </c>
      <c r="H5796" s="15">
        <v>65</v>
      </c>
    </row>
    <row r="5797" spans="1:12" x14ac:dyDescent="0.25">
      <c r="A5797" t="s">
        <v>1474</v>
      </c>
      <c r="B5797">
        <v>2018</v>
      </c>
      <c r="C5797">
        <v>614455</v>
      </c>
      <c r="F5797" t="s">
        <v>2883</v>
      </c>
      <c r="G5797" s="40">
        <v>0.11458333333333333</v>
      </c>
      <c r="H5797" s="15">
        <v>178.75</v>
      </c>
    </row>
    <row r="5798" spans="1:12" x14ac:dyDescent="0.25">
      <c r="A5798" t="s">
        <v>1474</v>
      </c>
      <c r="B5798">
        <v>2018</v>
      </c>
      <c r="C5798">
        <v>1</v>
      </c>
      <c r="F5798" t="s">
        <v>1467</v>
      </c>
      <c r="K5798" s="40">
        <v>2.0833333333333332E-2</v>
      </c>
      <c r="L5798" s="15">
        <v>32.5</v>
      </c>
    </row>
    <row r="5799" spans="1:12" x14ac:dyDescent="0.25">
      <c r="A5799" t="s">
        <v>1474</v>
      </c>
      <c r="B5799">
        <v>2018</v>
      </c>
      <c r="C5799">
        <v>519625</v>
      </c>
      <c r="F5799" t="s">
        <v>1465</v>
      </c>
      <c r="G5799" s="40">
        <v>3.125E-2</v>
      </c>
      <c r="H5799" s="15">
        <v>48.75</v>
      </c>
    </row>
    <row r="5800" spans="1:12" x14ac:dyDescent="0.25">
      <c r="A5800" t="s">
        <v>1474</v>
      </c>
      <c r="B5800">
        <v>2018</v>
      </c>
      <c r="C5800">
        <v>514720</v>
      </c>
      <c r="D5800">
        <v>805800</v>
      </c>
      <c r="E5800">
        <v>8058</v>
      </c>
      <c r="F5800" t="s">
        <v>1465</v>
      </c>
      <c r="G5800" s="40">
        <v>5.2083333333333336E-2</v>
      </c>
      <c r="H5800" s="15">
        <v>81.25</v>
      </c>
    </row>
    <row r="5801" spans="1:12" x14ac:dyDescent="0.25">
      <c r="A5801" t="s">
        <v>1474</v>
      </c>
      <c r="B5801">
        <v>2018</v>
      </c>
      <c r="C5801">
        <v>1</v>
      </c>
      <c r="F5801" t="s">
        <v>2866</v>
      </c>
      <c r="K5801" s="40">
        <v>1.0416666666666666E-2</v>
      </c>
      <c r="L5801" s="15">
        <v>16.25</v>
      </c>
    </row>
    <row r="5802" spans="1:12" x14ac:dyDescent="0.25">
      <c r="A5802" t="s">
        <v>1474</v>
      </c>
      <c r="B5802">
        <v>2018</v>
      </c>
      <c r="C5802">
        <v>514720</v>
      </c>
      <c r="D5802">
        <v>805800</v>
      </c>
      <c r="E5802">
        <v>8058</v>
      </c>
      <c r="F5802" t="s">
        <v>1465</v>
      </c>
      <c r="G5802" s="40">
        <v>9.375E-2</v>
      </c>
      <c r="H5802" s="15">
        <v>146.25</v>
      </c>
    </row>
    <row r="5803" spans="1:12" x14ac:dyDescent="0.25">
      <c r="A5803" t="s">
        <v>1474</v>
      </c>
      <c r="B5803">
        <v>2018</v>
      </c>
      <c r="C5803">
        <v>1</v>
      </c>
      <c r="F5803" t="s">
        <v>2846</v>
      </c>
      <c r="K5803" s="40">
        <v>2.0833333333333332E-2</v>
      </c>
      <c r="L5803" s="15">
        <v>32.5</v>
      </c>
    </row>
    <row r="5804" spans="1:12" x14ac:dyDescent="0.25">
      <c r="A5804" t="s">
        <v>1474</v>
      </c>
      <c r="B5804">
        <v>2018</v>
      </c>
      <c r="C5804">
        <v>514720</v>
      </c>
      <c r="D5804">
        <v>805800</v>
      </c>
      <c r="E5804">
        <v>8058</v>
      </c>
      <c r="F5804" t="s">
        <v>1465</v>
      </c>
      <c r="G5804" s="40">
        <v>6.25E-2</v>
      </c>
      <c r="H5804" s="15">
        <v>97.5</v>
      </c>
    </row>
    <row r="5805" spans="1:12" x14ac:dyDescent="0.25">
      <c r="A5805" t="s">
        <v>1474</v>
      </c>
      <c r="B5805">
        <v>2018</v>
      </c>
      <c r="C5805">
        <v>519419</v>
      </c>
      <c r="F5805" t="s">
        <v>1465</v>
      </c>
      <c r="G5805" s="40">
        <v>0.11458333333333333</v>
      </c>
      <c r="H5805" s="15">
        <v>178.75</v>
      </c>
    </row>
    <row r="5806" spans="1:12" x14ac:dyDescent="0.25">
      <c r="A5806" t="s">
        <v>1474</v>
      </c>
      <c r="B5806">
        <v>2018</v>
      </c>
      <c r="C5806">
        <v>1</v>
      </c>
      <c r="F5806" t="s">
        <v>1465</v>
      </c>
      <c r="K5806" s="40">
        <v>7.5694444444444439E-2</v>
      </c>
      <c r="L5806" s="15">
        <v>118.08333333333333</v>
      </c>
    </row>
    <row r="5807" spans="1:12" x14ac:dyDescent="0.25">
      <c r="A5807" t="s">
        <v>1474</v>
      </c>
      <c r="B5807">
        <v>2018</v>
      </c>
      <c r="C5807">
        <v>515721</v>
      </c>
      <c r="F5807" t="s">
        <v>1465</v>
      </c>
      <c r="G5807" s="40">
        <v>2.0833333333333332E-2</v>
      </c>
      <c r="H5807" s="15">
        <v>32.5</v>
      </c>
    </row>
    <row r="5808" spans="1:12" x14ac:dyDescent="0.25">
      <c r="A5808" t="s">
        <v>1474</v>
      </c>
      <c r="B5808">
        <v>2018</v>
      </c>
      <c r="C5808">
        <v>1</v>
      </c>
      <c r="F5808" t="s">
        <v>2866</v>
      </c>
      <c r="K5808" s="40">
        <v>2.0833333333333332E-2</v>
      </c>
      <c r="L5808" s="15">
        <v>32.5</v>
      </c>
    </row>
    <row r="5809" spans="1:12" x14ac:dyDescent="0.25">
      <c r="A5809" t="s">
        <v>1474</v>
      </c>
      <c r="B5809">
        <v>2018</v>
      </c>
      <c r="C5809">
        <v>515721</v>
      </c>
      <c r="F5809" t="s">
        <v>1465</v>
      </c>
      <c r="G5809" s="40">
        <v>5.2083333333333336E-2</v>
      </c>
      <c r="H5809" s="15">
        <v>81.25</v>
      </c>
    </row>
    <row r="5810" spans="1:12" x14ac:dyDescent="0.25">
      <c r="A5810" t="s">
        <v>1474</v>
      </c>
      <c r="B5810">
        <v>2018</v>
      </c>
      <c r="C5810">
        <v>1</v>
      </c>
      <c r="F5810" t="s">
        <v>1467</v>
      </c>
      <c r="K5810" s="40">
        <v>3.125E-2</v>
      </c>
      <c r="L5810" s="15">
        <v>48.75</v>
      </c>
    </row>
    <row r="5811" spans="1:12" x14ac:dyDescent="0.25">
      <c r="A5811" t="s">
        <v>1548</v>
      </c>
      <c r="B5811">
        <v>2018</v>
      </c>
      <c r="C5811">
        <v>1</v>
      </c>
      <c r="F5811" t="s">
        <v>1467</v>
      </c>
      <c r="K5811" s="40">
        <v>6.25E-2</v>
      </c>
      <c r="L5811" s="15">
        <v>67.5</v>
      </c>
    </row>
    <row r="5812" spans="1:12" x14ac:dyDescent="0.25">
      <c r="A5812" t="s">
        <v>1548</v>
      </c>
      <c r="B5812">
        <v>2018</v>
      </c>
      <c r="C5812">
        <v>1</v>
      </c>
      <c r="F5812" t="s">
        <v>2866</v>
      </c>
      <c r="K5812" s="40">
        <v>2.0833333333333332E-2</v>
      </c>
      <c r="L5812" s="15">
        <v>22.5</v>
      </c>
    </row>
    <row r="5813" spans="1:12" x14ac:dyDescent="0.25">
      <c r="A5813" t="s">
        <v>1548</v>
      </c>
      <c r="B5813">
        <v>2018</v>
      </c>
      <c r="C5813">
        <v>1</v>
      </c>
      <c r="F5813" t="s">
        <v>1467</v>
      </c>
      <c r="K5813" s="40">
        <v>2.0833333333333332E-2</v>
      </c>
      <c r="L5813" s="15">
        <v>22.5</v>
      </c>
    </row>
    <row r="5814" spans="1:12" x14ac:dyDescent="0.25">
      <c r="A5814" t="s">
        <v>1548</v>
      </c>
      <c r="B5814">
        <v>2018</v>
      </c>
      <c r="C5814">
        <v>200100</v>
      </c>
      <c r="F5814" t="s">
        <v>1465</v>
      </c>
      <c r="K5814" s="40">
        <v>1.0416666666666666E-2</v>
      </c>
      <c r="L5814" s="15">
        <v>11.25</v>
      </c>
    </row>
    <row r="5815" spans="1:12" x14ac:dyDescent="0.25">
      <c r="A5815" t="s">
        <v>1548</v>
      </c>
      <c r="B5815">
        <v>2018</v>
      </c>
      <c r="C5815">
        <v>616812</v>
      </c>
      <c r="F5815" t="s">
        <v>1480</v>
      </c>
      <c r="K5815" s="40">
        <v>4.1666666666666664E-2</v>
      </c>
      <c r="L5815" s="15">
        <v>45</v>
      </c>
    </row>
    <row r="5816" spans="1:12" x14ac:dyDescent="0.25">
      <c r="A5816" t="s">
        <v>1548</v>
      </c>
      <c r="B5816">
        <v>2018</v>
      </c>
      <c r="C5816">
        <v>1</v>
      </c>
      <c r="F5816" t="s">
        <v>1467</v>
      </c>
      <c r="K5816" s="40">
        <v>1.0416666666666666E-2</v>
      </c>
      <c r="L5816" s="15">
        <v>11.25</v>
      </c>
    </row>
    <row r="5817" spans="1:12" x14ac:dyDescent="0.25">
      <c r="A5817" t="s">
        <v>1548</v>
      </c>
      <c r="B5817">
        <v>2018</v>
      </c>
      <c r="C5817">
        <v>1</v>
      </c>
      <c r="F5817" t="s">
        <v>2846</v>
      </c>
      <c r="K5817" s="40">
        <v>4.1666666666666664E-2</v>
      </c>
      <c r="L5817" s="15">
        <v>45</v>
      </c>
    </row>
    <row r="5818" spans="1:12" x14ac:dyDescent="0.25">
      <c r="A5818" t="s">
        <v>1548</v>
      </c>
      <c r="B5818">
        <v>2018</v>
      </c>
      <c r="C5818">
        <v>615902</v>
      </c>
      <c r="F5818" t="s">
        <v>1480</v>
      </c>
      <c r="K5818" s="40">
        <v>3.125E-2</v>
      </c>
      <c r="L5818" s="15">
        <v>33.75</v>
      </c>
    </row>
    <row r="5819" spans="1:12" x14ac:dyDescent="0.25">
      <c r="A5819" t="s">
        <v>1548</v>
      </c>
      <c r="B5819">
        <v>2018</v>
      </c>
      <c r="C5819">
        <v>1</v>
      </c>
      <c r="F5819" t="s">
        <v>1467</v>
      </c>
      <c r="K5819" s="40">
        <v>2.0833333333333332E-2</v>
      </c>
      <c r="L5819" s="15">
        <v>22.5</v>
      </c>
    </row>
    <row r="5820" spans="1:12" x14ac:dyDescent="0.25">
      <c r="A5820" t="s">
        <v>1548</v>
      </c>
      <c r="B5820">
        <v>2018</v>
      </c>
      <c r="C5820">
        <v>1</v>
      </c>
      <c r="F5820" t="s">
        <v>1465</v>
      </c>
      <c r="K5820" s="40">
        <v>3.125E-2</v>
      </c>
      <c r="L5820" s="15">
        <v>33.75</v>
      </c>
    </row>
    <row r="5821" spans="1:12" x14ac:dyDescent="0.25">
      <c r="A5821" t="s">
        <v>1548</v>
      </c>
      <c r="B5821">
        <v>2018</v>
      </c>
      <c r="C5821">
        <v>1</v>
      </c>
      <c r="F5821" t="s">
        <v>1467</v>
      </c>
      <c r="K5821" s="40">
        <v>2.0833333333333332E-2</v>
      </c>
      <c r="L5821" s="15">
        <v>22.5</v>
      </c>
    </row>
    <row r="5822" spans="1:12" x14ac:dyDescent="0.25">
      <c r="A5822" t="s">
        <v>1548</v>
      </c>
      <c r="B5822">
        <v>2018</v>
      </c>
      <c r="C5822">
        <v>202300</v>
      </c>
      <c r="D5822">
        <v>804080</v>
      </c>
      <c r="E5822">
        <v>8040</v>
      </c>
      <c r="F5822" t="s">
        <v>1465</v>
      </c>
      <c r="K5822" s="40">
        <v>3.125E-2</v>
      </c>
      <c r="L5822" s="15">
        <v>33.75</v>
      </c>
    </row>
    <row r="5823" spans="1:12" x14ac:dyDescent="0.25">
      <c r="A5823" t="s">
        <v>1548</v>
      </c>
      <c r="B5823">
        <v>2018</v>
      </c>
      <c r="C5823">
        <v>514040</v>
      </c>
      <c r="F5823" t="s">
        <v>1465</v>
      </c>
      <c r="K5823" s="40">
        <v>3.125E-2</v>
      </c>
      <c r="L5823" s="15">
        <v>33.75</v>
      </c>
    </row>
    <row r="5824" spans="1:12" x14ac:dyDescent="0.25">
      <c r="A5824" t="s">
        <v>1548</v>
      </c>
      <c r="B5824">
        <v>2018</v>
      </c>
      <c r="C5824">
        <v>514040</v>
      </c>
      <c r="F5824" t="s">
        <v>1465</v>
      </c>
      <c r="K5824" s="40">
        <v>2.0833333333333332E-2</v>
      </c>
      <c r="L5824" s="15">
        <v>22.5</v>
      </c>
    </row>
    <row r="5825" spans="1:12" x14ac:dyDescent="0.25">
      <c r="A5825" t="s">
        <v>1548</v>
      </c>
      <c r="B5825">
        <v>2018</v>
      </c>
      <c r="C5825">
        <v>514040</v>
      </c>
      <c r="F5825" t="s">
        <v>1465</v>
      </c>
      <c r="K5825" s="40">
        <v>4.1666666666666664E-2</v>
      </c>
      <c r="L5825" s="15">
        <v>45</v>
      </c>
    </row>
    <row r="5826" spans="1:12" x14ac:dyDescent="0.25">
      <c r="A5826" t="s">
        <v>1548</v>
      </c>
      <c r="B5826">
        <v>2018</v>
      </c>
      <c r="C5826">
        <v>1</v>
      </c>
      <c r="F5826" t="s">
        <v>2866</v>
      </c>
      <c r="K5826" s="40">
        <v>2.0833333333333332E-2</v>
      </c>
      <c r="L5826" s="15">
        <v>22.5</v>
      </c>
    </row>
    <row r="5827" spans="1:12" x14ac:dyDescent="0.25">
      <c r="A5827" t="s">
        <v>1548</v>
      </c>
      <c r="B5827">
        <v>2018</v>
      </c>
      <c r="C5827">
        <v>1</v>
      </c>
      <c r="F5827" t="s">
        <v>1467</v>
      </c>
      <c r="K5827" s="40">
        <v>1.0416666666666666E-2</v>
      </c>
      <c r="L5827" s="15">
        <v>11.25</v>
      </c>
    </row>
    <row r="5828" spans="1:12" x14ac:dyDescent="0.25">
      <c r="A5828" t="s">
        <v>1548</v>
      </c>
      <c r="B5828">
        <v>2018</v>
      </c>
      <c r="C5828">
        <v>514040</v>
      </c>
      <c r="F5828" t="s">
        <v>1465</v>
      </c>
      <c r="K5828" s="40">
        <v>7.2916666666666671E-2</v>
      </c>
      <c r="L5828" s="15">
        <v>78.75</v>
      </c>
    </row>
    <row r="5829" spans="1:12" x14ac:dyDescent="0.25">
      <c r="A5829" t="s">
        <v>1548</v>
      </c>
      <c r="B5829">
        <v>2018</v>
      </c>
      <c r="C5829">
        <v>1</v>
      </c>
      <c r="F5829" t="s">
        <v>2846</v>
      </c>
      <c r="K5829" s="40">
        <v>4.1666666666666664E-2</v>
      </c>
      <c r="L5829" s="15">
        <v>45</v>
      </c>
    </row>
    <row r="5830" spans="1:12" x14ac:dyDescent="0.25">
      <c r="A5830" t="s">
        <v>1548</v>
      </c>
      <c r="B5830">
        <v>2018</v>
      </c>
      <c r="C5830">
        <v>1</v>
      </c>
      <c r="F5830" t="s">
        <v>1467</v>
      </c>
      <c r="K5830" s="40">
        <v>2.0833333333333332E-2</v>
      </c>
      <c r="L5830" s="15">
        <v>22.5</v>
      </c>
    </row>
    <row r="5831" spans="1:12" x14ac:dyDescent="0.25">
      <c r="A5831" t="s">
        <v>1548</v>
      </c>
      <c r="B5831">
        <v>2018</v>
      </c>
      <c r="C5831">
        <v>1</v>
      </c>
      <c r="F5831" t="s">
        <v>1467</v>
      </c>
      <c r="K5831" s="40">
        <v>1.0416666666666666E-2</v>
      </c>
      <c r="L5831" s="15">
        <v>11.25</v>
      </c>
    </row>
    <row r="5832" spans="1:12" x14ac:dyDescent="0.25">
      <c r="A5832" t="s">
        <v>1548</v>
      </c>
      <c r="B5832">
        <v>2018</v>
      </c>
      <c r="C5832">
        <v>310700</v>
      </c>
      <c r="D5832">
        <v>802400</v>
      </c>
      <c r="E5832">
        <v>8024</v>
      </c>
      <c r="F5832" t="s">
        <v>1465</v>
      </c>
      <c r="K5832" s="40">
        <v>2.0833333333333332E-2</v>
      </c>
      <c r="L5832" s="15">
        <v>22.5</v>
      </c>
    </row>
    <row r="5833" spans="1:12" x14ac:dyDescent="0.25">
      <c r="A5833" t="s">
        <v>1548</v>
      </c>
      <c r="B5833">
        <v>2018</v>
      </c>
      <c r="C5833">
        <v>305710</v>
      </c>
      <c r="D5833">
        <v>802010</v>
      </c>
      <c r="E5833">
        <v>8020</v>
      </c>
      <c r="F5833" t="s">
        <v>1465</v>
      </c>
      <c r="G5833" s="40">
        <v>4.1666666666666664E-2</v>
      </c>
      <c r="H5833" s="15">
        <v>45</v>
      </c>
    </row>
    <row r="5834" spans="1:12" x14ac:dyDescent="0.25">
      <c r="A5834" t="s">
        <v>1548</v>
      </c>
      <c r="B5834">
        <v>2018</v>
      </c>
      <c r="C5834">
        <v>514040</v>
      </c>
      <c r="F5834" t="s">
        <v>1465</v>
      </c>
      <c r="K5834" s="40">
        <v>6.25E-2</v>
      </c>
      <c r="L5834" s="15">
        <v>67.5</v>
      </c>
    </row>
    <row r="5835" spans="1:12" x14ac:dyDescent="0.25">
      <c r="A5835" t="s">
        <v>1548</v>
      </c>
      <c r="B5835">
        <v>2018</v>
      </c>
      <c r="C5835">
        <v>1</v>
      </c>
      <c r="F5835" t="s">
        <v>1467</v>
      </c>
      <c r="K5835" s="40">
        <v>1.0416666666666666E-2</v>
      </c>
      <c r="L5835" s="15">
        <v>11.25</v>
      </c>
    </row>
    <row r="5836" spans="1:12" x14ac:dyDescent="0.25">
      <c r="A5836" t="s">
        <v>1548</v>
      </c>
      <c r="B5836">
        <v>2018</v>
      </c>
      <c r="C5836">
        <v>1</v>
      </c>
      <c r="F5836" t="s">
        <v>2861</v>
      </c>
      <c r="K5836" s="40">
        <v>0.16666666666666666</v>
      </c>
      <c r="L5836" s="15">
        <v>180</v>
      </c>
    </row>
    <row r="5837" spans="1:12" x14ac:dyDescent="0.25">
      <c r="A5837" t="s">
        <v>1548</v>
      </c>
      <c r="B5837">
        <v>2018</v>
      </c>
      <c r="C5837">
        <v>1</v>
      </c>
      <c r="F5837" t="s">
        <v>2861</v>
      </c>
      <c r="K5837" s="40">
        <v>0.16666666666666666</v>
      </c>
      <c r="L5837" s="15">
        <v>180</v>
      </c>
    </row>
    <row r="5838" spans="1:12" x14ac:dyDescent="0.25">
      <c r="A5838" t="s">
        <v>1548</v>
      </c>
      <c r="B5838">
        <v>2018</v>
      </c>
      <c r="C5838">
        <v>1</v>
      </c>
      <c r="F5838" t="s">
        <v>1467</v>
      </c>
      <c r="K5838" s="40">
        <v>1.0416666666666666E-2</v>
      </c>
      <c r="L5838" s="15">
        <v>11.25</v>
      </c>
    </row>
    <row r="5839" spans="1:12" x14ac:dyDescent="0.25">
      <c r="A5839" t="s">
        <v>1548</v>
      </c>
      <c r="B5839">
        <v>2018</v>
      </c>
      <c r="C5839">
        <v>514040</v>
      </c>
      <c r="F5839" t="s">
        <v>1465</v>
      </c>
      <c r="K5839" s="40">
        <v>5.2083333333333336E-2</v>
      </c>
      <c r="L5839" s="15">
        <v>56.25</v>
      </c>
    </row>
    <row r="5840" spans="1:12" x14ac:dyDescent="0.25">
      <c r="A5840" t="s">
        <v>1548</v>
      </c>
      <c r="B5840">
        <v>2018</v>
      </c>
      <c r="C5840">
        <v>1</v>
      </c>
      <c r="F5840" t="s">
        <v>2866</v>
      </c>
      <c r="K5840" s="40">
        <v>2.0833333333333332E-2</v>
      </c>
      <c r="L5840" s="15">
        <v>22.5</v>
      </c>
    </row>
    <row r="5841" spans="1:12" x14ac:dyDescent="0.25">
      <c r="A5841" t="s">
        <v>1548</v>
      </c>
      <c r="B5841">
        <v>2018</v>
      </c>
      <c r="C5841">
        <v>1</v>
      </c>
      <c r="F5841" t="s">
        <v>1467</v>
      </c>
      <c r="K5841" s="40">
        <v>4.1666666666666664E-2</v>
      </c>
      <c r="L5841" s="15">
        <v>45</v>
      </c>
    </row>
    <row r="5842" spans="1:12" x14ac:dyDescent="0.25">
      <c r="A5842" t="s">
        <v>1548</v>
      </c>
      <c r="B5842">
        <v>2018</v>
      </c>
      <c r="C5842">
        <v>611062</v>
      </c>
      <c r="F5842" t="s">
        <v>1465</v>
      </c>
      <c r="K5842" s="40">
        <v>2.0833333333333332E-2</v>
      </c>
      <c r="L5842" s="15">
        <v>22.5</v>
      </c>
    </row>
    <row r="5843" spans="1:12" x14ac:dyDescent="0.25">
      <c r="A5843" t="s">
        <v>1548</v>
      </c>
      <c r="B5843">
        <v>2018</v>
      </c>
      <c r="C5843">
        <v>611065</v>
      </c>
      <c r="F5843" t="s">
        <v>1465</v>
      </c>
      <c r="K5843" s="40">
        <v>2.0833333333333332E-2</v>
      </c>
      <c r="L5843" s="15">
        <v>22.5</v>
      </c>
    </row>
    <row r="5844" spans="1:12" x14ac:dyDescent="0.25">
      <c r="A5844" t="s">
        <v>1548</v>
      </c>
      <c r="B5844">
        <v>2018</v>
      </c>
      <c r="C5844">
        <v>1</v>
      </c>
      <c r="F5844" t="s">
        <v>2846</v>
      </c>
      <c r="K5844" s="40">
        <v>4.1666666666666664E-2</v>
      </c>
      <c r="L5844" s="15">
        <v>45</v>
      </c>
    </row>
    <row r="5845" spans="1:12" x14ac:dyDescent="0.25">
      <c r="A5845" t="s">
        <v>1548</v>
      </c>
      <c r="B5845">
        <v>2018</v>
      </c>
      <c r="C5845">
        <v>614812</v>
      </c>
      <c r="F5845" t="s">
        <v>1465</v>
      </c>
      <c r="K5845" s="40">
        <v>2.0833333333333332E-2</v>
      </c>
      <c r="L5845" s="15">
        <v>22.5</v>
      </c>
    </row>
    <row r="5846" spans="1:12" x14ac:dyDescent="0.25">
      <c r="A5846" t="s">
        <v>1548</v>
      </c>
      <c r="B5846">
        <v>2018</v>
      </c>
      <c r="C5846">
        <v>305710</v>
      </c>
      <c r="D5846">
        <v>802010</v>
      </c>
      <c r="E5846">
        <v>8020</v>
      </c>
      <c r="F5846" t="s">
        <v>1465</v>
      </c>
      <c r="G5846" s="40">
        <v>6.25E-2</v>
      </c>
      <c r="H5846" s="15">
        <v>67.5</v>
      </c>
    </row>
    <row r="5847" spans="1:12" x14ac:dyDescent="0.25">
      <c r="A5847" t="s">
        <v>1548</v>
      </c>
      <c r="B5847">
        <v>2018</v>
      </c>
      <c r="C5847">
        <v>1</v>
      </c>
      <c r="F5847" t="s">
        <v>1467</v>
      </c>
      <c r="K5847" s="40">
        <v>1.0416666666666666E-2</v>
      </c>
      <c r="L5847" s="15">
        <v>11.25</v>
      </c>
    </row>
    <row r="5848" spans="1:12" x14ac:dyDescent="0.25">
      <c r="A5848" t="s">
        <v>1548</v>
      </c>
      <c r="B5848">
        <v>2018</v>
      </c>
      <c r="C5848">
        <v>1</v>
      </c>
      <c r="F5848" t="s">
        <v>1467</v>
      </c>
      <c r="K5848" s="40">
        <v>1.0416666666666666E-2</v>
      </c>
      <c r="L5848" s="15">
        <v>11.25</v>
      </c>
    </row>
    <row r="5849" spans="1:12" x14ac:dyDescent="0.25">
      <c r="A5849" t="s">
        <v>1548</v>
      </c>
      <c r="B5849">
        <v>2018</v>
      </c>
      <c r="C5849">
        <v>1</v>
      </c>
      <c r="F5849" t="s">
        <v>1467</v>
      </c>
      <c r="K5849" s="40">
        <v>6.25E-2</v>
      </c>
      <c r="L5849" s="15">
        <v>67.5</v>
      </c>
    </row>
    <row r="5850" spans="1:12" x14ac:dyDescent="0.25">
      <c r="A5850" t="s">
        <v>1483</v>
      </c>
      <c r="B5850">
        <v>2018</v>
      </c>
      <c r="C5850">
        <v>1</v>
      </c>
      <c r="F5850" t="s">
        <v>1467</v>
      </c>
      <c r="K5850" s="40">
        <v>1.0416666666666666E-2</v>
      </c>
      <c r="L5850" s="15">
        <v>11.25</v>
      </c>
    </row>
    <row r="5851" spans="1:12" x14ac:dyDescent="0.25">
      <c r="A5851" t="s">
        <v>1483</v>
      </c>
      <c r="B5851">
        <v>2018</v>
      </c>
      <c r="C5851">
        <v>305716</v>
      </c>
      <c r="D5851">
        <v>802016</v>
      </c>
      <c r="E5851">
        <v>8020</v>
      </c>
      <c r="F5851" t="s">
        <v>1465</v>
      </c>
      <c r="K5851" s="40">
        <v>2.0833333333333332E-2</v>
      </c>
      <c r="L5851" s="15">
        <v>22.5</v>
      </c>
    </row>
    <row r="5852" spans="1:12" x14ac:dyDescent="0.25">
      <c r="A5852" t="s">
        <v>1483</v>
      </c>
      <c r="B5852">
        <v>2018</v>
      </c>
      <c r="C5852">
        <v>10075</v>
      </c>
      <c r="F5852" t="s">
        <v>1465</v>
      </c>
      <c r="K5852" s="40">
        <v>2.0833333333333332E-2</v>
      </c>
      <c r="L5852" s="15">
        <v>22.5</v>
      </c>
    </row>
    <row r="5853" spans="1:12" x14ac:dyDescent="0.25">
      <c r="A5853" t="s">
        <v>1483</v>
      </c>
      <c r="B5853">
        <v>2018</v>
      </c>
      <c r="C5853">
        <v>1</v>
      </c>
      <c r="F5853" t="s">
        <v>2866</v>
      </c>
      <c r="K5853" s="40">
        <v>1.0416666666666666E-2</v>
      </c>
      <c r="L5853" s="15">
        <v>11.25</v>
      </c>
    </row>
    <row r="5854" spans="1:12" x14ac:dyDescent="0.25">
      <c r="A5854" t="s">
        <v>1483</v>
      </c>
      <c r="B5854">
        <v>2018</v>
      </c>
      <c r="C5854">
        <v>10075</v>
      </c>
      <c r="F5854" t="s">
        <v>1465</v>
      </c>
      <c r="K5854" s="40">
        <v>7.2916666666666671E-2</v>
      </c>
      <c r="L5854" s="15">
        <v>78.75</v>
      </c>
    </row>
    <row r="5855" spans="1:12" x14ac:dyDescent="0.25">
      <c r="A5855" t="s">
        <v>1483</v>
      </c>
      <c r="B5855">
        <v>2018</v>
      </c>
      <c r="C5855">
        <v>305716</v>
      </c>
      <c r="D5855">
        <v>802016</v>
      </c>
      <c r="E5855">
        <v>8020</v>
      </c>
      <c r="F5855" t="s">
        <v>1465</v>
      </c>
      <c r="K5855" s="40">
        <v>1.0416666666666666E-2</v>
      </c>
      <c r="L5855" s="15">
        <v>11.25</v>
      </c>
    </row>
    <row r="5856" spans="1:12" x14ac:dyDescent="0.25">
      <c r="A5856" t="s">
        <v>1483</v>
      </c>
      <c r="B5856">
        <v>2018</v>
      </c>
      <c r="C5856">
        <v>1</v>
      </c>
      <c r="F5856" t="s">
        <v>2846</v>
      </c>
      <c r="K5856" s="40">
        <v>2.0833333333333332E-2</v>
      </c>
      <c r="L5856" s="15">
        <v>22.5</v>
      </c>
    </row>
    <row r="5857" spans="1:12" x14ac:dyDescent="0.25">
      <c r="A5857" t="s">
        <v>1483</v>
      </c>
      <c r="B5857">
        <v>2018</v>
      </c>
      <c r="C5857">
        <v>512010</v>
      </c>
      <c r="F5857" t="s">
        <v>1465</v>
      </c>
      <c r="K5857" s="40">
        <v>2.0833333333333332E-2</v>
      </c>
      <c r="L5857" s="15">
        <v>22.5</v>
      </c>
    </row>
    <row r="5858" spans="1:12" x14ac:dyDescent="0.25">
      <c r="A5858" t="s">
        <v>1483</v>
      </c>
      <c r="B5858">
        <v>2018</v>
      </c>
      <c r="C5858">
        <v>519401</v>
      </c>
      <c r="F5858" t="s">
        <v>1465</v>
      </c>
      <c r="K5858" s="40">
        <v>1.0416666666666666E-2</v>
      </c>
      <c r="L5858" s="15">
        <v>11.25</v>
      </c>
    </row>
    <row r="5859" spans="1:12" x14ac:dyDescent="0.25">
      <c r="A5859" t="s">
        <v>1483</v>
      </c>
      <c r="B5859">
        <v>2018</v>
      </c>
      <c r="C5859">
        <v>517588</v>
      </c>
      <c r="F5859" t="s">
        <v>1465</v>
      </c>
      <c r="G5859" s="40">
        <v>2.0833333333333332E-2</v>
      </c>
      <c r="H5859" s="15">
        <v>22.5</v>
      </c>
    </row>
    <row r="5860" spans="1:12" x14ac:dyDescent="0.25">
      <c r="A5860" t="s">
        <v>1483</v>
      </c>
      <c r="B5860">
        <v>2018</v>
      </c>
      <c r="C5860">
        <v>517830</v>
      </c>
      <c r="F5860" t="s">
        <v>1465</v>
      </c>
      <c r="K5860" s="40">
        <v>1.0416666666666666E-2</v>
      </c>
      <c r="L5860" s="15">
        <v>11.25</v>
      </c>
    </row>
    <row r="5861" spans="1:12" x14ac:dyDescent="0.25">
      <c r="A5861" t="s">
        <v>1483</v>
      </c>
      <c r="B5861">
        <v>2018</v>
      </c>
      <c r="C5861">
        <v>1</v>
      </c>
      <c r="F5861" t="s">
        <v>1467</v>
      </c>
      <c r="K5861" s="40">
        <v>1.0416666666666666E-2</v>
      </c>
      <c r="L5861" s="15">
        <v>11.25</v>
      </c>
    </row>
    <row r="5862" spans="1:12" x14ac:dyDescent="0.25">
      <c r="A5862" t="s">
        <v>1483</v>
      </c>
      <c r="B5862">
        <v>2018</v>
      </c>
      <c r="C5862">
        <v>1</v>
      </c>
      <c r="F5862" t="s">
        <v>1467</v>
      </c>
      <c r="K5862" s="40">
        <v>1.0416666666666666E-2</v>
      </c>
      <c r="L5862" s="15">
        <v>11.25</v>
      </c>
    </row>
    <row r="5863" spans="1:12" x14ac:dyDescent="0.25">
      <c r="A5863" t="s">
        <v>1483</v>
      </c>
      <c r="B5863">
        <v>2018</v>
      </c>
      <c r="C5863">
        <v>310700</v>
      </c>
      <c r="D5863">
        <v>802400</v>
      </c>
      <c r="E5863">
        <v>8024</v>
      </c>
      <c r="F5863" t="s">
        <v>1465</v>
      </c>
      <c r="K5863" s="40">
        <v>2.0833333333333332E-2</v>
      </c>
      <c r="L5863" s="15">
        <v>22.5</v>
      </c>
    </row>
    <row r="5864" spans="1:12" x14ac:dyDescent="0.25">
      <c r="A5864" t="s">
        <v>1483</v>
      </c>
      <c r="B5864">
        <v>2018</v>
      </c>
      <c r="C5864">
        <v>305717</v>
      </c>
      <c r="D5864">
        <v>802017</v>
      </c>
      <c r="E5864">
        <v>8020</v>
      </c>
      <c r="F5864" t="s">
        <v>1465</v>
      </c>
      <c r="K5864" s="40">
        <v>2.0833333333333332E-2</v>
      </c>
      <c r="L5864" s="15">
        <v>22.5</v>
      </c>
    </row>
    <row r="5865" spans="1:12" x14ac:dyDescent="0.25">
      <c r="A5865" t="s">
        <v>1483</v>
      </c>
      <c r="B5865">
        <v>2018</v>
      </c>
      <c r="C5865">
        <v>511140</v>
      </c>
      <c r="F5865" t="s">
        <v>1465</v>
      </c>
      <c r="K5865" s="40">
        <v>4.1666666666666664E-2</v>
      </c>
      <c r="L5865" s="15">
        <v>45</v>
      </c>
    </row>
    <row r="5866" spans="1:12" x14ac:dyDescent="0.25">
      <c r="A5866" t="s">
        <v>1486</v>
      </c>
      <c r="B5866">
        <v>2018</v>
      </c>
      <c r="C5866">
        <v>305710</v>
      </c>
      <c r="D5866">
        <v>802010</v>
      </c>
      <c r="E5866">
        <v>8020</v>
      </c>
      <c r="F5866" t="s">
        <v>1499</v>
      </c>
      <c r="G5866" s="40">
        <v>8.3333333333333329E-2</v>
      </c>
      <c r="H5866" s="15">
        <v>130</v>
      </c>
    </row>
    <row r="5867" spans="1:12" x14ac:dyDescent="0.25">
      <c r="A5867" t="s">
        <v>1486</v>
      </c>
      <c r="B5867">
        <v>2018</v>
      </c>
      <c r="C5867">
        <v>301800</v>
      </c>
      <c r="D5867">
        <v>801000</v>
      </c>
      <c r="E5867">
        <v>8010</v>
      </c>
      <c r="F5867" t="s">
        <v>1499</v>
      </c>
      <c r="G5867" s="40">
        <v>8.3333333333333329E-2</v>
      </c>
      <c r="H5867" s="15">
        <v>130</v>
      </c>
    </row>
    <row r="5868" spans="1:12" x14ac:dyDescent="0.25">
      <c r="A5868" t="s">
        <v>1486</v>
      </c>
      <c r="B5868">
        <v>2018</v>
      </c>
      <c r="C5868">
        <v>300100</v>
      </c>
      <c r="D5868">
        <v>800100</v>
      </c>
      <c r="E5868">
        <v>8001</v>
      </c>
      <c r="F5868" t="s">
        <v>2854</v>
      </c>
      <c r="G5868" s="40">
        <v>8.3333333333333329E-2</v>
      </c>
      <c r="H5868" s="15">
        <v>130</v>
      </c>
    </row>
    <row r="5869" spans="1:12" x14ac:dyDescent="0.25">
      <c r="A5869" t="s">
        <v>1488</v>
      </c>
      <c r="B5869">
        <v>2018</v>
      </c>
      <c r="C5869">
        <v>305800</v>
      </c>
      <c r="F5869" t="s">
        <v>1465</v>
      </c>
      <c r="G5869" s="40">
        <v>6.25E-2</v>
      </c>
      <c r="H5869" s="15">
        <v>75</v>
      </c>
    </row>
    <row r="5870" spans="1:12" x14ac:dyDescent="0.25">
      <c r="A5870" t="s">
        <v>1488</v>
      </c>
      <c r="B5870">
        <v>2018</v>
      </c>
      <c r="C5870">
        <v>305800</v>
      </c>
      <c r="F5870" t="s">
        <v>1465</v>
      </c>
      <c r="G5870" s="40">
        <v>0.17708333333333334</v>
      </c>
      <c r="H5870" s="15">
        <v>212.5</v>
      </c>
    </row>
    <row r="5871" spans="1:12" x14ac:dyDescent="0.25">
      <c r="A5871" t="s">
        <v>1488</v>
      </c>
      <c r="B5871">
        <v>2018</v>
      </c>
      <c r="C5871">
        <v>305800</v>
      </c>
      <c r="F5871" t="s">
        <v>1465</v>
      </c>
      <c r="G5871" s="40">
        <v>8.3333333333333329E-2</v>
      </c>
      <c r="H5871" s="15">
        <v>100</v>
      </c>
    </row>
    <row r="5872" spans="1:12" x14ac:dyDescent="0.25">
      <c r="A5872" t="s">
        <v>1488</v>
      </c>
      <c r="B5872">
        <v>2018</v>
      </c>
      <c r="C5872">
        <v>305800</v>
      </c>
      <c r="F5872" t="s">
        <v>1465</v>
      </c>
      <c r="G5872" s="40">
        <v>7.9861111111111105E-2</v>
      </c>
      <c r="H5872" s="15">
        <v>95.833333333333329</v>
      </c>
    </row>
    <row r="5873" spans="1:12" x14ac:dyDescent="0.25">
      <c r="A5873" t="s">
        <v>1488</v>
      </c>
      <c r="B5873">
        <v>2018</v>
      </c>
      <c r="C5873">
        <v>305800</v>
      </c>
      <c r="F5873" t="s">
        <v>1465</v>
      </c>
      <c r="G5873" s="40">
        <v>6.25E-2</v>
      </c>
      <c r="H5873" s="15">
        <v>75</v>
      </c>
    </row>
    <row r="5874" spans="1:12" x14ac:dyDescent="0.25">
      <c r="A5874" t="s">
        <v>1488</v>
      </c>
      <c r="B5874">
        <v>2018</v>
      </c>
      <c r="C5874">
        <v>305800</v>
      </c>
      <c r="F5874" t="s">
        <v>1465</v>
      </c>
      <c r="G5874" s="40">
        <v>3.4027777777777775E-2</v>
      </c>
      <c r="H5874" s="15">
        <v>40.833333333333329</v>
      </c>
    </row>
    <row r="5875" spans="1:12" x14ac:dyDescent="0.25">
      <c r="A5875" t="s">
        <v>1488</v>
      </c>
      <c r="B5875">
        <v>2018</v>
      </c>
      <c r="C5875">
        <v>305800</v>
      </c>
      <c r="F5875" t="s">
        <v>1465</v>
      </c>
      <c r="G5875" s="40">
        <v>1.7361111111111112E-2</v>
      </c>
      <c r="H5875" s="15">
        <v>20.833333333333336</v>
      </c>
    </row>
    <row r="5876" spans="1:12" x14ac:dyDescent="0.25">
      <c r="A5876" t="s">
        <v>1488</v>
      </c>
      <c r="B5876">
        <v>2018</v>
      </c>
      <c r="C5876">
        <v>305800</v>
      </c>
      <c r="F5876" t="s">
        <v>1465</v>
      </c>
      <c r="G5876" s="40">
        <v>1.3194444444444444E-2</v>
      </c>
      <c r="H5876" s="15">
        <v>15.833333333333334</v>
      </c>
    </row>
    <row r="5877" spans="1:12" x14ac:dyDescent="0.25">
      <c r="A5877" t="s">
        <v>1488</v>
      </c>
      <c r="B5877">
        <v>2018</v>
      </c>
      <c r="C5877">
        <v>305800</v>
      </c>
      <c r="F5877" t="s">
        <v>1465</v>
      </c>
      <c r="G5877" s="40">
        <v>3.125E-2</v>
      </c>
      <c r="H5877" s="15">
        <v>37.5</v>
      </c>
    </row>
    <row r="5878" spans="1:12" x14ac:dyDescent="0.25">
      <c r="A5878" t="s">
        <v>1488</v>
      </c>
      <c r="B5878">
        <v>2018</v>
      </c>
      <c r="C5878">
        <v>305800</v>
      </c>
      <c r="F5878" t="s">
        <v>1465</v>
      </c>
      <c r="G5878" s="40">
        <v>0.11458333333333333</v>
      </c>
      <c r="H5878" s="15">
        <v>137.5</v>
      </c>
    </row>
    <row r="5879" spans="1:12" x14ac:dyDescent="0.25">
      <c r="A5879" t="s">
        <v>1488</v>
      </c>
      <c r="B5879">
        <v>2018</v>
      </c>
      <c r="C5879">
        <v>305800</v>
      </c>
      <c r="F5879" t="s">
        <v>1465</v>
      </c>
      <c r="G5879" s="40">
        <v>2.0833333333333332E-2</v>
      </c>
      <c r="H5879" s="15">
        <v>25</v>
      </c>
    </row>
    <row r="5880" spans="1:12" x14ac:dyDescent="0.25">
      <c r="A5880" t="s">
        <v>1488</v>
      </c>
      <c r="B5880">
        <v>2018</v>
      </c>
      <c r="C5880">
        <v>305800</v>
      </c>
      <c r="F5880" t="s">
        <v>1465</v>
      </c>
      <c r="G5880" s="40">
        <v>5.2083333333333336E-2</v>
      </c>
      <c r="H5880" s="15">
        <v>62.5</v>
      </c>
    </row>
    <row r="5881" spans="1:12" x14ac:dyDescent="0.25">
      <c r="A5881" t="s">
        <v>1488</v>
      </c>
      <c r="B5881">
        <v>2018</v>
      </c>
      <c r="C5881">
        <v>305800</v>
      </c>
      <c r="F5881" t="s">
        <v>1465</v>
      </c>
      <c r="G5881" s="40">
        <v>2.0833333333333332E-2</v>
      </c>
      <c r="H5881" s="15">
        <v>25</v>
      </c>
    </row>
    <row r="5882" spans="1:12" x14ac:dyDescent="0.25">
      <c r="A5882" t="s">
        <v>1488</v>
      </c>
      <c r="B5882">
        <v>2018</v>
      </c>
      <c r="C5882">
        <v>305800</v>
      </c>
      <c r="F5882" t="s">
        <v>1465</v>
      </c>
      <c r="G5882" s="40">
        <v>5.2083333333333336E-2</v>
      </c>
      <c r="H5882" s="15">
        <v>62.5</v>
      </c>
    </row>
    <row r="5883" spans="1:12" x14ac:dyDescent="0.25">
      <c r="A5883" t="s">
        <v>1488</v>
      </c>
      <c r="B5883">
        <v>2018</v>
      </c>
      <c r="C5883">
        <v>305800</v>
      </c>
      <c r="F5883" t="s">
        <v>1465</v>
      </c>
      <c r="G5883" s="40">
        <v>3.125E-2</v>
      </c>
      <c r="H5883" s="15">
        <v>37.5</v>
      </c>
    </row>
    <row r="5884" spans="1:12" x14ac:dyDescent="0.25">
      <c r="A5884" t="s">
        <v>1488</v>
      </c>
      <c r="B5884">
        <v>2018</v>
      </c>
      <c r="C5884">
        <v>102400</v>
      </c>
      <c r="F5884" t="s">
        <v>1465</v>
      </c>
      <c r="K5884" s="40">
        <v>0.125</v>
      </c>
      <c r="L5884" s="15">
        <v>150</v>
      </c>
    </row>
    <row r="5885" spans="1:12" x14ac:dyDescent="0.25">
      <c r="A5885" t="s">
        <v>1488</v>
      </c>
      <c r="B5885">
        <v>2018</v>
      </c>
      <c r="C5885">
        <v>305800</v>
      </c>
      <c r="F5885" t="s">
        <v>1465</v>
      </c>
      <c r="K5885" s="40">
        <v>2.0833333333333332E-2</v>
      </c>
      <c r="L5885" s="15">
        <v>25</v>
      </c>
    </row>
    <row r="5886" spans="1:12" x14ac:dyDescent="0.25">
      <c r="A5886" t="s">
        <v>1490</v>
      </c>
      <c r="B5886">
        <v>2018</v>
      </c>
      <c r="C5886">
        <v>513804</v>
      </c>
      <c r="F5886" t="s">
        <v>1465</v>
      </c>
      <c r="K5886" s="40">
        <v>0.10416666666666667</v>
      </c>
      <c r="L5886" s="15">
        <v>162.5</v>
      </c>
    </row>
    <row r="5887" spans="1:12" x14ac:dyDescent="0.25">
      <c r="A5887" t="s">
        <v>1490</v>
      </c>
      <c r="B5887">
        <v>2018</v>
      </c>
      <c r="C5887">
        <v>1</v>
      </c>
      <c r="F5887" t="s">
        <v>2866</v>
      </c>
      <c r="K5887" s="40">
        <v>2.0833333333333332E-2</v>
      </c>
      <c r="L5887" s="15">
        <v>32.5</v>
      </c>
    </row>
    <row r="5888" spans="1:12" x14ac:dyDescent="0.25">
      <c r="A5888" t="s">
        <v>1490</v>
      </c>
      <c r="B5888">
        <v>2018</v>
      </c>
      <c r="C5888">
        <v>519625</v>
      </c>
      <c r="F5888" t="s">
        <v>1465</v>
      </c>
      <c r="K5888" s="40">
        <v>0.10416666666666667</v>
      </c>
      <c r="L5888" s="15">
        <v>162.5</v>
      </c>
    </row>
    <row r="5889" spans="1:12" x14ac:dyDescent="0.25">
      <c r="A5889" t="s">
        <v>1490</v>
      </c>
      <c r="B5889">
        <v>2018</v>
      </c>
      <c r="C5889">
        <v>1</v>
      </c>
      <c r="F5889" t="s">
        <v>2846</v>
      </c>
      <c r="K5889" s="40">
        <v>2.0833333333333332E-2</v>
      </c>
      <c r="L5889" s="15">
        <v>32.5</v>
      </c>
    </row>
    <row r="5890" spans="1:12" x14ac:dyDescent="0.25">
      <c r="A5890" t="s">
        <v>1490</v>
      </c>
      <c r="B5890">
        <v>2018</v>
      </c>
      <c r="C5890">
        <v>519625</v>
      </c>
      <c r="F5890" t="s">
        <v>1465</v>
      </c>
      <c r="K5890" s="40">
        <v>0.10416666666666667</v>
      </c>
      <c r="L5890" s="15">
        <v>162.5</v>
      </c>
    </row>
    <row r="5891" spans="1:12" x14ac:dyDescent="0.25">
      <c r="A5891" t="s">
        <v>1490</v>
      </c>
      <c r="B5891">
        <v>2018</v>
      </c>
      <c r="C5891">
        <v>519625</v>
      </c>
      <c r="F5891" t="s">
        <v>1465</v>
      </c>
      <c r="K5891" s="40">
        <v>0.10416666666666667</v>
      </c>
      <c r="L5891" s="15">
        <v>162.5</v>
      </c>
    </row>
    <row r="5892" spans="1:12" x14ac:dyDescent="0.25">
      <c r="A5892" t="s">
        <v>1490</v>
      </c>
      <c r="B5892">
        <v>2018</v>
      </c>
      <c r="C5892">
        <v>1</v>
      </c>
      <c r="F5892" t="s">
        <v>2866</v>
      </c>
      <c r="K5892" s="40">
        <v>2.0833333333333332E-2</v>
      </c>
      <c r="L5892" s="15">
        <v>32.5</v>
      </c>
    </row>
    <row r="5893" spans="1:12" x14ac:dyDescent="0.25">
      <c r="A5893" t="s">
        <v>1490</v>
      </c>
      <c r="B5893">
        <v>2018</v>
      </c>
      <c r="C5893">
        <v>519625</v>
      </c>
      <c r="F5893" t="s">
        <v>1465</v>
      </c>
      <c r="K5893" s="40">
        <v>0.10416666666666667</v>
      </c>
      <c r="L5893" s="15">
        <v>162.5</v>
      </c>
    </row>
    <row r="5894" spans="1:12" x14ac:dyDescent="0.25">
      <c r="A5894" t="s">
        <v>1490</v>
      </c>
      <c r="B5894">
        <v>2018</v>
      </c>
      <c r="C5894">
        <v>1</v>
      </c>
      <c r="F5894" t="s">
        <v>2846</v>
      </c>
      <c r="K5894" s="40">
        <v>2.0833333333333332E-2</v>
      </c>
      <c r="L5894" s="15">
        <v>32.5</v>
      </c>
    </row>
    <row r="5895" spans="1:12" x14ac:dyDescent="0.25">
      <c r="A5895" t="s">
        <v>1490</v>
      </c>
      <c r="B5895">
        <v>2018</v>
      </c>
      <c r="C5895">
        <v>519625</v>
      </c>
      <c r="F5895" t="s">
        <v>1465</v>
      </c>
      <c r="K5895" s="40">
        <v>0.10416666666666667</v>
      </c>
      <c r="L5895" s="15">
        <v>162.5</v>
      </c>
    </row>
    <row r="5896" spans="1:12" x14ac:dyDescent="0.25">
      <c r="A5896" t="s">
        <v>1490</v>
      </c>
      <c r="B5896">
        <v>2018</v>
      </c>
      <c r="C5896">
        <v>519625</v>
      </c>
      <c r="F5896" t="s">
        <v>1465</v>
      </c>
      <c r="K5896" s="40">
        <v>6.25E-2</v>
      </c>
      <c r="L5896" s="15">
        <v>97.5</v>
      </c>
    </row>
    <row r="5897" spans="1:12" x14ac:dyDescent="0.25">
      <c r="A5897" t="s">
        <v>1490</v>
      </c>
      <c r="B5897">
        <v>2018</v>
      </c>
      <c r="C5897">
        <v>1</v>
      </c>
      <c r="F5897" t="s">
        <v>2866</v>
      </c>
      <c r="K5897" s="40">
        <v>2.0833333333333332E-2</v>
      </c>
      <c r="L5897" s="15">
        <v>32.5</v>
      </c>
    </row>
    <row r="5898" spans="1:12" x14ac:dyDescent="0.25">
      <c r="A5898" t="s">
        <v>1490</v>
      </c>
      <c r="B5898">
        <v>2018</v>
      </c>
      <c r="C5898">
        <v>515690</v>
      </c>
      <c r="F5898" t="s">
        <v>1465</v>
      </c>
      <c r="K5898" s="40">
        <v>0.125</v>
      </c>
      <c r="L5898" s="15">
        <v>195</v>
      </c>
    </row>
    <row r="5899" spans="1:12" x14ac:dyDescent="0.25">
      <c r="A5899" t="s">
        <v>1490</v>
      </c>
      <c r="B5899">
        <v>2018</v>
      </c>
      <c r="C5899">
        <v>1</v>
      </c>
      <c r="F5899" t="s">
        <v>2846</v>
      </c>
      <c r="K5899" s="40">
        <v>2.0833333333333332E-2</v>
      </c>
      <c r="L5899" s="15">
        <v>32.5</v>
      </c>
    </row>
    <row r="5900" spans="1:12" x14ac:dyDescent="0.25">
      <c r="A5900" t="s">
        <v>1490</v>
      </c>
      <c r="B5900">
        <v>2018</v>
      </c>
      <c r="C5900">
        <v>515690</v>
      </c>
      <c r="F5900" t="s">
        <v>1465</v>
      </c>
      <c r="K5900" s="40">
        <v>0.125</v>
      </c>
      <c r="L5900" s="15">
        <v>195</v>
      </c>
    </row>
    <row r="5901" spans="1:12" x14ac:dyDescent="0.25">
      <c r="A5901" t="s">
        <v>1628</v>
      </c>
      <c r="B5901">
        <v>2018</v>
      </c>
      <c r="C5901">
        <v>514075</v>
      </c>
      <c r="D5901">
        <v>804500</v>
      </c>
      <c r="E5901">
        <v>8045</v>
      </c>
      <c r="F5901" t="s">
        <v>1465</v>
      </c>
      <c r="K5901" s="40">
        <v>4.1666666666666664E-2</v>
      </c>
      <c r="L5901" s="15">
        <v>45</v>
      </c>
    </row>
    <row r="5902" spans="1:12" x14ac:dyDescent="0.25">
      <c r="A5902" t="s">
        <v>1628</v>
      </c>
      <c r="B5902">
        <v>2018</v>
      </c>
      <c r="C5902">
        <v>1</v>
      </c>
      <c r="F5902" t="s">
        <v>2866</v>
      </c>
      <c r="K5902" s="40">
        <v>2.0833333333333332E-2</v>
      </c>
      <c r="L5902" s="15">
        <v>22.5</v>
      </c>
    </row>
    <row r="5903" spans="1:12" x14ac:dyDescent="0.25">
      <c r="A5903" t="s">
        <v>1628</v>
      </c>
      <c r="B5903">
        <v>2018</v>
      </c>
      <c r="C5903">
        <v>514075</v>
      </c>
      <c r="D5903">
        <v>804500</v>
      </c>
      <c r="E5903">
        <v>8045</v>
      </c>
      <c r="F5903" t="s">
        <v>1465</v>
      </c>
      <c r="K5903" s="40">
        <v>0.10416666666666667</v>
      </c>
      <c r="L5903" s="15">
        <v>112.5</v>
      </c>
    </row>
    <row r="5904" spans="1:12" x14ac:dyDescent="0.25">
      <c r="A5904" t="s">
        <v>1628</v>
      </c>
      <c r="B5904">
        <v>2018</v>
      </c>
      <c r="C5904">
        <v>1</v>
      </c>
      <c r="F5904" t="s">
        <v>2846</v>
      </c>
      <c r="K5904" s="40">
        <v>4.1666666666666664E-2</v>
      </c>
      <c r="L5904" s="15">
        <v>45</v>
      </c>
    </row>
    <row r="5905" spans="1:12" x14ac:dyDescent="0.25">
      <c r="A5905" t="s">
        <v>1628</v>
      </c>
      <c r="B5905">
        <v>2018</v>
      </c>
      <c r="C5905">
        <v>514075</v>
      </c>
      <c r="D5905">
        <v>804500</v>
      </c>
      <c r="E5905">
        <v>8045</v>
      </c>
      <c r="F5905" t="s">
        <v>1465</v>
      </c>
      <c r="K5905" s="40">
        <v>8.3333333333333329E-2</v>
      </c>
      <c r="L5905" s="15">
        <v>90</v>
      </c>
    </row>
    <row r="5906" spans="1:12" x14ac:dyDescent="0.25">
      <c r="A5906" t="s">
        <v>1628</v>
      </c>
      <c r="B5906">
        <v>2018</v>
      </c>
      <c r="C5906">
        <v>110200</v>
      </c>
      <c r="F5906" t="s">
        <v>1465</v>
      </c>
      <c r="G5906" s="40">
        <v>2.0833333333333332E-2</v>
      </c>
      <c r="H5906" s="15">
        <v>22.5</v>
      </c>
    </row>
    <row r="5907" spans="1:12" x14ac:dyDescent="0.25">
      <c r="A5907" t="s">
        <v>1628</v>
      </c>
      <c r="B5907">
        <v>2018</v>
      </c>
      <c r="C5907">
        <v>203400</v>
      </c>
      <c r="F5907" t="s">
        <v>1465</v>
      </c>
      <c r="G5907" s="40">
        <v>4.1666666666666664E-2</v>
      </c>
      <c r="H5907" s="15">
        <v>45</v>
      </c>
    </row>
    <row r="5908" spans="1:12" x14ac:dyDescent="0.25">
      <c r="A5908" t="s">
        <v>1628</v>
      </c>
      <c r="B5908">
        <v>2018</v>
      </c>
      <c r="C5908">
        <v>1</v>
      </c>
      <c r="F5908" t="s">
        <v>2884</v>
      </c>
      <c r="K5908" s="40">
        <v>2.0833333333333332E-2</v>
      </c>
      <c r="L5908" s="15">
        <v>22.5</v>
      </c>
    </row>
    <row r="5909" spans="1:12" x14ac:dyDescent="0.25">
      <c r="A5909" t="s">
        <v>1628</v>
      </c>
      <c r="B5909">
        <v>2018</v>
      </c>
      <c r="C5909">
        <v>514075</v>
      </c>
      <c r="D5909">
        <v>804500</v>
      </c>
      <c r="E5909">
        <v>8045</v>
      </c>
      <c r="G5909" s="40">
        <v>2.0833333333333332E-2</v>
      </c>
      <c r="H5909" s="15">
        <v>22.5</v>
      </c>
    </row>
    <row r="5910" spans="1:12" x14ac:dyDescent="0.25">
      <c r="A5910" t="s">
        <v>1628</v>
      </c>
      <c r="B5910">
        <v>2018</v>
      </c>
      <c r="C5910">
        <v>1</v>
      </c>
      <c r="F5910" t="s">
        <v>2866</v>
      </c>
      <c r="K5910" s="40">
        <v>2.0833333333333332E-2</v>
      </c>
      <c r="L5910" s="15">
        <v>22.5</v>
      </c>
    </row>
    <row r="5911" spans="1:12" x14ac:dyDescent="0.25">
      <c r="A5911" t="s">
        <v>1628</v>
      </c>
      <c r="B5911">
        <v>2018</v>
      </c>
      <c r="C5911">
        <v>514075</v>
      </c>
      <c r="D5911">
        <v>804500</v>
      </c>
      <c r="E5911">
        <v>8045</v>
      </c>
      <c r="F5911" t="s">
        <v>1465</v>
      </c>
      <c r="G5911" s="40">
        <v>0.10416666666666667</v>
      </c>
      <c r="H5911" s="15">
        <v>112.5</v>
      </c>
    </row>
    <row r="5912" spans="1:12" x14ac:dyDescent="0.25">
      <c r="A5912" t="s">
        <v>1628</v>
      </c>
      <c r="B5912">
        <v>2018</v>
      </c>
      <c r="C5912">
        <v>1</v>
      </c>
      <c r="F5912" t="s">
        <v>2846</v>
      </c>
      <c r="K5912" s="40">
        <v>4.1666666666666664E-2</v>
      </c>
      <c r="L5912" s="15">
        <v>45</v>
      </c>
    </row>
    <row r="5913" spans="1:12" x14ac:dyDescent="0.25">
      <c r="A5913" t="s">
        <v>1628</v>
      </c>
      <c r="B5913">
        <v>2018</v>
      </c>
      <c r="C5913">
        <v>514075</v>
      </c>
      <c r="D5913">
        <v>804500</v>
      </c>
      <c r="E5913">
        <v>8045</v>
      </c>
      <c r="F5913" t="s">
        <v>1465</v>
      </c>
      <c r="G5913" s="40">
        <v>0.14583333333333334</v>
      </c>
      <c r="H5913" s="15">
        <v>157.5</v>
      </c>
    </row>
    <row r="5914" spans="1:12" x14ac:dyDescent="0.25">
      <c r="A5914" t="s">
        <v>1628</v>
      </c>
      <c r="B5914">
        <v>2018</v>
      </c>
      <c r="C5914">
        <v>514075</v>
      </c>
      <c r="D5914">
        <v>804500</v>
      </c>
      <c r="E5914">
        <v>8045</v>
      </c>
      <c r="F5914" t="s">
        <v>1465</v>
      </c>
      <c r="G5914" s="40">
        <v>2.0833333333333332E-2</v>
      </c>
      <c r="H5914" s="15">
        <v>22.5</v>
      </c>
    </row>
    <row r="5915" spans="1:12" x14ac:dyDescent="0.25">
      <c r="A5915" t="s">
        <v>1628</v>
      </c>
      <c r="B5915">
        <v>2018</v>
      </c>
      <c r="C5915">
        <v>514075</v>
      </c>
      <c r="D5915">
        <v>804500</v>
      </c>
      <c r="E5915">
        <v>8045</v>
      </c>
      <c r="F5915" t="s">
        <v>1465</v>
      </c>
      <c r="G5915" s="40">
        <v>2.0833333333333332E-2</v>
      </c>
      <c r="H5915" s="15">
        <v>22.5</v>
      </c>
    </row>
    <row r="5916" spans="1:12" x14ac:dyDescent="0.25">
      <c r="A5916" t="s">
        <v>1628</v>
      </c>
      <c r="B5916">
        <v>2018</v>
      </c>
      <c r="C5916">
        <v>1</v>
      </c>
      <c r="F5916" t="s">
        <v>2866</v>
      </c>
      <c r="K5916" s="40">
        <v>2.0833333333333332E-2</v>
      </c>
      <c r="L5916" s="15">
        <v>22.5</v>
      </c>
    </row>
    <row r="5917" spans="1:12" x14ac:dyDescent="0.25">
      <c r="A5917" t="s">
        <v>1628</v>
      </c>
      <c r="B5917">
        <v>2018</v>
      </c>
      <c r="C5917">
        <v>514075</v>
      </c>
      <c r="D5917">
        <v>804500</v>
      </c>
      <c r="E5917">
        <v>8045</v>
      </c>
      <c r="F5917" t="s">
        <v>1465</v>
      </c>
      <c r="G5917" s="40">
        <v>8.3333333333333329E-2</v>
      </c>
      <c r="H5917" s="15">
        <v>90</v>
      </c>
    </row>
    <row r="5918" spans="1:12" x14ac:dyDescent="0.25">
      <c r="A5918" t="s">
        <v>1628</v>
      </c>
      <c r="B5918">
        <v>2018</v>
      </c>
      <c r="C5918">
        <v>203400</v>
      </c>
      <c r="F5918" t="s">
        <v>1465</v>
      </c>
      <c r="G5918" s="40">
        <v>4.1666666666666664E-2</v>
      </c>
      <c r="H5918" s="15">
        <v>45</v>
      </c>
    </row>
    <row r="5919" spans="1:12" x14ac:dyDescent="0.25">
      <c r="A5919" t="s">
        <v>1500</v>
      </c>
      <c r="B5919">
        <v>2018</v>
      </c>
      <c r="C5919">
        <v>1</v>
      </c>
      <c r="F5919" t="s">
        <v>2868</v>
      </c>
      <c r="K5919" s="40">
        <v>3.125E-2</v>
      </c>
      <c r="L5919" s="15">
        <v>33.75</v>
      </c>
    </row>
    <row r="5920" spans="1:12" x14ac:dyDescent="0.25">
      <c r="A5920" t="s">
        <v>1500</v>
      </c>
      <c r="B5920">
        <v>2018</v>
      </c>
      <c r="C5920">
        <v>1</v>
      </c>
      <c r="F5920" t="s">
        <v>2862</v>
      </c>
      <c r="K5920" s="40">
        <v>4.1666666666666664E-2</v>
      </c>
      <c r="L5920" s="15">
        <v>45</v>
      </c>
    </row>
    <row r="5921" spans="1:12" x14ac:dyDescent="0.25">
      <c r="A5921" t="s">
        <v>1500</v>
      </c>
      <c r="B5921">
        <v>2018</v>
      </c>
      <c r="C5921">
        <v>1</v>
      </c>
      <c r="F5921" t="s">
        <v>2866</v>
      </c>
      <c r="K5921" s="40">
        <v>1.0416666666666666E-2</v>
      </c>
      <c r="L5921" s="15">
        <v>11.25</v>
      </c>
    </row>
    <row r="5922" spans="1:12" x14ac:dyDescent="0.25">
      <c r="A5922" t="s">
        <v>1500</v>
      </c>
      <c r="B5922">
        <v>2018</v>
      </c>
      <c r="C5922">
        <v>1</v>
      </c>
      <c r="F5922" t="s">
        <v>2862</v>
      </c>
      <c r="K5922" s="40">
        <v>1.0416666666666666E-2</v>
      </c>
      <c r="L5922" s="15">
        <v>11.25</v>
      </c>
    </row>
    <row r="5923" spans="1:12" x14ac:dyDescent="0.25">
      <c r="A5923" t="s">
        <v>1500</v>
      </c>
      <c r="B5923">
        <v>2018</v>
      </c>
      <c r="C5923">
        <v>1</v>
      </c>
      <c r="F5923" t="s">
        <v>2862</v>
      </c>
      <c r="K5923" s="40">
        <v>5.2083333333333336E-2</v>
      </c>
      <c r="L5923" s="15">
        <v>56.25</v>
      </c>
    </row>
    <row r="5924" spans="1:12" x14ac:dyDescent="0.25">
      <c r="A5924" t="s">
        <v>1500</v>
      </c>
      <c r="B5924">
        <v>2018</v>
      </c>
      <c r="C5924">
        <v>1</v>
      </c>
      <c r="F5924" t="s">
        <v>2873</v>
      </c>
      <c r="K5924" s="40">
        <v>1.0416666666666666E-2</v>
      </c>
      <c r="L5924" s="15">
        <v>11.25</v>
      </c>
    </row>
    <row r="5925" spans="1:12" x14ac:dyDescent="0.25">
      <c r="A5925" t="s">
        <v>1500</v>
      </c>
      <c r="B5925">
        <v>2018</v>
      </c>
      <c r="C5925">
        <v>1</v>
      </c>
      <c r="F5925" t="s">
        <v>2862</v>
      </c>
      <c r="K5925" s="40">
        <v>1.0416666666666666E-2</v>
      </c>
      <c r="L5925" s="15">
        <v>11.25</v>
      </c>
    </row>
    <row r="5926" spans="1:12" x14ac:dyDescent="0.25">
      <c r="A5926" t="s">
        <v>1500</v>
      </c>
      <c r="B5926">
        <v>2018</v>
      </c>
      <c r="C5926">
        <v>1</v>
      </c>
      <c r="F5926" t="s">
        <v>2846</v>
      </c>
      <c r="K5926" s="40">
        <v>4.1666666666666664E-2</v>
      </c>
      <c r="L5926" s="15">
        <v>45</v>
      </c>
    </row>
    <row r="5927" spans="1:12" x14ac:dyDescent="0.25">
      <c r="A5927" t="s">
        <v>1500</v>
      </c>
      <c r="B5927">
        <v>2018</v>
      </c>
      <c r="C5927">
        <v>1</v>
      </c>
      <c r="F5927" t="s">
        <v>2868</v>
      </c>
      <c r="K5927" s="40">
        <v>2.0833333333333332E-2</v>
      </c>
      <c r="L5927" s="15">
        <v>22.5</v>
      </c>
    </row>
    <row r="5928" spans="1:12" x14ac:dyDescent="0.25">
      <c r="A5928" t="s">
        <v>1500</v>
      </c>
      <c r="B5928">
        <v>2018</v>
      </c>
      <c r="C5928">
        <v>1</v>
      </c>
      <c r="F5928" t="s">
        <v>2862</v>
      </c>
      <c r="K5928" s="40">
        <v>6.25E-2</v>
      </c>
      <c r="L5928" s="15">
        <v>67.5</v>
      </c>
    </row>
    <row r="5929" spans="1:12" x14ac:dyDescent="0.25">
      <c r="A5929" t="s">
        <v>1500</v>
      </c>
      <c r="B5929">
        <v>2018</v>
      </c>
      <c r="C5929">
        <v>1</v>
      </c>
      <c r="F5929" t="s">
        <v>1499</v>
      </c>
      <c r="K5929" s="40">
        <v>2.0833333333333332E-2</v>
      </c>
      <c r="L5929" s="15">
        <v>22.5</v>
      </c>
    </row>
    <row r="5930" spans="1:12" x14ac:dyDescent="0.25">
      <c r="A5930" t="s">
        <v>1500</v>
      </c>
      <c r="B5930">
        <v>2018</v>
      </c>
      <c r="C5930">
        <v>1</v>
      </c>
      <c r="F5930" t="s">
        <v>2862</v>
      </c>
      <c r="K5930" s="40">
        <v>6.25E-2</v>
      </c>
      <c r="L5930" s="15">
        <v>67.5</v>
      </c>
    </row>
    <row r="5931" spans="1:12" x14ac:dyDescent="0.25">
      <c r="A5931" t="s">
        <v>1500</v>
      </c>
      <c r="B5931">
        <v>2018</v>
      </c>
      <c r="C5931">
        <v>1</v>
      </c>
      <c r="F5931" t="s">
        <v>1499</v>
      </c>
      <c r="K5931" s="40">
        <v>2.0833333333333332E-2</v>
      </c>
      <c r="L5931" s="15">
        <v>22.5</v>
      </c>
    </row>
    <row r="5932" spans="1:12" x14ac:dyDescent="0.25">
      <c r="A5932" t="s">
        <v>1500</v>
      </c>
      <c r="B5932">
        <v>2018</v>
      </c>
      <c r="C5932">
        <v>1</v>
      </c>
      <c r="F5932" t="s">
        <v>2868</v>
      </c>
      <c r="K5932" s="40">
        <v>1.0416666666666666E-2</v>
      </c>
      <c r="L5932" s="15">
        <v>11.25</v>
      </c>
    </row>
    <row r="5933" spans="1:12" x14ac:dyDescent="0.25">
      <c r="A5933" t="s">
        <v>1500</v>
      </c>
      <c r="B5933">
        <v>2018</v>
      </c>
      <c r="C5933">
        <v>1</v>
      </c>
      <c r="F5933" t="s">
        <v>2862</v>
      </c>
      <c r="K5933" s="40">
        <v>5.2083333333333336E-2</v>
      </c>
      <c r="L5933" s="15">
        <v>56.25</v>
      </c>
    </row>
    <row r="5934" spans="1:12" x14ac:dyDescent="0.25">
      <c r="A5934" t="s">
        <v>1500</v>
      </c>
      <c r="B5934">
        <v>2018</v>
      </c>
      <c r="C5934">
        <v>1</v>
      </c>
      <c r="F5934" t="s">
        <v>2866</v>
      </c>
      <c r="K5934" s="40">
        <v>1.0416666666666666E-2</v>
      </c>
      <c r="L5934" s="15">
        <v>11.25</v>
      </c>
    </row>
    <row r="5935" spans="1:12" x14ac:dyDescent="0.25">
      <c r="A5935" t="s">
        <v>1500</v>
      </c>
      <c r="B5935">
        <v>2018</v>
      </c>
      <c r="C5935">
        <v>1</v>
      </c>
      <c r="F5935" t="s">
        <v>1499</v>
      </c>
      <c r="K5935" s="40">
        <v>1.0416666666666666E-2</v>
      </c>
      <c r="L5935" s="15">
        <v>11.25</v>
      </c>
    </row>
    <row r="5936" spans="1:12" x14ac:dyDescent="0.25">
      <c r="A5936" t="s">
        <v>1500</v>
      </c>
      <c r="B5936">
        <v>2018</v>
      </c>
      <c r="C5936">
        <v>1</v>
      </c>
      <c r="F5936" t="s">
        <v>2862</v>
      </c>
      <c r="K5936" s="40">
        <v>1.0416666666666666E-2</v>
      </c>
      <c r="L5936" s="15">
        <v>11.25</v>
      </c>
    </row>
    <row r="5937" spans="1:12" x14ac:dyDescent="0.25">
      <c r="A5937" t="s">
        <v>1500</v>
      </c>
      <c r="B5937">
        <v>2018</v>
      </c>
      <c r="C5937">
        <v>1</v>
      </c>
      <c r="F5937" t="s">
        <v>2862</v>
      </c>
      <c r="K5937" s="40">
        <v>4.1666666666666664E-2</v>
      </c>
      <c r="L5937" s="15">
        <v>45</v>
      </c>
    </row>
    <row r="5938" spans="1:12" x14ac:dyDescent="0.25">
      <c r="A5938" t="s">
        <v>1500</v>
      </c>
      <c r="B5938">
        <v>2018</v>
      </c>
      <c r="C5938">
        <v>1</v>
      </c>
      <c r="F5938" t="s">
        <v>2862</v>
      </c>
      <c r="K5938" s="40">
        <v>2.0833333333333332E-2</v>
      </c>
      <c r="L5938" s="15">
        <v>22.5</v>
      </c>
    </row>
    <row r="5939" spans="1:12" x14ac:dyDescent="0.25">
      <c r="A5939" t="s">
        <v>1500</v>
      </c>
      <c r="B5939">
        <v>2018</v>
      </c>
      <c r="C5939">
        <v>1</v>
      </c>
      <c r="F5939" t="s">
        <v>2846</v>
      </c>
      <c r="K5939" s="40">
        <v>2.0833333333333332E-2</v>
      </c>
      <c r="L5939" s="15">
        <v>22.5</v>
      </c>
    </row>
    <row r="5940" spans="1:12" x14ac:dyDescent="0.25">
      <c r="A5940" t="s">
        <v>1500</v>
      </c>
      <c r="B5940">
        <v>2018</v>
      </c>
      <c r="C5940">
        <v>1</v>
      </c>
      <c r="F5940" t="s">
        <v>2862</v>
      </c>
      <c r="K5940" s="40">
        <v>1.0416666666666666E-2</v>
      </c>
      <c r="L5940" s="15">
        <v>11.25</v>
      </c>
    </row>
    <row r="5941" spans="1:12" x14ac:dyDescent="0.25">
      <c r="A5941" t="s">
        <v>1500</v>
      </c>
      <c r="B5941">
        <v>2018</v>
      </c>
      <c r="C5941">
        <v>1</v>
      </c>
      <c r="F5941" t="s">
        <v>1499</v>
      </c>
      <c r="K5941" s="40">
        <v>1.0416666666666666E-2</v>
      </c>
      <c r="L5941" s="15">
        <v>11.25</v>
      </c>
    </row>
    <row r="5942" spans="1:12" x14ac:dyDescent="0.25">
      <c r="A5942" t="s">
        <v>1500</v>
      </c>
      <c r="B5942">
        <v>2018</v>
      </c>
      <c r="C5942">
        <v>1</v>
      </c>
      <c r="F5942" t="s">
        <v>2862</v>
      </c>
      <c r="K5942" s="40">
        <v>0.13541666666666666</v>
      </c>
      <c r="L5942" s="15">
        <v>146.25</v>
      </c>
    </row>
    <row r="5943" spans="1:12" x14ac:dyDescent="0.25">
      <c r="A5943" t="s">
        <v>1500</v>
      </c>
      <c r="B5943">
        <v>2018</v>
      </c>
      <c r="C5943">
        <v>1</v>
      </c>
      <c r="F5943" t="s">
        <v>2862</v>
      </c>
      <c r="K5943" s="40">
        <v>2.0833333333333332E-2</v>
      </c>
      <c r="L5943" s="15">
        <v>22.5</v>
      </c>
    </row>
    <row r="5944" spans="1:12" x14ac:dyDescent="0.25">
      <c r="A5944" t="s">
        <v>1500</v>
      </c>
      <c r="B5944">
        <v>2018</v>
      </c>
      <c r="C5944">
        <v>1</v>
      </c>
      <c r="F5944" t="s">
        <v>2868</v>
      </c>
      <c r="K5944" s="40">
        <v>1.0416666666666666E-2</v>
      </c>
      <c r="L5944" s="15">
        <v>11.25</v>
      </c>
    </row>
    <row r="5945" spans="1:12" x14ac:dyDescent="0.25">
      <c r="A5945" t="s">
        <v>1500</v>
      </c>
      <c r="B5945">
        <v>2018</v>
      </c>
      <c r="C5945">
        <v>1</v>
      </c>
      <c r="F5945" t="s">
        <v>1467</v>
      </c>
      <c r="K5945" s="40">
        <v>5.2083333333333336E-2</v>
      </c>
      <c r="L5945" s="15">
        <v>56.25</v>
      </c>
    </row>
    <row r="5946" spans="1:12" x14ac:dyDescent="0.25">
      <c r="A5946" t="s">
        <v>1500</v>
      </c>
      <c r="B5946">
        <v>2018</v>
      </c>
      <c r="C5946">
        <v>1</v>
      </c>
      <c r="F5946" t="s">
        <v>2866</v>
      </c>
      <c r="K5946" s="40">
        <v>1.0416666666666666E-2</v>
      </c>
      <c r="L5946" s="15">
        <v>11.25</v>
      </c>
    </row>
    <row r="5947" spans="1:12" x14ac:dyDescent="0.25">
      <c r="A5947" t="s">
        <v>1500</v>
      </c>
      <c r="B5947">
        <v>2018</v>
      </c>
      <c r="C5947">
        <v>1</v>
      </c>
      <c r="F5947" t="s">
        <v>2870</v>
      </c>
      <c r="K5947" s="40">
        <v>2.0833333333333332E-2</v>
      </c>
      <c r="L5947" s="15">
        <v>22.5</v>
      </c>
    </row>
    <row r="5948" spans="1:12" x14ac:dyDescent="0.25">
      <c r="A5948" t="s">
        <v>1500</v>
      </c>
      <c r="B5948">
        <v>2018</v>
      </c>
      <c r="C5948">
        <v>1</v>
      </c>
      <c r="F5948" t="s">
        <v>2862</v>
      </c>
      <c r="K5948" s="40">
        <v>1.0416666666666666E-2</v>
      </c>
      <c r="L5948" s="15">
        <v>11.25</v>
      </c>
    </row>
    <row r="5949" spans="1:12" x14ac:dyDescent="0.25">
      <c r="A5949" t="s">
        <v>1500</v>
      </c>
      <c r="B5949">
        <v>2018</v>
      </c>
      <c r="C5949">
        <v>1</v>
      </c>
      <c r="F5949" t="s">
        <v>2870</v>
      </c>
      <c r="K5949" s="40">
        <v>1.0416666666666666E-2</v>
      </c>
      <c r="L5949" s="15">
        <v>11.25</v>
      </c>
    </row>
    <row r="5950" spans="1:12" x14ac:dyDescent="0.25">
      <c r="A5950" t="s">
        <v>1500</v>
      </c>
      <c r="B5950">
        <v>2018</v>
      </c>
      <c r="C5950">
        <v>1</v>
      </c>
      <c r="F5950" t="s">
        <v>2862</v>
      </c>
      <c r="K5950" s="40">
        <v>1.0416666666666666E-2</v>
      </c>
      <c r="L5950" s="15">
        <v>11.25</v>
      </c>
    </row>
    <row r="5951" spans="1:12" x14ac:dyDescent="0.25">
      <c r="A5951" t="s">
        <v>1500</v>
      </c>
      <c r="B5951">
        <v>2018</v>
      </c>
      <c r="C5951">
        <v>1</v>
      </c>
      <c r="F5951" t="s">
        <v>2870</v>
      </c>
      <c r="K5951" s="40">
        <v>1.0416666666666666E-2</v>
      </c>
      <c r="L5951" s="15">
        <v>11.25</v>
      </c>
    </row>
    <row r="5952" spans="1:12" x14ac:dyDescent="0.25">
      <c r="A5952" t="s">
        <v>1500</v>
      </c>
      <c r="B5952">
        <v>2018</v>
      </c>
      <c r="C5952">
        <v>1</v>
      </c>
      <c r="F5952" t="s">
        <v>2862</v>
      </c>
      <c r="K5952" s="40">
        <v>3.125E-2</v>
      </c>
      <c r="L5952" s="15">
        <v>33.75</v>
      </c>
    </row>
    <row r="5953" spans="1:12" x14ac:dyDescent="0.25">
      <c r="A5953" t="s">
        <v>1500</v>
      </c>
      <c r="B5953">
        <v>2018</v>
      </c>
      <c r="C5953">
        <v>1</v>
      </c>
      <c r="F5953" t="s">
        <v>2846</v>
      </c>
      <c r="K5953" s="40">
        <v>2.0833333333333332E-2</v>
      </c>
      <c r="L5953" s="15">
        <v>22.5</v>
      </c>
    </row>
    <row r="5954" spans="1:12" x14ac:dyDescent="0.25">
      <c r="A5954" t="s">
        <v>1500</v>
      </c>
      <c r="B5954">
        <v>2018</v>
      </c>
      <c r="C5954">
        <v>1</v>
      </c>
      <c r="F5954" t="s">
        <v>2868</v>
      </c>
      <c r="K5954" s="40">
        <v>1.0416666666666666E-2</v>
      </c>
      <c r="L5954" s="15">
        <v>11.25</v>
      </c>
    </row>
    <row r="5955" spans="1:12" x14ac:dyDescent="0.25">
      <c r="A5955" t="s">
        <v>1500</v>
      </c>
      <c r="B5955">
        <v>2018</v>
      </c>
      <c r="C5955">
        <v>1</v>
      </c>
      <c r="F5955" t="s">
        <v>1499</v>
      </c>
      <c r="K5955" s="40">
        <v>3.125E-2</v>
      </c>
      <c r="L5955" s="15">
        <v>33.75</v>
      </c>
    </row>
    <row r="5956" spans="1:12" x14ac:dyDescent="0.25">
      <c r="A5956" t="s">
        <v>1500</v>
      </c>
      <c r="B5956">
        <v>2018</v>
      </c>
      <c r="C5956">
        <v>1</v>
      </c>
      <c r="F5956" t="s">
        <v>2870</v>
      </c>
      <c r="K5956" s="40">
        <v>1.0416666666666666E-2</v>
      </c>
      <c r="L5956" s="15">
        <v>11.25</v>
      </c>
    </row>
    <row r="5957" spans="1:12" x14ac:dyDescent="0.25">
      <c r="A5957" t="s">
        <v>1500</v>
      </c>
      <c r="B5957">
        <v>2018</v>
      </c>
      <c r="C5957">
        <v>1</v>
      </c>
      <c r="F5957" t="s">
        <v>2862</v>
      </c>
      <c r="K5957" s="40">
        <v>4.1666666666666664E-2</v>
      </c>
      <c r="L5957" s="15">
        <v>45</v>
      </c>
    </row>
    <row r="5958" spans="1:12" x14ac:dyDescent="0.25">
      <c r="A5958" t="s">
        <v>1500</v>
      </c>
      <c r="B5958">
        <v>2018</v>
      </c>
      <c r="C5958">
        <v>1</v>
      </c>
      <c r="F5958" t="s">
        <v>1499</v>
      </c>
      <c r="K5958" s="40">
        <v>1.0416666666666666E-2</v>
      </c>
      <c r="L5958" s="15">
        <v>11.25</v>
      </c>
    </row>
    <row r="5959" spans="1:12" x14ac:dyDescent="0.25">
      <c r="A5959" t="s">
        <v>1500</v>
      </c>
      <c r="B5959">
        <v>2018</v>
      </c>
      <c r="C5959">
        <v>1</v>
      </c>
      <c r="F5959" t="s">
        <v>1467</v>
      </c>
      <c r="K5959" s="40">
        <v>2.0833333333333332E-2</v>
      </c>
      <c r="L5959" s="15">
        <v>22.5</v>
      </c>
    </row>
    <row r="5960" spans="1:12" x14ac:dyDescent="0.25">
      <c r="A5960" t="s">
        <v>1500</v>
      </c>
      <c r="B5960">
        <v>2018</v>
      </c>
      <c r="C5960">
        <v>1</v>
      </c>
      <c r="F5960" t="s">
        <v>2871</v>
      </c>
      <c r="K5960" s="40">
        <v>1.0416666666666666E-2</v>
      </c>
      <c r="L5960" s="15">
        <v>11.25</v>
      </c>
    </row>
    <row r="5961" spans="1:12" x14ac:dyDescent="0.25">
      <c r="A5961" t="s">
        <v>1500</v>
      </c>
      <c r="B5961">
        <v>2018</v>
      </c>
      <c r="C5961">
        <v>1</v>
      </c>
      <c r="F5961" t="s">
        <v>2869</v>
      </c>
      <c r="K5961" s="40">
        <v>1.0416666666666666E-2</v>
      </c>
      <c r="L5961" s="15">
        <v>11.25</v>
      </c>
    </row>
    <row r="5962" spans="1:12" x14ac:dyDescent="0.25">
      <c r="A5962" t="s">
        <v>1500</v>
      </c>
      <c r="B5962">
        <v>2018</v>
      </c>
      <c r="C5962">
        <v>1</v>
      </c>
      <c r="F5962" t="s">
        <v>2870</v>
      </c>
      <c r="K5962" s="40">
        <v>1.0416666666666666E-2</v>
      </c>
      <c r="L5962" s="15">
        <v>11.25</v>
      </c>
    </row>
    <row r="5963" spans="1:12" x14ac:dyDescent="0.25">
      <c r="A5963" t="s">
        <v>1500</v>
      </c>
      <c r="B5963">
        <v>2018</v>
      </c>
      <c r="C5963">
        <v>1</v>
      </c>
      <c r="F5963" t="s">
        <v>2869</v>
      </c>
      <c r="K5963" s="40">
        <v>1.0416666666666666E-2</v>
      </c>
      <c r="L5963" s="15">
        <v>11.25</v>
      </c>
    </row>
    <row r="5964" spans="1:12" x14ac:dyDescent="0.25">
      <c r="A5964" t="s">
        <v>1500</v>
      </c>
      <c r="B5964">
        <v>2018</v>
      </c>
      <c r="C5964">
        <v>1</v>
      </c>
      <c r="F5964" t="s">
        <v>2870</v>
      </c>
      <c r="K5964" s="40">
        <v>2.0833333333333332E-2</v>
      </c>
      <c r="L5964" s="15">
        <v>22.5</v>
      </c>
    </row>
    <row r="5965" spans="1:12" x14ac:dyDescent="0.25">
      <c r="A5965" t="s">
        <v>1500</v>
      </c>
      <c r="B5965">
        <v>2018</v>
      </c>
      <c r="C5965">
        <v>1</v>
      </c>
      <c r="F5965" t="s">
        <v>1467</v>
      </c>
      <c r="K5965" s="40">
        <v>1.0416666666666666E-2</v>
      </c>
      <c r="L5965" s="15">
        <v>11.25</v>
      </c>
    </row>
    <row r="5966" spans="1:12" x14ac:dyDescent="0.25">
      <c r="A5966" t="s">
        <v>1503</v>
      </c>
      <c r="B5966">
        <v>2018</v>
      </c>
      <c r="C5966">
        <v>1</v>
      </c>
      <c r="F5966" t="s">
        <v>2856</v>
      </c>
      <c r="K5966" s="40">
        <v>0.10416666666666667</v>
      </c>
      <c r="L5966" s="15">
        <v>162.5</v>
      </c>
    </row>
    <row r="5967" spans="1:12" x14ac:dyDescent="0.25">
      <c r="A5967" t="s">
        <v>1503</v>
      </c>
      <c r="B5967">
        <v>2018</v>
      </c>
      <c r="C5967">
        <v>1</v>
      </c>
      <c r="F5967" t="s">
        <v>2866</v>
      </c>
      <c r="K5967" s="40">
        <v>2.0833333333333332E-2</v>
      </c>
      <c r="L5967" s="15">
        <v>32.5</v>
      </c>
    </row>
    <row r="5968" spans="1:12" x14ac:dyDescent="0.25">
      <c r="A5968" t="s">
        <v>1503</v>
      </c>
      <c r="B5968">
        <v>2018</v>
      </c>
      <c r="C5968">
        <v>1</v>
      </c>
      <c r="F5968" t="s">
        <v>2856</v>
      </c>
      <c r="K5968" s="40">
        <v>0.15625</v>
      </c>
      <c r="L5968" s="15">
        <v>243.75</v>
      </c>
    </row>
    <row r="5969" spans="1:12" x14ac:dyDescent="0.25">
      <c r="A5969" t="s">
        <v>1503</v>
      </c>
      <c r="B5969">
        <v>2018</v>
      </c>
      <c r="C5969">
        <v>305710</v>
      </c>
      <c r="D5969">
        <v>802010</v>
      </c>
      <c r="E5969">
        <v>8020</v>
      </c>
      <c r="F5969" t="s">
        <v>1465</v>
      </c>
      <c r="G5969" s="40">
        <v>1.0416666666666666E-2</v>
      </c>
      <c r="H5969" s="15">
        <v>16.25</v>
      </c>
    </row>
    <row r="5970" spans="1:12" x14ac:dyDescent="0.25">
      <c r="A5970" t="s">
        <v>1503</v>
      </c>
      <c r="B5970">
        <v>2018</v>
      </c>
      <c r="C5970">
        <v>305710</v>
      </c>
      <c r="D5970">
        <v>802010</v>
      </c>
      <c r="E5970">
        <v>8020</v>
      </c>
      <c r="F5970" t="s">
        <v>1465</v>
      </c>
      <c r="G5970" s="40">
        <v>6.25E-2</v>
      </c>
      <c r="H5970" s="15">
        <v>97.5</v>
      </c>
    </row>
    <row r="5971" spans="1:12" x14ac:dyDescent="0.25">
      <c r="A5971" t="s">
        <v>1503</v>
      </c>
      <c r="B5971">
        <v>2018</v>
      </c>
      <c r="C5971">
        <v>1</v>
      </c>
      <c r="F5971" t="s">
        <v>2856</v>
      </c>
      <c r="K5971" s="40">
        <v>3.125E-2</v>
      </c>
      <c r="L5971" s="15">
        <v>48.75</v>
      </c>
    </row>
    <row r="5972" spans="1:12" x14ac:dyDescent="0.25">
      <c r="A5972" t="s">
        <v>1503</v>
      </c>
      <c r="B5972">
        <v>2018</v>
      </c>
      <c r="C5972">
        <v>1</v>
      </c>
      <c r="F5972" t="s">
        <v>2866</v>
      </c>
      <c r="K5972" s="40">
        <v>2.0833333333333332E-2</v>
      </c>
      <c r="L5972" s="15">
        <v>32.5</v>
      </c>
    </row>
    <row r="5973" spans="1:12" x14ac:dyDescent="0.25">
      <c r="A5973" t="s">
        <v>1503</v>
      </c>
      <c r="B5973">
        <v>2018</v>
      </c>
      <c r="C5973">
        <v>1</v>
      </c>
      <c r="F5973" t="s">
        <v>2856</v>
      </c>
      <c r="K5973" s="40">
        <v>2.0833333333333332E-2</v>
      </c>
      <c r="L5973" s="15">
        <v>32.5</v>
      </c>
    </row>
    <row r="5974" spans="1:12" x14ac:dyDescent="0.25">
      <c r="A5974" t="s">
        <v>1503</v>
      </c>
      <c r="B5974">
        <v>2018</v>
      </c>
      <c r="C5974">
        <v>305710</v>
      </c>
      <c r="D5974">
        <v>802010</v>
      </c>
      <c r="E5974">
        <v>8020</v>
      </c>
      <c r="F5974" t="s">
        <v>1465</v>
      </c>
      <c r="G5974" s="40">
        <v>2.0833333333333332E-2</v>
      </c>
      <c r="H5974" s="15">
        <v>32.5</v>
      </c>
    </row>
    <row r="5975" spans="1:12" x14ac:dyDescent="0.25">
      <c r="A5975" t="s">
        <v>1503</v>
      </c>
      <c r="B5975">
        <v>2018</v>
      </c>
      <c r="C5975">
        <v>1</v>
      </c>
      <c r="F5975" t="s">
        <v>1467</v>
      </c>
      <c r="K5975" s="40">
        <v>4.1666666666666664E-2</v>
      </c>
      <c r="L5975" s="15">
        <v>65</v>
      </c>
    </row>
    <row r="5976" spans="1:12" x14ac:dyDescent="0.25">
      <c r="A5976" t="s">
        <v>1503</v>
      </c>
      <c r="B5976">
        <v>2018</v>
      </c>
      <c r="C5976">
        <v>1</v>
      </c>
      <c r="F5976" t="s">
        <v>2856</v>
      </c>
      <c r="K5976" s="40">
        <v>8.3333333333333329E-2</v>
      </c>
      <c r="L5976" s="15">
        <v>130</v>
      </c>
    </row>
    <row r="5977" spans="1:12" x14ac:dyDescent="0.25">
      <c r="A5977" t="s">
        <v>1503</v>
      </c>
      <c r="B5977">
        <v>2018</v>
      </c>
      <c r="C5977">
        <v>1</v>
      </c>
      <c r="F5977" t="s">
        <v>1499</v>
      </c>
      <c r="K5977" s="40">
        <v>1.0416666666666666E-2</v>
      </c>
      <c r="L5977" s="15">
        <v>16.25</v>
      </c>
    </row>
    <row r="5978" spans="1:12" x14ac:dyDescent="0.25">
      <c r="A5978" t="s">
        <v>1503</v>
      </c>
      <c r="B5978">
        <v>2018</v>
      </c>
      <c r="C5978">
        <v>305710</v>
      </c>
      <c r="D5978">
        <v>802010</v>
      </c>
      <c r="E5978">
        <v>8020</v>
      </c>
      <c r="F5978" t="s">
        <v>1465</v>
      </c>
      <c r="G5978" s="40">
        <v>3.125E-2</v>
      </c>
      <c r="H5978" s="15">
        <v>48.75</v>
      </c>
    </row>
    <row r="5979" spans="1:12" x14ac:dyDescent="0.25">
      <c r="A5979" t="s">
        <v>1503</v>
      </c>
      <c r="B5979">
        <v>2018</v>
      </c>
      <c r="C5979">
        <v>1</v>
      </c>
      <c r="F5979" t="s">
        <v>2866</v>
      </c>
      <c r="K5979" s="40">
        <v>2.0833333333333332E-2</v>
      </c>
      <c r="L5979" s="15">
        <v>32.5</v>
      </c>
    </row>
    <row r="5980" spans="1:12" x14ac:dyDescent="0.25">
      <c r="A5980" t="s">
        <v>1503</v>
      </c>
      <c r="B5980">
        <v>2018</v>
      </c>
      <c r="C5980">
        <v>305710</v>
      </c>
      <c r="D5980">
        <v>802010</v>
      </c>
      <c r="E5980">
        <v>8020</v>
      </c>
      <c r="F5980" t="s">
        <v>1465</v>
      </c>
      <c r="G5980" s="40">
        <v>2.0833333333333332E-2</v>
      </c>
      <c r="H5980" s="15">
        <v>32.5</v>
      </c>
    </row>
    <row r="5981" spans="1:12" x14ac:dyDescent="0.25">
      <c r="A5981" t="s">
        <v>1503</v>
      </c>
      <c r="B5981">
        <v>2018</v>
      </c>
      <c r="C5981">
        <v>1</v>
      </c>
      <c r="F5981" t="s">
        <v>1515</v>
      </c>
      <c r="K5981" s="40">
        <v>3.125E-2</v>
      </c>
      <c r="L5981" s="15">
        <v>48.75</v>
      </c>
    </row>
    <row r="5982" spans="1:12" x14ac:dyDescent="0.25">
      <c r="A5982" t="s">
        <v>1503</v>
      </c>
      <c r="B5982">
        <v>2018</v>
      </c>
      <c r="C5982">
        <v>1</v>
      </c>
      <c r="F5982" t="s">
        <v>1467</v>
      </c>
      <c r="K5982" s="40">
        <v>1.0416666666666666E-2</v>
      </c>
      <c r="L5982" s="15">
        <v>16.25</v>
      </c>
    </row>
    <row r="5983" spans="1:12" x14ac:dyDescent="0.25">
      <c r="A5983" t="s">
        <v>1503</v>
      </c>
      <c r="B5983">
        <v>2018</v>
      </c>
      <c r="C5983">
        <v>305710</v>
      </c>
      <c r="D5983">
        <v>802010</v>
      </c>
      <c r="E5983">
        <v>8020</v>
      </c>
      <c r="F5983" t="s">
        <v>1465</v>
      </c>
      <c r="G5983" s="40">
        <v>2.0833333333333332E-2</v>
      </c>
      <c r="H5983" s="15">
        <v>32.5</v>
      </c>
    </row>
    <row r="5984" spans="1:12" x14ac:dyDescent="0.25">
      <c r="A5984" t="s">
        <v>1503</v>
      </c>
      <c r="B5984">
        <v>2018</v>
      </c>
      <c r="C5984">
        <v>1</v>
      </c>
      <c r="F5984" t="s">
        <v>1515</v>
      </c>
      <c r="K5984" s="40">
        <v>8.3333333333333329E-2</v>
      </c>
      <c r="L5984" s="15">
        <v>130</v>
      </c>
    </row>
    <row r="5985" spans="1:12" x14ac:dyDescent="0.25">
      <c r="A5985" t="s">
        <v>1503</v>
      </c>
      <c r="B5985">
        <v>2018</v>
      </c>
      <c r="C5985">
        <v>1</v>
      </c>
      <c r="F5985" t="s">
        <v>1467</v>
      </c>
      <c r="K5985" s="40">
        <v>0.125</v>
      </c>
      <c r="L5985" s="15">
        <v>195</v>
      </c>
    </row>
    <row r="5986" spans="1:12" x14ac:dyDescent="0.25">
      <c r="A5986" t="s">
        <v>1503</v>
      </c>
      <c r="B5986">
        <v>2018</v>
      </c>
      <c r="C5986">
        <v>305710</v>
      </c>
      <c r="D5986">
        <v>802010</v>
      </c>
      <c r="E5986">
        <v>8020</v>
      </c>
      <c r="F5986" t="s">
        <v>1465</v>
      </c>
      <c r="G5986" s="40">
        <v>2.0833333333333332E-2</v>
      </c>
      <c r="H5986" s="15">
        <v>32.5</v>
      </c>
    </row>
    <row r="5987" spans="1:12" x14ac:dyDescent="0.25">
      <c r="A5987" t="s">
        <v>1503</v>
      </c>
      <c r="B5987">
        <v>2018</v>
      </c>
      <c r="C5987">
        <v>1</v>
      </c>
      <c r="F5987" t="s">
        <v>1465</v>
      </c>
      <c r="K5987" s="40">
        <v>2.0833333333333332E-2</v>
      </c>
      <c r="L5987" s="15">
        <v>32.5</v>
      </c>
    </row>
    <row r="5988" spans="1:12" x14ac:dyDescent="0.25">
      <c r="A5988" t="s">
        <v>1503</v>
      </c>
      <c r="B5988">
        <v>2018</v>
      </c>
      <c r="C5988">
        <v>1</v>
      </c>
      <c r="F5988" t="s">
        <v>1515</v>
      </c>
      <c r="K5988" s="40">
        <v>3.125E-2</v>
      </c>
      <c r="L5988" s="15">
        <v>48.75</v>
      </c>
    </row>
    <row r="5989" spans="1:12" x14ac:dyDescent="0.25">
      <c r="A5989" t="s">
        <v>1503</v>
      </c>
      <c r="B5989">
        <v>2018</v>
      </c>
      <c r="C5989">
        <v>1</v>
      </c>
      <c r="F5989" t="s">
        <v>2866</v>
      </c>
      <c r="K5989" s="40">
        <v>2.0833333333333332E-2</v>
      </c>
      <c r="L5989" s="15">
        <v>32.5</v>
      </c>
    </row>
    <row r="5990" spans="1:12" x14ac:dyDescent="0.25">
      <c r="A5990" t="s">
        <v>1503</v>
      </c>
      <c r="B5990">
        <v>2018</v>
      </c>
      <c r="C5990">
        <v>305710</v>
      </c>
      <c r="D5990">
        <v>802010</v>
      </c>
      <c r="E5990">
        <v>8020</v>
      </c>
      <c r="F5990" t="s">
        <v>1465</v>
      </c>
      <c r="G5990" s="40">
        <v>8.3333333333333329E-2</v>
      </c>
      <c r="H5990" s="15">
        <v>130</v>
      </c>
    </row>
    <row r="5991" spans="1:12" x14ac:dyDescent="0.25">
      <c r="A5991" t="s">
        <v>1503</v>
      </c>
      <c r="B5991">
        <v>2018</v>
      </c>
      <c r="C5991">
        <v>305710</v>
      </c>
      <c r="D5991">
        <v>802010</v>
      </c>
      <c r="E5991">
        <v>8020</v>
      </c>
      <c r="F5991" t="s">
        <v>1465</v>
      </c>
      <c r="G5991" s="40">
        <v>4.1666666666666664E-2</v>
      </c>
      <c r="H5991" s="15">
        <v>65</v>
      </c>
    </row>
    <row r="5992" spans="1:12" x14ac:dyDescent="0.25">
      <c r="A5992" t="s">
        <v>1503</v>
      </c>
      <c r="B5992">
        <v>2018</v>
      </c>
      <c r="C5992">
        <v>1</v>
      </c>
      <c r="F5992" t="s">
        <v>1515</v>
      </c>
      <c r="K5992" s="40">
        <v>0.10416666666666667</v>
      </c>
      <c r="L5992" s="15">
        <v>162.5</v>
      </c>
    </row>
    <row r="5993" spans="1:12" x14ac:dyDescent="0.25">
      <c r="A5993" t="s">
        <v>1503</v>
      </c>
      <c r="B5993">
        <v>2018</v>
      </c>
      <c r="C5993">
        <v>305710</v>
      </c>
      <c r="D5993">
        <v>802010</v>
      </c>
      <c r="E5993">
        <v>8020</v>
      </c>
      <c r="F5993" t="s">
        <v>1465</v>
      </c>
      <c r="G5993" s="40">
        <v>4.1666666666666664E-2</v>
      </c>
      <c r="H5993" s="15">
        <v>65</v>
      </c>
    </row>
    <row r="5994" spans="1:12" x14ac:dyDescent="0.25">
      <c r="A5994" t="s">
        <v>1659</v>
      </c>
      <c r="B5994">
        <v>2018</v>
      </c>
      <c r="C5994">
        <v>305710</v>
      </c>
      <c r="D5994">
        <v>802010</v>
      </c>
      <c r="E5994">
        <v>8020</v>
      </c>
      <c r="F5994" t="s">
        <v>1465</v>
      </c>
      <c r="G5994" s="40">
        <v>2.0833333333333332E-2</v>
      </c>
      <c r="H5994" s="15">
        <v>32.5</v>
      </c>
    </row>
    <row r="5995" spans="1:12" x14ac:dyDescent="0.25">
      <c r="A5995" t="s">
        <v>1659</v>
      </c>
      <c r="B5995">
        <v>2018</v>
      </c>
      <c r="C5995">
        <v>305710</v>
      </c>
      <c r="D5995">
        <v>802010</v>
      </c>
      <c r="E5995">
        <v>8020</v>
      </c>
      <c r="F5995" t="s">
        <v>1465</v>
      </c>
      <c r="G5995" s="40">
        <v>0.10416666666666667</v>
      </c>
      <c r="H5995" s="15">
        <v>162.5</v>
      </c>
    </row>
    <row r="5996" spans="1:12" x14ac:dyDescent="0.25">
      <c r="A5996" t="s">
        <v>1659</v>
      </c>
      <c r="B5996">
        <v>2018</v>
      </c>
      <c r="C5996">
        <v>305711</v>
      </c>
      <c r="D5996">
        <v>802011</v>
      </c>
      <c r="E5996">
        <v>8020</v>
      </c>
      <c r="F5996" t="s">
        <v>1465</v>
      </c>
      <c r="G5996" s="40">
        <v>4.1666666666666664E-2</v>
      </c>
      <c r="H5996" s="15">
        <v>65</v>
      </c>
    </row>
    <row r="5997" spans="1:12" x14ac:dyDescent="0.25">
      <c r="A5997" t="s">
        <v>1659</v>
      </c>
      <c r="B5997">
        <v>2018</v>
      </c>
      <c r="C5997">
        <v>305711</v>
      </c>
      <c r="D5997">
        <v>802011</v>
      </c>
      <c r="E5997">
        <v>8020</v>
      </c>
      <c r="F5997" t="s">
        <v>1499</v>
      </c>
      <c r="G5997" s="40">
        <v>6.25E-2</v>
      </c>
      <c r="H5997" s="15">
        <v>97.5</v>
      </c>
    </row>
    <row r="5998" spans="1:12" x14ac:dyDescent="0.25">
      <c r="A5998" t="s">
        <v>1659</v>
      </c>
      <c r="B5998">
        <v>2018</v>
      </c>
      <c r="C5998">
        <v>305711</v>
      </c>
      <c r="D5998">
        <v>802011</v>
      </c>
      <c r="E5998">
        <v>8020</v>
      </c>
      <c r="F5998" t="s">
        <v>1465</v>
      </c>
      <c r="G5998" s="40">
        <v>6.25E-2</v>
      </c>
      <c r="H5998" s="15">
        <v>97.5</v>
      </c>
    </row>
    <row r="5999" spans="1:12" x14ac:dyDescent="0.25">
      <c r="A5999" t="s">
        <v>1659</v>
      </c>
      <c r="B5999">
        <v>2018</v>
      </c>
      <c r="C5999">
        <v>305711</v>
      </c>
      <c r="D5999">
        <v>802011</v>
      </c>
      <c r="E5999">
        <v>8020</v>
      </c>
      <c r="F5999" t="s">
        <v>1465</v>
      </c>
      <c r="G5999" s="40">
        <v>6.25E-2</v>
      </c>
      <c r="H5999" s="15">
        <v>97.5</v>
      </c>
    </row>
    <row r="6000" spans="1:12" x14ac:dyDescent="0.25">
      <c r="A6000" t="s">
        <v>2860</v>
      </c>
      <c r="B6000">
        <v>2018</v>
      </c>
      <c r="C6000">
        <v>1</v>
      </c>
      <c r="F6000" t="s">
        <v>2875</v>
      </c>
    </row>
    <row r="6001" spans="1:6" x14ac:dyDescent="0.25">
      <c r="A6001" t="s">
        <v>2860</v>
      </c>
      <c r="B6001">
        <v>2018</v>
      </c>
      <c r="C6001">
        <v>1</v>
      </c>
      <c r="F6001" t="s">
        <v>2859</v>
      </c>
    </row>
    <row r="6002" spans="1:6" x14ac:dyDescent="0.25">
      <c r="A6002" t="s">
        <v>2860</v>
      </c>
      <c r="B6002">
        <v>2018</v>
      </c>
      <c r="C6002">
        <v>1</v>
      </c>
      <c r="F6002" t="s">
        <v>2858</v>
      </c>
    </row>
    <row r="6003" spans="1:6" x14ac:dyDescent="0.25">
      <c r="A6003" t="s">
        <v>2860</v>
      </c>
      <c r="B6003">
        <v>2018</v>
      </c>
      <c r="C6003">
        <v>1</v>
      </c>
      <c r="F6003" t="s">
        <v>2875</v>
      </c>
    </row>
    <row r="6004" spans="1:6" x14ac:dyDescent="0.25">
      <c r="A6004" t="s">
        <v>2860</v>
      </c>
      <c r="B6004">
        <v>2018</v>
      </c>
      <c r="C6004">
        <v>10167</v>
      </c>
      <c r="F6004" t="s">
        <v>2874</v>
      </c>
    </row>
    <row r="6005" spans="1:6" x14ac:dyDescent="0.25">
      <c r="A6005" t="s">
        <v>2860</v>
      </c>
      <c r="B6005">
        <v>2018</v>
      </c>
      <c r="C6005">
        <v>10167</v>
      </c>
      <c r="F6005" t="s">
        <v>2874</v>
      </c>
    </row>
    <row r="6006" spans="1:6" x14ac:dyDescent="0.25">
      <c r="A6006" t="s">
        <v>2860</v>
      </c>
      <c r="B6006">
        <v>2018</v>
      </c>
      <c r="C6006">
        <v>10167</v>
      </c>
      <c r="F6006" t="s">
        <v>2874</v>
      </c>
    </row>
    <row r="6007" spans="1:6" x14ac:dyDescent="0.25">
      <c r="A6007" t="s">
        <v>2860</v>
      </c>
      <c r="B6007">
        <v>2018</v>
      </c>
      <c r="C6007">
        <v>1</v>
      </c>
      <c r="F6007" t="s">
        <v>2875</v>
      </c>
    </row>
    <row r="6008" spans="1:6" x14ac:dyDescent="0.25">
      <c r="A6008" t="s">
        <v>2860</v>
      </c>
      <c r="B6008">
        <v>2018</v>
      </c>
      <c r="C6008">
        <v>1</v>
      </c>
      <c r="F6008" t="s">
        <v>2875</v>
      </c>
    </row>
    <row r="6009" spans="1:6" x14ac:dyDescent="0.25">
      <c r="A6009" t="s">
        <v>2860</v>
      </c>
      <c r="B6009">
        <v>2018</v>
      </c>
      <c r="C6009">
        <v>1</v>
      </c>
      <c r="F6009" t="s">
        <v>2858</v>
      </c>
    </row>
    <row r="6010" spans="1:6" x14ac:dyDescent="0.25">
      <c r="A6010" t="s">
        <v>2860</v>
      </c>
      <c r="B6010">
        <v>2018</v>
      </c>
      <c r="C6010">
        <v>10167</v>
      </c>
      <c r="F6010" t="s">
        <v>2872</v>
      </c>
    </row>
    <row r="6011" spans="1:6" x14ac:dyDescent="0.25">
      <c r="A6011" t="s">
        <v>2860</v>
      </c>
      <c r="B6011">
        <v>2018</v>
      </c>
      <c r="C6011">
        <v>1</v>
      </c>
      <c r="F6011" t="s">
        <v>2875</v>
      </c>
    </row>
    <row r="6012" spans="1:6" x14ac:dyDescent="0.25">
      <c r="A6012" t="s">
        <v>2860</v>
      </c>
      <c r="B6012">
        <v>2018</v>
      </c>
      <c r="C6012">
        <v>1</v>
      </c>
      <c r="F6012" t="s">
        <v>1499</v>
      </c>
    </row>
    <row r="6013" spans="1:6" x14ac:dyDescent="0.25">
      <c r="A6013" t="s">
        <v>2860</v>
      </c>
      <c r="B6013">
        <v>2018</v>
      </c>
      <c r="C6013">
        <v>1</v>
      </c>
      <c r="F6013" t="s">
        <v>1467</v>
      </c>
    </row>
    <row r="6014" spans="1:6" x14ac:dyDescent="0.25">
      <c r="A6014" t="s">
        <v>2860</v>
      </c>
      <c r="B6014">
        <v>2018</v>
      </c>
      <c r="C6014">
        <v>1</v>
      </c>
      <c r="F6014" t="s">
        <v>2875</v>
      </c>
    </row>
    <row r="6015" spans="1:6" x14ac:dyDescent="0.25">
      <c r="A6015" t="s">
        <v>2860</v>
      </c>
      <c r="B6015">
        <v>2018</v>
      </c>
      <c r="C6015">
        <v>1</v>
      </c>
      <c r="F6015" t="s">
        <v>2859</v>
      </c>
    </row>
    <row r="6016" spans="1:6" x14ac:dyDescent="0.25">
      <c r="A6016" t="s">
        <v>2860</v>
      </c>
      <c r="B6016">
        <v>2018</v>
      </c>
      <c r="C6016">
        <v>1</v>
      </c>
      <c r="F6016" t="s">
        <v>2874</v>
      </c>
    </row>
    <row r="6017" spans="1:12" x14ac:dyDescent="0.25">
      <c r="A6017" t="s">
        <v>2860</v>
      </c>
      <c r="B6017">
        <v>2018</v>
      </c>
      <c r="C6017">
        <v>1</v>
      </c>
      <c r="F6017" t="s">
        <v>2858</v>
      </c>
    </row>
    <row r="6018" spans="1:12" x14ac:dyDescent="0.25">
      <c r="A6018" t="s">
        <v>2860</v>
      </c>
      <c r="B6018">
        <v>2018</v>
      </c>
      <c r="C6018">
        <v>1</v>
      </c>
      <c r="F6018" t="s">
        <v>2862</v>
      </c>
    </row>
    <row r="6019" spans="1:12" x14ac:dyDescent="0.25">
      <c r="A6019" t="s">
        <v>1504</v>
      </c>
      <c r="B6019">
        <v>2018</v>
      </c>
      <c r="C6019">
        <v>1</v>
      </c>
      <c r="F6019" t="s">
        <v>2847</v>
      </c>
      <c r="K6019" s="40">
        <v>0.33333333333333331</v>
      </c>
      <c r="L6019" s="15">
        <v>680</v>
      </c>
    </row>
    <row r="6020" spans="1:12" x14ac:dyDescent="0.25">
      <c r="A6020" t="s">
        <v>1504</v>
      </c>
      <c r="B6020">
        <v>2018</v>
      </c>
      <c r="C6020">
        <v>201100</v>
      </c>
      <c r="D6020">
        <v>802800</v>
      </c>
      <c r="E6020">
        <v>8028</v>
      </c>
      <c r="F6020" t="s">
        <v>2853</v>
      </c>
      <c r="G6020" s="40">
        <v>6.25E-2</v>
      </c>
      <c r="H6020" s="15">
        <v>127.5</v>
      </c>
    </row>
    <row r="6021" spans="1:12" x14ac:dyDescent="0.25">
      <c r="A6021" t="s">
        <v>1504</v>
      </c>
      <c r="B6021">
        <v>2018</v>
      </c>
      <c r="C6021">
        <v>1</v>
      </c>
      <c r="F6021" t="s">
        <v>2866</v>
      </c>
      <c r="K6021" s="40">
        <v>2.0833333333333332E-2</v>
      </c>
      <c r="L6021" s="15">
        <v>42.5</v>
      </c>
    </row>
    <row r="6022" spans="1:12" x14ac:dyDescent="0.25">
      <c r="A6022" t="s">
        <v>1504</v>
      </c>
      <c r="B6022">
        <v>2018</v>
      </c>
      <c r="C6022">
        <v>201100</v>
      </c>
      <c r="D6022">
        <v>802800</v>
      </c>
      <c r="E6022">
        <v>8028</v>
      </c>
      <c r="F6022" t="s">
        <v>2853</v>
      </c>
      <c r="G6022" s="40">
        <v>0.10416666666666667</v>
      </c>
      <c r="H6022" s="15">
        <v>212.5</v>
      </c>
    </row>
    <row r="6023" spans="1:12" x14ac:dyDescent="0.25">
      <c r="A6023" t="s">
        <v>1504</v>
      </c>
      <c r="B6023">
        <v>2018</v>
      </c>
      <c r="C6023">
        <v>1</v>
      </c>
      <c r="F6023" t="s">
        <v>2846</v>
      </c>
      <c r="K6023" s="40">
        <v>2.0833333333333332E-2</v>
      </c>
      <c r="L6023" s="15">
        <v>42.5</v>
      </c>
    </row>
    <row r="6024" spans="1:12" x14ac:dyDescent="0.25">
      <c r="A6024" t="s">
        <v>1504</v>
      </c>
      <c r="B6024">
        <v>2018</v>
      </c>
      <c r="C6024">
        <v>109600</v>
      </c>
      <c r="D6024">
        <v>804480</v>
      </c>
      <c r="E6024">
        <v>8044</v>
      </c>
      <c r="F6024" t="s">
        <v>2853</v>
      </c>
      <c r="G6024" s="40">
        <v>1.0416666666666666E-2</v>
      </c>
      <c r="H6024" s="15">
        <v>21.25</v>
      </c>
    </row>
    <row r="6025" spans="1:12" x14ac:dyDescent="0.25">
      <c r="A6025" t="s">
        <v>1504</v>
      </c>
      <c r="B6025">
        <v>2018</v>
      </c>
      <c r="C6025">
        <v>201100</v>
      </c>
      <c r="D6025">
        <v>802800</v>
      </c>
      <c r="E6025">
        <v>8028</v>
      </c>
      <c r="F6025" t="s">
        <v>2853</v>
      </c>
      <c r="G6025" s="40">
        <v>0.14583333333333334</v>
      </c>
      <c r="H6025" s="15">
        <v>297.5</v>
      </c>
    </row>
    <row r="6026" spans="1:12" x14ac:dyDescent="0.25">
      <c r="A6026" t="s">
        <v>1504</v>
      </c>
      <c r="B6026">
        <v>2018</v>
      </c>
      <c r="C6026">
        <v>309900</v>
      </c>
      <c r="D6026">
        <v>802100</v>
      </c>
      <c r="E6026">
        <v>8021</v>
      </c>
      <c r="F6026" t="s">
        <v>2859</v>
      </c>
      <c r="G6026" s="40">
        <v>1.0416666666666666E-2</v>
      </c>
      <c r="H6026" s="15">
        <v>21.25</v>
      </c>
    </row>
    <row r="6027" spans="1:12" x14ac:dyDescent="0.25">
      <c r="A6027" t="s">
        <v>1504</v>
      </c>
      <c r="B6027">
        <v>2018</v>
      </c>
      <c r="C6027">
        <v>201100</v>
      </c>
      <c r="D6027">
        <v>802800</v>
      </c>
      <c r="E6027">
        <v>8028</v>
      </c>
      <c r="F6027" t="s">
        <v>2885</v>
      </c>
      <c r="G6027" s="40">
        <v>6.25E-2</v>
      </c>
      <c r="H6027" s="15">
        <v>127.5</v>
      </c>
    </row>
    <row r="6028" spans="1:12" x14ac:dyDescent="0.25">
      <c r="A6028" t="s">
        <v>1504</v>
      </c>
      <c r="B6028">
        <v>2018</v>
      </c>
      <c r="C6028">
        <v>1</v>
      </c>
      <c r="F6028" t="s">
        <v>2866</v>
      </c>
      <c r="K6028" s="40">
        <v>2.0833333333333332E-2</v>
      </c>
      <c r="L6028" s="15">
        <v>42.5</v>
      </c>
    </row>
    <row r="6029" spans="1:12" x14ac:dyDescent="0.25">
      <c r="A6029" t="s">
        <v>1504</v>
      </c>
      <c r="B6029">
        <v>2018</v>
      </c>
      <c r="C6029">
        <v>201100</v>
      </c>
      <c r="D6029">
        <v>802800</v>
      </c>
      <c r="E6029">
        <v>8028</v>
      </c>
      <c r="F6029" t="s">
        <v>1480</v>
      </c>
      <c r="G6029" s="40">
        <v>4.1666666666666664E-2</v>
      </c>
      <c r="H6029" s="15">
        <v>85</v>
      </c>
    </row>
    <row r="6030" spans="1:12" x14ac:dyDescent="0.25">
      <c r="A6030" t="s">
        <v>1504</v>
      </c>
      <c r="B6030">
        <v>2018</v>
      </c>
      <c r="C6030">
        <v>1</v>
      </c>
      <c r="F6030" t="s">
        <v>2847</v>
      </c>
      <c r="K6030" s="40">
        <v>0.25</v>
      </c>
      <c r="L6030" s="15">
        <v>510</v>
      </c>
    </row>
    <row r="6031" spans="1:12" x14ac:dyDescent="0.25">
      <c r="A6031" t="s">
        <v>1504</v>
      </c>
      <c r="B6031">
        <v>2018</v>
      </c>
      <c r="C6031">
        <v>309900</v>
      </c>
      <c r="D6031">
        <v>802100</v>
      </c>
      <c r="E6031">
        <v>8021</v>
      </c>
      <c r="F6031" t="s">
        <v>2886</v>
      </c>
      <c r="G6031" s="40">
        <v>1.0416666666666666E-2</v>
      </c>
      <c r="H6031" s="15">
        <v>21.25</v>
      </c>
    </row>
    <row r="6032" spans="1:12" x14ac:dyDescent="0.25">
      <c r="A6032" t="s">
        <v>1504</v>
      </c>
      <c r="B6032">
        <v>2018</v>
      </c>
      <c r="C6032">
        <v>200900</v>
      </c>
      <c r="D6032">
        <v>801580</v>
      </c>
      <c r="E6032">
        <v>8015</v>
      </c>
      <c r="F6032" t="s">
        <v>2853</v>
      </c>
      <c r="G6032" s="40">
        <v>1.0416666666666666E-2</v>
      </c>
      <c r="H6032" s="15">
        <v>21.25</v>
      </c>
    </row>
    <row r="6033" spans="1:12" x14ac:dyDescent="0.25">
      <c r="A6033" t="s">
        <v>1504</v>
      </c>
      <c r="B6033">
        <v>2018</v>
      </c>
      <c r="C6033">
        <v>300100</v>
      </c>
      <c r="D6033">
        <v>800100</v>
      </c>
      <c r="E6033">
        <v>8001</v>
      </c>
      <c r="F6033" t="s">
        <v>2853</v>
      </c>
      <c r="G6033" s="40">
        <v>4.1666666666666664E-2</v>
      </c>
      <c r="H6033" s="15">
        <v>85</v>
      </c>
    </row>
    <row r="6034" spans="1:12" x14ac:dyDescent="0.25">
      <c r="A6034" t="s">
        <v>1504</v>
      </c>
      <c r="B6034">
        <v>2018</v>
      </c>
      <c r="C6034">
        <v>1</v>
      </c>
      <c r="F6034" t="s">
        <v>2866</v>
      </c>
      <c r="K6034" s="40">
        <v>2.0833333333333332E-2</v>
      </c>
      <c r="L6034" s="15">
        <v>42.5</v>
      </c>
    </row>
    <row r="6035" spans="1:12" x14ac:dyDescent="0.25">
      <c r="A6035" t="s">
        <v>1504</v>
      </c>
      <c r="B6035">
        <v>2018</v>
      </c>
      <c r="C6035">
        <v>300100</v>
      </c>
      <c r="D6035">
        <v>800100</v>
      </c>
      <c r="E6035">
        <v>8001</v>
      </c>
      <c r="F6035" t="s">
        <v>2853</v>
      </c>
      <c r="G6035" s="40">
        <v>0.10416666666666667</v>
      </c>
      <c r="H6035" s="15">
        <v>212.5</v>
      </c>
    </row>
    <row r="6036" spans="1:12" x14ac:dyDescent="0.25">
      <c r="A6036" t="s">
        <v>1504</v>
      </c>
      <c r="B6036">
        <v>2018</v>
      </c>
      <c r="C6036">
        <v>1</v>
      </c>
      <c r="F6036" t="s">
        <v>2846</v>
      </c>
      <c r="K6036" s="40">
        <v>2.0833333333333332E-2</v>
      </c>
      <c r="L6036" s="15">
        <v>42.5</v>
      </c>
    </row>
    <row r="6037" spans="1:12" x14ac:dyDescent="0.25">
      <c r="A6037" t="s">
        <v>1504</v>
      </c>
      <c r="B6037">
        <v>2018</v>
      </c>
      <c r="C6037">
        <v>514075</v>
      </c>
      <c r="D6037">
        <v>804500</v>
      </c>
      <c r="E6037">
        <v>8045</v>
      </c>
      <c r="F6037" t="s">
        <v>1465</v>
      </c>
      <c r="G6037" s="40">
        <v>3.125E-2</v>
      </c>
      <c r="H6037" s="15">
        <v>63.75</v>
      </c>
    </row>
    <row r="6038" spans="1:12" x14ac:dyDescent="0.25">
      <c r="A6038" t="s">
        <v>1504</v>
      </c>
      <c r="B6038">
        <v>2018</v>
      </c>
      <c r="C6038">
        <v>514075</v>
      </c>
      <c r="D6038">
        <v>804500</v>
      </c>
      <c r="E6038">
        <v>8045</v>
      </c>
      <c r="F6038" t="s">
        <v>2886</v>
      </c>
      <c r="G6038" s="40">
        <v>1.0416666666666666E-2</v>
      </c>
      <c r="H6038" s="15">
        <v>21.25</v>
      </c>
    </row>
    <row r="6039" spans="1:12" x14ac:dyDescent="0.25">
      <c r="A6039" t="s">
        <v>1504</v>
      </c>
      <c r="B6039">
        <v>2018</v>
      </c>
      <c r="C6039">
        <v>1</v>
      </c>
      <c r="F6039" t="s">
        <v>1467</v>
      </c>
      <c r="K6039" s="40">
        <v>1.0416666666666666E-2</v>
      </c>
      <c r="L6039" s="15">
        <v>21.25</v>
      </c>
    </row>
    <row r="6040" spans="1:12" x14ac:dyDescent="0.25">
      <c r="A6040" t="s">
        <v>1504</v>
      </c>
      <c r="B6040">
        <v>2018</v>
      </c>
      <c r="C6040">
        <v>310200</v>
      </c>
      <c r="D6040">
        <v>802110</v>
      </c>
      <c r="E6040">
        <v>8021</v>
      </c>
      <c r="F6040" t="s">
        <v>2853</v>
      </c>
      <c r="G6040" s="40">
        <v>2.0833333333333332E-2</v>
      </c>
      <c r="H6040" s="15">
        <v>42.5</v>
      </c>
    </row>
    <row r="6041" spans="1:12" x14ac:dyDescent="0.25">
      <c r="A6041" t="s">
        <v>1504</v>
      </c>
      <c r="B6041">
        <v>2018</v>
      </c>
      <c r="C6041">
        <v>300100</v>
      </c>
      <c r="D6041">
        <v>800100</v>
      </c>
      <c r="E6041">
        <v>8001</v>
      </c>
      <c r="F6041" t="s">
        <v>2853</v>
      </c>
      <c r="G6041" s="40">
        <v>9.375E-2</v>
      </c>
      <c r="H6041" s="15">
        <v>191.25</v>
      </c>
    </row>
    <row r="6042" spans="1:12" x14ac:dyDescent="0.25">
      <c r="A6042" t="s">
        <v>1504</v>
      </c>
      <c r="B6042">
        <v>2018</v>
      </c>
      <c r="C6042">
        <v>1</v>
      </c>
      <c r="F6042" t="s">
        <v>2866</v>
      </c>
      <c r="K6042" s="40">
        <v>2.0833333333333332E-2</v>
      </c>
      <c r="L6042" s="15">
        <v>42.5</v>
      </c>
    </row>
    <row r="6043" spans="1:12" x14ac:dyDescent="0.25">
      <c r="A6043" t="s">
        <v>1504</v>
      </c>
      <c r="B6043">
        <v>2018</v>
      </c>
      <c r="C6043">
        <v>200900</v>
      </c>
      <c r="D6043">
        <v>801580</v>
      </c>
      <c r="E6043">
        <v>8015</v>
      </c>
      <c r="F6043" t="s">
        <v>2853</v>
      </c>
      <c r="G6043" s="40">
        <v>6.25E-2</v>
      </c>
      <c r="H6043" s="15">
        <v>127.5</v>
      </c>
    </row>
    <row r="6044" spans="1:12" x14ac:dyDescent="0.25">
      <c r="A6044" t="s">
        <v>1504</v>
      </c>
      <c r="B6044">
        <v>2018</v>
      </c>
      <c r="C6044">
        <v>303100</v>
      </c>
      <c r="D6044">
        <v>801500</v>
      </c>
      <c r="E6044">
        <v>8015</v>
      </c>
      <c r="F6044" t="s">
        <v>2853</v>
      </c>
      <c r="G6044" s="40">
        <v>2.0833333333333332E-2</v>
      </c>
      <c r="H6044" s="15">
        <v>42.5</v>
      </c>
    </row>
    <row r="6045" spans="1:12" x14ac:dyDescent="0.25">
      <c r="A6045" t="s">
        <v>1504</v>
      </c>
      <c r="B6045">
        <v>2018</v>
      </c>
      <c r="C6045">
        <v>303110</v>
      </c>
      <c r="D6045">
        <v>801510</v>
      </c>
      <c r="E6045">
        <v>8015</v>
      </c>
      <c r="F6045" t="s">
        <v>2853</v>
      </c>
      <c r="G6045" s="40">
        <v>2.0833333333333332E-2</v>
      </c>
      <c r="H6045" s="15">
        <v>42.5</v>
      </c>
    </row>
    <row r="6046" spans="1:12" x14ac:dyDescent="0.25">
      <c r="A6046" t="s">
        <v>1504</v>
      </c>
      <c r="B6046">
        <v>2018</v>
      </c>
      <c r="C6046">
        <v>1</v>
      </c>
      <c r="F6046" t="s">
        <v>2846</v>
      </c>
      <c r="G6046" s="40">
        <v>2.0833333333333332E-2</v>
      </c>
      <c r="H6046" s="15">
        <v>42.5</v>
      </c>
    </row>
    <row r="6047" spans="1:12" x14ac:dyDescent="0.25">
      <c r="A6047" t="s">
        <v>1504</v>
      </c>
      <c r="B6047">
        <v>2018</v>
      </c>
      <c r="C6047">
        <v>310200</v>
      </c>
      <c r="D6047">
        <v>802110</v>
      </c>
      <c r="E6047">
        <v>8021</v>
      </c>
      <c r="F6047" t="s">
        <v>2853</v>
      </c>
      <c r="G6047" s="40">
        <v>1.0416666666666666E-2</v>
      </c>
      <c r="H6047" s="15">
        <v>21.25</v>
      </c>
    </row>
    <row r="6048" spans="1:12" x14ac:dyDescent="0.25">
      <c r="A6048" t="s">
        <v>1504</v>
      </c>
      <c r="B6048">
        <v>2018</v>
      </c>
      <c r="C6048">
        <v>514720</v>
      </c>
      <c r="D6048">
        <v>805800</v>
      </c>
      <c r="E6048">
        <v>8058</v>
      </c>
      <c r="F6048" t="s">
        <v>2853</v>
      </c>
      <c r="G6048" s="40">
        <v>1.0416666666666666E-2</v>
      </c>
      <c r="H6048" s="15">
        <v>21.25</v>
      </c>
    </row>
    <row r="6049" spans="1:12" x14ac:dyDescent="0.25">
      <c r="A6049" t="s">
        <v>1504</v>
      </c>
      <c r="B6049">
        <v>2018</v>
      </c>
      <c r="C6049">
        <v>109600</v>
      </c>
      <c r="D6049">
        <v>804480</v>
      </c>
      <c r="E6049">
        <v>8044</v>
      </c>
      <c r="F6049" t="s">
        <v>2853</v>
      </c>
      <c r="G6049" s="40">
        <v>8.3333333333333329E-2</v>
      </c>
      <c r="H6049" s="15">
        <v>170</v>
      </c>
    </row>
    <row r="6050" spans="1:12" x14ac:dyDescent="0.25">
      <c r="A6050" t="s">
        <v>1504</v>
      </c>
      <c r="B6050">
        <v>2018</v>
      </c>
      <c r="C6050">
        <v>109600</v>
      </c>
      <c r="D6050">
        <v>804480</v>
      </c>
      <c r="E6050">
        <v>8044</v>
      </c>
      <c r="F6050" t="s">
        <v>2853</v>
      </c>
      <c r="G6050" s="40">
        <v>6.25E-2</v>
      </c>
      <c r="H6050" s="15">
        <v>127.5</v>
      </c>
    </row>
    <row r="6051" spans="1:12" x14ac:dyDescent="0.25">
      <c r="A6051" t="s">
        <v>1496</v>
      </c>
      <c r="B6051">
        <v>2018</v>
      </c>
      <c r="C6051">
        <v>10127</v>
      </c>
      <c r="F6051" t="s">
        <v>2877</v>
      </c>
      <c r="K6051" s="40">
        <v>2.0833333333333332E-2</v>
      </c>
      <c r="L6051" s="15">
        <v>32.5</v>
      </c>
    </row>
    <row r="6052" spans="1:12" x14ac:dyDescent="0.25">
      <c r="A6052" t="s">
        <v>1496</v>
      </c>
      <c r="B6052">
        <v>2018</v>
      </c>
      <c r="C6052">
        <v>10144</v>
      </c>
      <c r="F6052" t="s">
        <v>2863</v>
      </c>
      <c r="K6052" s="40">
        <v>3.125E-2</v>
      </c>
      <c r="L6052" s="15">
        <v>48.75</v>
      </c>
    </row>
    <row r="6053" spans="1:12" x14ac:dyDescent="0.25">
      <c r="A6053" t="s">
        <v>1496</v>
      </c>
      <c r="B6053">
        <v>2018</v>
      </c>
      <c r="C6053">
        <v>1</v>
      </c>
      <c r="F6053" t="s">
        <v>2866</v>
      </c>
      <c r="K6053" s="40">
        <v>1.0416666666666666E-2</v>
      </c>
      <c r="L6053" s="15">
        <v>16.25</v>
      </c>
    </row>
    <row r="6054" spans="1:12" x14ac:dyDescent="0.25">
      <c r="A6054" t="s">
        <v>1496</v>
      </c>
      <c r="B6054">
        <v>2018</v>
      </c>
      <c r="C6054">
        <v>10144</v>
      </c>
      <c r="F6054" t="s">
        <v>2863</v>
      </c>
      <c r="K6054" s="40">
        <v>8.3333333333333329E-2</v>
      </c>
      <c r="L6054" s="15">
        <v>130</v>
      </c>
    </row>
    <row r="6055" spans="1:12" x14ac:dyDescent="0.25">
      <c r="A6055" t="s">
        <v>1496</v>
      </c>
      <c r="B6055">
        <v>2018</v>
      </c>
      <c r="C6055">
        <v>1</v>
      </c>
      <c r="F6055" t="s">
        <v>2887</v>
      </c>
      <c r="K6055" s="40">
        <v>2.0833333333333332E-2</v>
      </c>
      <c r="L6055" s="15">
        <v>32.5</v>
      </c>
    </row>
    <row r="6056" spans="1:12" x14ac:dyDescent="0.25">
      <c r="A6056" t="s">
        <v>1496</v>
      </c>
      <c r="B6056">
        <v>2018</v>
      </c>
      <c r="C6056">
        <v>1</v>
      </c>
      <c r="F6056" t="s">
        <v>2858</v>
      </c>
      <c r="K6056" s="40">
        <v>2.0833333333333332E-2</v>
      </c>
      <c r="L6056" s="15">
        <v>32.5</v>
      </c>
    </row>
    <row r="6057" spans="1:12" x14ac:dyDescent="0.25">
      <c r="A6057" t="s">
        <v>1496</v>
      </c>
      <c r="B6057">
        <v>2018</v>
      </c>
      <c r="C6057">
        <v>10144</v>
      </c>
      <c r="F6057" t="s">
        <v>2863</v>
      </c>
      <c r="K6057" s="40">
        <v>2.0833333333333332E-2</v>
      </c>
      <c r="L6057" s="15">
        <v>32.5</v>
      </c>
    </row>
    <row r="6058" spans="1:12" x14ac:dyDescent="0.25">
      <c r="A6058" t="s">
        <v>1496</v>
      </c>
      <c r="B6058">
        <v>2018</v>
      </c>
      <c r="C6058">
        <v>1</v>
      </c>
      <c r="F6058" t="s">
        <v>2879</v>
      </c>
      <c r="K6058" s="40">
        <v>0.14583333333333334</v>
      </c>
      <c r="L6058" s="15">
        <v>227.50000000000003</v>
      </c>
    </row>
    <row r="6059" spans="1:12" x14ac:dyDescent="0.25">
      <c r="A6059" t="s">
        <v>1496</v>
      </c>
      <c r="B6059">
        <v>2018</v>
      </c>
      <c r="C6059">
        <v>10144</v>
      </c>
      <c r="F6059" t="s">
        <v>1499</v>
      </c>
      <c r="K6059" s="40">
        <v>1.0416666666666666E-2</v>
      </c>
      <c r="L6059" s="15">
        <v>16.25</v>
      </c>
    </row>
    <row r="6060" spans="1:12" x14ac:dyDescent="0.25">
      <c r="A6060" t="s">
        <v>1496</v>
      </c>
      <c r="B6060">
        <v>2018</v>
      </c>
      <c r="C6060">
        <v>10144</v>
      </c>
      <c r="F6060" t="s">
        <v>1514</v>
      </c>
      <c r="K6060" s="40">
        <v>1.0416666666666666E-2</v>
      </c>
      <c r="L6060" s="15">
        <v>16.25</v>
      </c>
    </row>
    <row r="6061" spans="1:12" x14ac:dyDescent="0.25">
      <c r="A6061" t="s">
        <v>1496</v>
      </c>
      <c r="B6061">
        <v>2018</v>
      </c>
      <c r="C6061">
        <v>10144</v>
      </c>
      <c r="F6061" t="s">
        <v>1499</v>
      </c>
      <c r="G6061" s="40">
        <v>4.1666666666666664E-2</v>
      </c>
      <c r="H6061" s="15">
        <v>65</v>
      </c>
    </row>
    <row r="6062" spans="1:12" x14ac:dyDescent="0.25">
      <c r="A6062" t="s">
        <v>1496</v>
      </c>
      <c r="B6062">
        <v>2018</v>
      </c>
      <c r="C6062">
        <v>10144</v>
      </c>
      <c r="F6062" t="s">
        <v>1499</v>
      </c>
      <c r="K6062" s="40">
        <v>2.0833333333333332E-2</v>
      </c>
      <c r="L6062" s="15">
        <v>32.5</v>
      </c>
    </row>
    <row r="6063" spans="1:12" x14ac:dyDescent="0.25">
      <c r="A6063" t="s">
        <v>1496</v>
      </c>
      <c r="B6063">
        <v>2018</v>
      </c>
      <c r="C6063">
        <v>1</v>
      </c>
      <c r="F6063" t="s">
        <v>1499</v>
      </c>
      <c r="K6063" s="40">
        <v>2.0833333333333332E-2</v>
      </c>
      <c r="L6063" s="15">
        <v>32.5</v>
      </c>
    </row>
    <row r="6064" spans="1:12" x14ac:dyDescent="0.25">
      <c r="A6064" t="s">
        <v>1496</v>
      </c>
      <c r="B6064">
        <v>2018</v>
      </c>
      <c r="C6064">
        <v>1</v>
      </c>
      <c r="F6064" t="s">
        <v>2877</v>
      </c>
      <c r="K6064" s="40">
        <v>4.1666666666666664E-2</v>
      </c>
      <c r="L6064" s="15">
        <v>65</v>
      </c>
    </row>
    <row r="6065" spans="1:12" x14ac:dyDescent="0.25">
      <c r="A6065" t="s">
        <v>1496</v>
      </c>
      <c r="B6065">
        <v>2018</v>
      </c>
      <c r="C6065">
        <v>1</v>
      </c>
      <c r="F6065" t="s">
        <v>2846</v>
      </c>
      <c r="K6065" s="40">
        <v>2.0833333333333332E-2</v>
      </c>
      <c r="L6065" s="15">
        <v>32.5</v>
      </c>
    </row>
    <row r="6066" spans="1:12" x14ac:dyDescent="0.25">
      <c r="A6066" t="s">
        <v>1496</v>
      </c>
      <c r="B6066">
        <v>2018</v>
      </c>
      <c r="C6066">
        <v>10144</v>
      </c>
      <c r="F6066" t="s">
        <v>2863</v>
      </c>
      <c r="K6066" s="40">
        <v>2.0833333333333332E-2</v>
      </c>
      <c r="L6066" s="15">
        <v>32.5</v>
      </c>
    </row>
    <row r="6067" spans="1:12" x14ac:dyDescent="0.25">
      <c r="A6067" t="s">
        <v>1496</v>
      </c>
      <c r="B6067">
        <v>2018</v>
      </c>
      <c r="C6067">
        <v>1</v>
      </c>
      <c r="F6067" t="s">
        <v>1499</v>
      </c>
      <c r="K6067" s="40">
        <v>3.125E-2</v>
      </c>
      <c r="L6067" s="15">
        <v>48.75</v>
      </c>
    </row>
    <row r="6068" spans="1:12" x14ac:dyDescent="0.25">
      <c r="A6068" t="s">
        <v>1496</v>
      </c>
      <c r="B6068">
        <v>2018</v>
      </c>
      <c r="C6068">
        <v>10152</v>
      </c>
      <c r="F6068" t="s">
        <v>2862</v>
      </c>
      <c r="K6068" s="40">
        <v>2.0833333333333332E-2</v>
      </c>
      <c r="L6068" s="15">
        <v>32.5</v>
      </c>
    </row>
    <row r="6069" spans="1:12" x14ac:dyDescent="0.25">
      <c r="A6069" t="s">
        <v>1496</v>
      </c>
      <c r="B6069">
        <v>2018</v>
      </c>
      <c r="C6069">
        <v>1</v>
      </c>
      <c r="F6069" t="s">
        <v>2887</v>
      </c>
      <c r="G6069" s="40">
        <v>4.1666666666666664E-2</v>
      </c>
      <c r="H6069" s="15">
        <v>65</v>
      </c>
    </row>
    <row r="6070" spans="1:12" x14ac:dyDescent="0.25">
      <c r="A6070" t="s">
        <v>1496</v>
      </c>
      <c r="B6070">
        <v>2018</v>
      </c>
      <c r="C6070">
        <v>1</v>
      </c>
      <c r="F6070" t="s">
        <v>1499</v>
      </c>
      <c r="K6070" s="40">
        <v>2.0833333333333332E-2</v>
      </c>
      <c r="L6070" s="15">
        <v>32.5</v>
      </c>
    </row>
    <row r="6071" spans="1:12" x14ac:dyDescent="0.25">
      <c r="A6071" t="s">
        <v>1496</v>
      </c>
      <c r="B6071">
        <v>2018</v>
      </c>
      <c r="C6071">
        <v>1</v>
      </c>
      <c r="F6071" t="s">
        <v>2868</v>
      </c>
      <c r="K6071" s="40">
        <v>5.2083333333333336E-2</v>
      </c>
      <c r="L6071" s="15">
        <v>81.25</v>
      </c>
    </row>
    <row r="6072" spans="1:12" x14ac:dyDescent="0.25">
      <c r="A6072" t="s">
        <v>1496</v>
      </c>
      <c r="B6072">
        <v>2018</v>
      </c>
      <c r="C6072">
        <v>1</v>
      </c>
      <c r="F6072" t="s">
        <v>1499</v>
      </c>
      <c r="K6072" s="40">
        <v>6.25E-2</v>
      </c>
      <c r="L6072" s="15">
        <v>97.5</v>
      </c>
    </row>
    <row r="6073" spans="1:12" x14ac:dyDescent="0.25">
      <c r="A6073" t="s">
        <v>1496</v>
      </c>
      <c r="B6073">
        <v>2018</v>
      </c>
      <c r="C6073">
        <v>1</v>
      </c>
      <c r="F6073" t="s">
        <v>2858</v>
      </c>
      <c r="K6073" s="40">
        <v>1.0416666666666666E-2</v>
      </c>
      <c r="L6073" s="15">
        <v>16.25</v>
      </c>
    </row>
    <row r="6074" spans="1:12" x14ac:dyDescent="0.25">
      <c r="A6074" t="s">
        <v>1496</v>
      </c>
      <c r="B6074">
        <v>2018</v>
      </c>
      <c r="C6074">
        <v>1</v>
      </c>
      <c r="F6074" t="s">
        <v>2868</v>
      </c>
      <c r="K6074" s="40">
        <v>3.125E-2</v>
      </c>
      <c r="L6074" s="15">
        <v>48.75</v>
      </c>
    </row>
    <row r="6075" spans="1:12" x14ac:dyDescent="0.25">
      <c r="A6075" t="s">
        <v>1496</v>
      </c>
      <c r="B6075">
        <v>2018</v>
      </c>
      <c r="C6075">
        <v>1</v>
      </c>
      <c r="F6075" t="s">
        <v>1467</v>
      </c>
      <c r="K6075" s="40">
        <v>8.3333333333333329E-2</v>
      </c>
      <c r="L6075" s="15">
        <v>130</v>
      </c>
    </row>
    <row r="6076" spans="1:12" x14ac:dyDescent="0.25">
      <c r="A6076" t="s">
        <v>1496</v>
      </c>
      <c r="B6076">
        <v>2018</v>
      </c>
      <c r="C6076">
        <v>1</v>
      </c>
      <c r="K6076" s="40">
        <v>3.125E-2</v>
      </c>
      <c r="L6076" s="15">
        <v>48.75</v>
      </c>
    </row>
    <row r="6077" spans="1:12" x14ac:dyDescent="0.25">
      <c r="A6077" t="s">
        <v>1496</v>
      </c>
      <c r="B6077">
        <v>2018</v>
      </c>
      <c r="C6077">
        <v>1</v>
      </c>
      <c r="K6077" s="40">
        <v>4.1666666666666664E-2</v>
      </c>
      <c r="L6077" s="15">
        <v>65</v>
      </c>
    </row>
    <row r="6078" spans="1:12" x14ac:dyDescent="0.25">
      <c r="A6078" t="s">
        <v>1496</v>
      </c>
      <c r="B6078">
        <v>2018</v>
      </c>
      <c r="C6078">
        <v>1</v>
      </c>
      <c r="F6078" t="s">
        <v>2887</v>
      </c>
      <c r="G6078" s="40">
        <v>8.3333333333333329E-2</v>
      </c>
      <c r="H6078" s="15">
        <v>130</v>
      </c>
    </row>
    <row r="6079" spans="1:12" x14ac:dyDescent="0.25">
      <c r="A6079" t="s">
        <v>1496</v>
      </c>
      <c r="B6079">
        <v>2018</v>
      </c>
      <c r="C6079">
        <v>1</v>
      </c>
      <c r="F6079" t="s">
        <v>1467</v>
      </c>
      <c r="K6079" s="40">
        <v>2.0833333333333332E-2</v>
      </c>
      <c r="L6079" s="15">
        <v>32.5</v>
      </c>
    </row>
    <row r="6080" spans="1:12" x14ac:dyDescent="0.25">
      <c r="A6080" t="s">
        <v>1496</v>
      </c>
      <c r="B6080">
        <v>2018</v>
      </c>
      <c r="C6080">
        <v>1</v>
      </c>
      <c r="F6080" t="s">
        <v>1499</v>
      </c>
      <c r="K6080" s="40">
        <v>0.35416666666666669</v>
      </c>
      <c r="L6080" s="15">
        <v>552.5</v>
      </c>
    </row>
    <row r="6081" spans="1:12" x14ac:dyDescent="0.25">
      <c r="A6081" t="s">
        <v>1496</v>
      </c>
      <c r="B6081">
        <v>2018</v>
      </c>
      <c r="C6081">
        <v>10144</v>
      </c>
      <c r="F6081" t="s">
        <v>2863</v>
      </c>
      <c r="K6081" s="40">
        <v>2.0833333333333332E-2</v>
      </c>
      <c r="L6081" s="15">
        <v>32.5</v>
      </c>
    </row>
    <row r="6082" spans="1:12" x14ac:dyDescent="0.25">
      <c r="A6082" t="s">
        <v>1496</v>
      </c>
      <c r="B6082">
        <v>2018</v>
      </c>
      <c r="C6082">
        <v>1</v>
      </c>
      <c r="F6082" t="s">
        <v>1499</v>
      </c>
      <c r="K6082" s="40">
        <v>1.0416666666666666E-2</v>
      </c>
      <c r="L6082" s="15">
        <v>16.25</v>
      </c>
    </row>
    <row r="6083" spans="1:12" x14ac:dyDescent="0.25">
      <c r="A6083" t="s">
        <v>1496</v>
      </c>
      <c r="B6083">
        <v>2018</v>
      </c>
      <c r="C6083">
        <v>1</v>
      </c>
      <c r="F6083" t="s">
        <v>1467</v>
      </c>
      <c r="K6083" s="40">
        <v>2.0833333333333332E-2</v>
      </c>
      <c r="L6083" s="15">
        <v>32.5</v>
      </c>
    </row>
    <row r="6084" spans="1:12" x14ac:dyDescent="0.25">
      <c r="A6084" t="s">
        <v>1496</v>
      </c>
      <c r="B6084">
        <v>2018</v>
      </c>
      <c r="C6084">
        <v>1</v>
      </c>
      <c r="F6084" t="s">
        <v>2866</v>
      </c>
      <c r="K6084" s="40">
        <v>1.0416666666666666E-2</v>
      </c>
      <c r="L6084" s="15">
        <v>16.25</v>
      </c>
    </row>
    <row r="6085" spans="1:12" x14ac:dyDescent="0.25">
      <c r="A6085" t="s">
        <v>1496</v>
      </c>
      <c r="B6085">
        <v>2018</v>
      </c>
      <c r="C6085">
        <v>10167</v>
      </c>
      <c r="F6085" t="s">
        <v>1499</v>
      </c>
      <c r="G6085" s="40">
        <v>2.0833333333333332E-2</v>
      </c>
      <c r="H6085" s="15">
        <v>32.5</v>
      </c>
    </row>
    <row r="6086" spans="1:12" x14ac:dyDescent="0.25">
      <c r="A6086" t="s">
        <v>1496</v>
      </c>
      <c r="B6086">
        <v>2018</v>
      </c>
      <c r="C6086">
        <v>1</v>
      </c>
      <c r="F6086" t="s">
        <v>2868</v>
      </c>
      <c r="K6086" s="40">
        <v>2.0833333333333332E-2</v>
      </c>
      <c r="L6086" s="15">
        <v>32.5</v>
      </c>
    </row>
    <row r="6087" spans="1:12" x14ac:dyDescent="0.25">
      <c r="A6087" t="s">
        <v>1496</v>
      </c>
      <c r="B6087">
        <v>2018</v>
      </c>
      <c r="C6087">
        <v>10214</v>
      </c>
      <c r="F6087" t="s">
        <v>1467</v>
      </c>
      <c r="K6087" s="40">
        <v>1.0416666666666666E-2</v>
      </c>
      <c r="L6087" s="15">
        <v>16.25</v>
      </c>
    </row>
    <row r="6088" spans="1:12" x14ac:dyDescent="0.25">
      <c r="A6088" t="s">
        <v>1496</v>
      </c>
      <c r="B6088">
        <v>2018</v>
      </c>
      <c r="C6088">
        <v>10144</v>
      </c>
      <c r="F6088" t="s">
        <v>2863</v>
      </c>
      <c r="G6088" s="40">
        <v>1.0416666666666666E-2</v>
      </c>
      <c r="H6088" s="15">
        <v>16.25</v>
      </c>
    </row>
    <row r="6089" spans="1:12" x14ac:dyDescent="0.25">
      <c r="A6089" t="s">
        <v>1496</v>
      </c>
      <c r="B6089">
        <v>2018</v>
      </c>
      <c r="C6089">
        <v>10041</v>
      </c>
      <c r="F6089" t="s">
        <v>2862</v>
      </c>
      <c r="K6089" s="40">
        <v>2.0833333333333332E-2</v>
      </c>
      <c r="L6089" s="15">
        <v>32.5</v>
      </c>
    </row>
    <row r="6090" spans="1:12" x14ac:dyDescent="0.25">
      <c r="A6090" t="s">
        <v>1496</v>
      </c>
      <c r="B6090">
        <v>2018</v>
      </c>
      <c r="C6090">
        <v>1</v>
      </c>
      <c r="F6090" t="s">
        <v>1467</v>
      </c>
      <c r="K6090" s="40">
        <v>4.1666666666666664E-2</v>
      </c>
      <c r="L6090" s="15">
        <v>65</v>
      </c>
    </row>
    <row r="6091" spans="1:12" x14ac:dyDescent="0.25">
      <c r="A6091" t="s">
        <v>1496</v>
      </c>
      <c r="B6091">
        <v>2018</v>
      </c>
      <c r="C6091">
        <v>1</v>
      </c>
      <c r="F6091" t="s">
        <v>2858</v>
      </c>
      <c r="K6091" s="40">
        <v>2.0833333333333332E-2</v>
      </c>
      <c r="L6091" s="15">
        <v>32.5</v>
      </c>
    </row>
    <row r="6092" spans="1:12" x14ac:dyDescent="0.25">
      <c r="A6092" t="s">
        <v>1496</v>
      </c>
      <c r="B6092">
        <v>2018</v>
      </c>
      <c r="C6092">
        <v>10205</v>
      </c>
      <c r="F6092" t="s">
        <v>2887</v>
      </c>
      <c r="G6092" s="40">
        <v>4.1666666666666664E-2</v>
      </c>
      <c r="H6092" s="15">
        <v>65</v>
      </c>
    </row>
    <row r="6093" spans="1:12" x14ac:dyDescent="0.25">
      <c r="A6093" t="s">
        <v>1496</v>
      </c>
      <c r="B6093">
        <v>2018</v>
      </c>
      <c r="C6093">
        <v>10144</v>
      </c>
      <c r="F6093" t="s">
        <v>2863</v>
      </c>
      <c r="K6093" s="40">
        <v>1.0416666666666666E-2</v>
      </c>
      <c r="L6093" s="15">
        <v>16.25</v>
      </c>
    </row>
    <row r="6094" spans="1:12" x14ac:dyDescent="0.25">
      <c r="A6094" t="s">
        <v>1496</v>
      </c>
      <c r="B6094">
        <v>2018</v>
      </c>
      <c r="C6094">
        <v>1</v>
      </c>
      <c r="F6094" t="s">
        <v>2868</v>
      </c>
      <c r="K6094" s="40">
        <v>2.0833333333333332E-2</v>
      </c>
      <c r="L6094" s="15">
        <v>32.5</v>
      </c>
    </row>
    <row r="6095" spans="1:12" x14ac:dyDescent="0.25">
      <c r="A6095" t="s">
        <v>1496</v>
      </c>
      <c r="B6095">
        <v>2018</v>
      </c>
      <c r="C6095">
        <v>10146</v>
      </c>
      <c r="F6095" t="s">
        <v>2887</v>
      </c>
      <c r="G6095" s="40">
        <v>3.125E-2</v>
      </c>
      <c r="H6095" s="15">
        <v>48.75</v>
      </c>
    </row>
    <row r="6096" spans="1:12" x14ac:dyDescent="0.25">
      <c r="A6096" t="s">
        <v>1496</v>
      </c>
      <c r="B6096">
        <v>2018</v>
      </c>
      <c r="C6096">
        <v>1</v>
      </c>
      <c r="F6096" t="s">
        <v>2868</v>
      </c>
      <c r="K6096" s="40">
        <v>4.1666666666666664E-2</v>
      </c>
      <c r="L6096" s="15">
        <v>65</v>
      </c>
    </row>
    <row r="6097" spans="1:12" x14ac:dyDescent="0.25">
      <c r="A6097" t="s">
        <v>1496</v>
      </c>
      <c r="B6097">
        <v>2018</v>
      </c>
      <c r="C6097">
        <v>10146</v>
      </c>
      <c r="F6097" t="s">
        <v>2862</v>
      </c>
      <c r="K6097" s="40">
        <v>2.0833333333333332E-2</v>
      </c>
      <c r="L6097" s="15">
        <v>32.5</v>
      </c>
    </row>
    <row r="6098" spans="1:12" x14ac:dyDescent="0.25">
      <c r="A6098" t="s">
        <v>1496</v>
      </c>
      <c r="B6098">
        <v>2018</v>
      </c>
      <c r="C6098">
        <v>10144</v>
      </c>
      <c r="F6098" t="s">
        <v>2863</v>
      </c>
      <c r="K6098" s="40">
        <v>2.0833333333333332E-2</v>
      </c>
      <c r="L6098" s="15">
        <v>32.5</v>
      </c>
    </row>
    <row r="6099" spans="1:12" x14ac:dyDescent="0.25">
      <c r="A6099" t="s">
        <v>1496</v>
      </c>
      <c r="B6099">
        <v>2018</v>
      </c>
      <c r="C6099">
        <v>1</v>
      </c>
      <c r="F6099" t="s">
        <v>2866</v>
      </c>
      <c r="K6099" s="40">
        <v>2.0833333333333332E-2</v>
      </c>
      <c r="L6099" s="15">
        <v>32.5</v>
      </c>
    </row>
    <row r="6100" spans="1:12" x14ac:dyDescent="0.25">
      <c r="A6100" t="s">
        <v>1496</v>
      </c>
      <c r="B6100">
        <v>2018</v>
      </c>
      <c r="C6100">
        <v>10156</v>
      </c>
      <c r="F6100" t="s">
        <v>1499</v>
      </c>
      <c r="K6100" s="40">
        <v>1.0416666666666666E-2</v>
      </c>
      <c r="L6100" s="15">
        <v>16.25</v>
      </c>
    </row>
    <row r="6101" spans="1:12" x14ac:dyDescent="0.25">
      <c r="A6101" t="s">
        <v>1496</v>
      </c>
      <c r="B6101">
        <v>2018</v>
      </c>
      <c r="C6101">
        <v>1</v>
      </c>
      <c r="F6101" t="s">
        <v>2862</v>
      </c>
      <c r="K6101" s="40">
        <v>1.0416666666666666E-2</v>
      </c>
      <c r="L6101" s="15">
        <v>16.25</v>
      </c>
    </row>
    <row r="6102" spans="1:12" x14ac:dyDescent="0.25">
      <c r="A6102" t="s">
        <v>1496</v>
      </c>
      <c r="B6102">
        <v>2018</v>
      </c>
      <c r="C6102">
        <v>1</v>
      </c>
      <c r="F6102" t="s">
        <v>1499</v>
      </c>
      <c r="K6102" s="40">
        <v>1.0416666666666666E-2</v>
      </c>
      <c r="L6102" s="15">
        <v>16.25</v>
      </c>
    </row>
    <row r="6103" spans="1:12" x14ac:dyDescent="0.25">
      <c r="A6103" t="s">
        <v>1496</v>
      </c>
      <c r="B6103">
        <v>2018</v>
      </c>
      <c r="C6103">
        <v>1</v>
      </c>
      <c r="F6103" t="s">
        <v>1467</v>
      </c>
      <c r="K6103" s="40">
        <v>3.125E-2</v>
      </c>
      <c r="L6103" s="15">
        <v>48.75</v>
      </c>
    </row>
    <row r="6104" spans="1:12" x14ac:dyDescent="0.25">
      <c r="A6104" t="s">
        <v>1496</v>
      </c>
      <c r="B6104">
        <v>2018</v>
      </c>
      <c r="C6104">
        <v>10144</v>
      </c>
      <c r="F6104" t="s">
        <v>2863</v>
      </c>
      <c r="K6104" s="40">
        <v>4.1666666666666664E-2</v>
      </c>
      <c r="L6104" s="15">
        <v>65</v>
      </c>
    </row>
    <row r="6105" spans="1:12" x14ac:dyDescent="0.25">
      <c r="A6105" t="s">
        <v>1496</v>
      </c>
      <c r="B6105">
        <v>2018</v>
      </c>
      <c r="C6105">
        <v>1</v>
      </c>
      <c r="F6105" t="s">
        <v>2858</v>
      </c>
      <c r="K6105" s="40">
        <v>2.0833333333333332E-2</v>
      </c>
      <c r="L6105" s="15">
        <v>32.5</v>
      </c>
    </row>
    <row r="6106" spans="1:12" x14ac:dyDescent="0.25">
      <c r="A6106" t="s">
        <v>1496</v>
      </c>
      <c r="B6106">
        <v>2018</v>
      </c>
      <c r="C6106">
        <v>10144</v>
      </c>
      <c r="F6106" t="s">
        <v>2863</v>
      </c>
      <c r="K6106" s="40">
        <v>2.0833333333333332E-2</v>
      </c>
      <c r="L6106" s="15">
        <v>32.5</v>
      </c>
    </row>
    <row r="6107" spans="1:12" x14ac:dyDescent="0.25">
      <c r="A6107" t="s">
        <v>1496</v>
      </c>
      <c r="B6107">
        <v>2018</v>
      </c>
      <c r="C6107">
        <v>1</v>
      </c>
      <c r="F6107" t="s">
        <v>2868</v>
      </c>
      <c r="K6107" s="40">
        <v>3.125E-2</v>
      </c>
      <c r="L6107" s="15">
        <v>48.75</v>
      </c>
    </row>
    <row r="6108" spans="1:12" x14ac:dyDescent="0.25">
      <c r="A6108" t="s">
        <v>1496</v>
      </c>
      <c r="B6108">
        <v>2018</v>
      </c>
      <c r="C6108">
        <v>10144</v>
      </c>
      <c r="F6108" t="s">
        <v>2272</v>
      </c>
      <c r="K6108" s="40">
        <v>1.0416666666666666E-2</v>
      </c>
      <c r="L6108" s="15">
        <v>16.25</v>
      </c>
    </row>
    <row r="6109" spans="1:12" x14ac:dyDescent="0.25">
      <c r="A6109" t="s">
        <v>1496</v>
      </c>
      <c r="B6109">
        <v>2018</v>
      </c>
      <c r="C6109">
        <v>10203</v>
      </c>
      <c r="F6109" t="s">
        <v>2887</v>
      </c>
      <c r="K6109" s="40">
        <v>6.25E-2</v>
      </c>
      <c r="L6109" s="15">
        <v>97.5</v>
      </c>
    </row>
    <row r="6110" spans="1:12" x14ac:dyDescent="0.25">
      <c r="A6110" t="s">
        <v>1496</v>
      </c>
      <c r="B6110">
        <v>2018</v>
      </c>
      <c r="C6110">
        <v>1</v>
      </c>
      <c r="K6110" s="40">
        <v>4.1666666666666664E-2</v>
      </c>
      <c r="L6110" s="15">
        <v>65</v>
      </c>
    </row>
    <row r="6111" spans="1:12" x14ac:dyDescent="0.25">
      <c r="A6111" t="s">
        <v>1496</v>
      </c>
      <c r="B6111">
        <v>2018</v>
      </c>
      <c r="C6111">
        <v>1</v>
      </c>
      <c r="F6111" t="s">
        <v>2868</v>
      </c>
      <c r="K6111" s="40">
        <v>1.0416666666666666E-2</v>
      </c>
      <c r="L6111" s="15">
        <v>16.25</v>
      </c>
    </row>
    <row r="6112" spans="1:12" x14ac:dyDescent="0.25">
      <c r="A6112" t="s">
        <v>1496</v>
      </c>
      <c r="B6112">
        <v>2018</v>
      </c>
      <c r="C6112">
        <v>10144</v>
      </c>
      <c r="F6112" t="s">
        <v>2863</v>
      </c>
      <c r="K6112" s="40">
        <v>2.0833333333333332E-2</v>
      </c>
      <c r="L6112" s="15">
        <v>32.5</v>
      </c>
    </row>
    <row r="6113" spans="1:12" x14ac:dyDescent="0.25">
      <c r="A6113" t="s">
        <v>1496</v>
      </c>
      <c r="B6113">
        <v>2018</v>
      </c>
      <c r="C6113">
        <v>10050</v>
      </c>
      <c r="F6113" t="s">
        <v>2859</v>
      </c>
      <c r="K6113" s="40">
        <v>1.0416666666666666E-2</v>
      </c>
      <c r="L6113" s="15">
        <v>16.25</v>
      </c>
    </row>
    <row r="6114" spans="1:12" x14ac:dyDescent="0.25">
      <c r="A6114" t="s">
        <v>1496</v>
      </c>
      <c r="B6114">
        <v>2018</v>
      </c>
      <c r="C6114">
        <v>1</v>
      </c>
      <c r="F6114" t="s">
        <v>2866</v>
      </c>
      <c r="K6114" s="40">
        <v>2.0833333333333332E-2</v>
      </c>
      <c r="L6114" s="15">
        <v>32.5</v>
      </c>
    </row>
    <row r="6115" spans="1:12" x14ac:dyDescent="0.25">
      <c r="A6115" t="s">
        <v>1496</v>
      </c>
      <c r="B6115">
        <v>2018</v>
      </c>
      <c r="C6115">
        <v>10050</v>
      </c>
      <c r="F6115" t="s">
        <v>2887</v>
      </c>
      <c r="G6115" s="40">
        <v>4.1666666666666664E-2</v>
      </c>
      <c r="H6115" s="15">
        <v>65</v>
      </c>
    </row>
    <row r="6116" spans="1:12" x14ac:dyDescent="0.25">
      <c r="A6116" t="s">
        <v>1496</v>
      </c>
      <c r="B6116">
        <v>2018</v>
      </c>
      <c r="C6116">
        <v>10144</v>
      </c>
      <c r="F6116" t="s">
        <v>2859</v>
      </c>
      <c r="K6116" s="40">
        <v>2.0833333333333332E-2</v>
      </c>
      <c r="L6116" s="15">
        <v>32.5</v>
      </c>
    </row>
    <row r="6117" spans="1:12" x14ac:dyDescent="0.25">
      <c r="A6117" t="s">
        <v>1496</v>
      </c>
      <c r="B6117">
        <v>2018</v>
      </c>
      <c r="C6117">
        <v>10144</v>
      </c>
      <c r="F6117" t="s">
        <v>2863</v>
      </c>
      <c r="K6117" s="40">
        <v>4.1666666666666664E-2</v>
      </c>
      <c r="L6117" s="15">
        <v>65</v>
      </c>
    </row>
    <row r="6118" spans="1:12" x14ac:dyDescent="0.25">
      <c r="A6118" t="s">
        <v>1496</v>
      </c>
      <c r="B6118">
        <v>2018</v>
      </c>
      <c r="C6118">
        <v>1</v>
      </c>
      <c r="F6118" t="s">
        <v>2858</v>
      </c>
      <c r="K6118" s="40">
        <v>2.0833333333333332E-2</v>
      </c>
      <c r="L6118" s="15">
        <v>32.5</v>
      </c>
    </row>
    <row r="6119" spans="1:12" x14ac:dyDescent="0.25">
      <c r="A6119" t="s">
        <v>1496</v>
      </c>
      <c r="B6119">
        <v>2018</v>
      </c>
      <c r="C6119">
        <v>1</v>
      </c>
      <c r="F6119" t="s">
        <v>2862</v>
      </c>
      <c r="K6119" s="40">
        <v>0.16666666666666666</v>
      </c>
      <c r="L6119" s="15">
        <v>260</v>
      </c>
    </row>
    <row r="6120" spans="1:12" x14ac:dyDescent="0.25">
      <c r="A6120" t="s">
        <v>1496</v>
      </c>
      <c r="B6120">
        <v>2018</v>
      </c>
      <c r="C6120">
        <v>1</v>
      </c>
      <c r="F6120" t="s">
        <v>1467</v>
      </c>
      <c r="K6120" s="40">
        <v>2.0833333333333332E-2</v>
      </c>
      <c r="L6120" s="15">
        <v>32.5</v>
      </c>
    </row>
    <row r="6121" spans="1:12" x14ac:dyDescent="0.25">
      <c r="A6121" t="s">
        <v>1496</v>
      </c>
      <c r="B6121">
        <v>2018</v>
      </c>
      <c r="C6121">
        <v>10144</v>
      </c>
      <c r="F6121" t="s">
        <v>2863</v>
      </c>
      <c r="K6121" s="40">
        <v>2.7777777777777776E-2</v>
      </c>
      <c r="L6121" s="15">
        <v>43.333333333333329</v>
      </c>
    </row>
    <row r="6122" spans="1:12" x14ac:dyDescent="0.25">
      <c r="A6122" t="s">
        <v>1496</v>
      </c>
      <c r="B6122">
        <v>2018</v>
      </c>
      <c r="C6122">
        <v>1</v>
      </c>
      <c r="F6122" t="s">
        <v>2866</v>
      </c>
      <c r="K6122" s="40">
        <v>1.3194444444444444E-2</v>
      </c>
      <c r="L6122" s="15">
        <v>20.583333333333332</v>
      </c>
    </row>
    <row r="6123" spans="1:12" x14ac:dyDescent="0.25">
      <c r="A6123" t="s">
        <v>1496</v>
      </c>
      <c r="B6123">
        <v>2018</v>
      </c>
      <c r="C6123">
        <v>10144</v>
      </c>
      <c r="F6123" t="s">
        <v>2863</v>
      </c>
      <c r="K6123" s="40">
        <v>9.375E-2</v>
      </c>
      <c r="L6123" s="15">
        <v>146.25</v>
      </c>
    </row>
    <row r="6124" spans="1:12" x14ac:dyDescent="0.25">
      <c r="A6124" t="s">
        <v>1496</v>
      </c>
      <c r="B6124">
        <v>2018</v>
      </c>
      <c r="C6124">
        <v>1</v>
      </c>
      <c r="F6124" t="s">
        <v>2858</v>
      </c>
      <c r="K6124" s="40">
        <v>2.0833333333333332E-2</v>
      </c>
      <c r="L6124" s="15">
        <v>32.5</v>
      </c>
    </row>
    <row r="6125" spans="1:12" x14ac:dyDescent="0.25">
      <c r="A6125" t="s">
        <v>1496</v>
      </c>
      <c r="B6125">
        <v>2018</v>
      </c>
      <c r="C6125">
        <v>1</v>
      </c>
      <c r="K6125" s="40">
        <v>4.1666666666666664E-2</v>
      </c>
      <c r="L6125" s="15">
        <v>65</v>
      </c>
    </row>
    <row r="6126" spans="1:12" x14ac:dyDescent="0.25">
      <c r="A6126" t="s">
        <v>1496</v>
      </c>
      <c r="B6126">
        <v>2018</v>
      </c>
      <c r="C6126">
        <v>10144</v>
      </c>
      <c r="F6126" t="s">
        <v>2863</v>
      </c>
      <c r="K6126" s="40">
        <v>0.11458333333333333</v>
      </c>
      <c r="L6126" s="15">
        <v>178.75</v>
      </c>
    </row>
    <row r="6127" spans="1:12" x14ac:dyDescent="0.25">
      <c r="A6127" t="s">
        <v>1496</v>
      </c>
      <c r="B6127">
        <v>2018</v>
      </c>
      <c r="C6127">
        <v>10156</v>
      </c>
      <c r="F6127" t="s">
        <v>1467</v>
      </c>
      <c r="K6127" s="40">
        <v>2.0833333333333332E-2</v>
      </c>
      <c r="L6127" s="15">
        <v>32.5</v>
      </c>
    </row>
    <row r="6128" spans="1:12" x14ac:dyDescent="0.25">
      <c r="A6128" t="s">
        <v>1496</v>
      </c>
      <c r="B6128">
        <v>2018</v>
      </c>
      <c r="C6128">
        <v>1</v>
      </c>
      <c r="F6128" t="s">
        <v>2868</v>
      </c>
      <c r="K6128" s="40">
        <v>0.16666666666666666</v>
      </c>
      <c r="L6128" s="15">
        <v>260</v>
      </c>
    </row>
    <row r="6129" spans="1:12" x14ac:dyDescent="0.25">
      <c r="A6129" t="s">
        <v>1496</v>
      </c>
      <c r="B6129">
        <v>2018</v>
      </c>
      <c r="C6129">
        <v>1</v>
      </c>
      <c r="F6129" t="s">
        <v>2868</v>
      </c>
      <c r="K6129" s="40">
        <v>0.16666666666666666</v>
      </c>
      <c r="L6129" s="15">
        <v>260</v>
      </c>
    </row>
    <row r="6130" spans="1:12" x14ac:dyDescent="0.25">
      <c r="A6130" t="s">
        <v>1496</v>
      </c>
      <c r="B6130">
        <v>2018</v>
      </c>
      <c r="C6130">
        <v>1</v>
      </c>
      <c r="F6130" t="s">
        <v>2858</v>
      </c>
      <c r="K6130" s="40">
        <v>2.0833333333333332E-2</v>
      </c>
      <c r="L6130" s="15">
        <v>32.5</v>
      </c>
    </row>
    <row r="6131" spans="1:12" x14ac:dyDescent="0.25">
      <c r="A6131" t="s">
        <v>1496</v>
      </c>
      <c r="B6131">
        <v>2018</v>
      </c>
      <c r="C6131">
        <v>1</v>
      </c>
      <c r="F6131" t="s">
        <v>2862</v>
      </c>
      <c r="K6131" s="40">
        <v>0.16666666666666666</v>
      </c>
      <c r="L6131" s="15">
        <v>260</v>
      </c>
    </row>
    <row r="6132" spans="1:12" x14ac:dyDescent="0.25">
      <c r="A6132" t="s">
        <v>1496</v>
      </c>
      <c r="B6132">
        <v>2018</v>
      </c>
      <c r="C6132">
        <v>1</v>
      </c>
      <c r="F6132" t="s">
        <v>2868</v>
      </c>
      <c r="K6132" s="40">
        <v>1.0416666666666666E-2</v>
      </c>
      <c r="L6132" s="15">
        <v>16.25</v>
      </c>
    </row>
    <row r="6133" spans="1:12" x14ac:dyDescent="0.25">
      <c r="A6133" t="s">
        <v>1496</v>
      </c>
      <c r="B6133">
        <v>2018</v>
      </c>
      <c r="C6133">
        <v>49</v>
      </c>
      <c r="F6133" t="s">
        <v>1499</v>
      </c>
      <c r="K6133" s="40">
        <v>3.125E-2</v>
      </c>
      <c r="L6133" s="15">
        <v>48.75</v>
      </c>
    </row>
    <row r="6134" spans="1:12" x14ac:dyDescent="0.25">
      <c r="A6134" t="s">
        <v>1496</v>
      </c>
      <c r="B6134">
        <v>2018</v>
      </c>
      <c r="C6134">
        <v>1</v>
      </c>
      <c r="F6134" t="s">
        <v>2868</v>
      </c>
      <c r="K6134" s="40">
        <v>1.0416666666666666E-2</v>
      </c>
      <c r="L6134" s="15">
        <v>16.25</v>
      </c>
    </row>
    <row r="6135" spans="1:12" x14ac:dyDescent="0.25">
      <c r="A6135" t="s">
        <v>1496</v>
      </c>
      <c r="B6135">
        <v>2018</v>
      </c>
      <c r="C6135">
        <v>1</v>
      </c>
      <c r="F6135" t="s">
        <v>2866</v>
      </c>
      <c r="K6135" s="40">
        <v>2.0833333333333332E-2</v>
      </c>
      <c r="L6135" s="15">
        <v>32.5</v>
      </c>
    </row>
    <row r="6136" spans="1:12" x14ac:dyDescent="0.25">
      <c r="A6136" t="s">
        <v>1496</v>
      </c>
      <c r="B6136">
        <v>2018</v>
      </c>
      <c r="C6136">
        <v>10156</v>
      </c>
      <c r="F6136" t="s">
        <v>2862</v>
      </c>
      <c r="K6136" s="40">
        <v>4.1666666666666664E-2</v>
      </c>
      <c r="L6136" s="15">
        <v>65</v>
      </c>
    </row>
    <row r="6137" spans="1:12" x14ac:dyDescent="0.25">
      <c r="A6137" t="s">
        <v>1496</v>
      </c>
      <c r="B6137">
        <v>2018</v>
      </c>
      <c r="C6137">
        <v>10217</v>
      </c>
      <c r="F6137" t="s">
        <v>1467</v>
      </c>
      <c r="K6137" s="40">
        <v>4.1666666666666664E-2</v>
      </c>
      <c r="L6137" s="15">
        <v>65</v>
      </c>
    </row>
    <row r="6138" spans="1:12" x14ac:dyDescent="0.25">
      <c r="A6138" t="s">
        <v>1496</v>
      </c>
      <c r="B6138">
        <v>2018</v>
      </c>
      <c r="C6138">
        <v>1</v>
      </c>
      <c r="F6138" t="s">
        <v>1467</v>
      </c>
      <c r="K6138" s="40">
        <v>2.0833333333333332E-2</v>
      </c>
      <c r="L6138" s="15">
        <v>32.5</v>
      </c>
    </row>
    <row r="6139" spans="1:12" x14ac:dyDescent="0.25">
      <c r="A6139" t="s">
        <v>1496</v>
      </c>
      <c r="B6139">
        <v>2018</v>
      </c>
      <c r="C6139">
        <v>1</v>
      </c>
      <c r="F6139" t="s">
        <v>2858</v>
      </c>
      <c r="K6139" s="40">
        <v>2.0833333333333332E-2</v>
      </c>
      <c r="L6139" s="15">
        <v>32.5</v>
      </c>
    </row>
    <row r="6140" spans="1:12" x14ac:dyDescent="0.25">
      <c r="A6140" t="s">
        <v>1496</v>
      </c>
      <c r="B6140">
        <v>2018</v>
      </c>
      <c r="C6140">
        <v>10203</v>
      </c>
      <c r="F6140" t="s">
        <v>2887</v>
      </c>
      <c r="G6140" s="40">
        <v>0.16666666666666666</v>
      </c>
      <c r="H6140" s="15">
        <v>260</v>
      </c>
    </row>
    <row r="6141" spans="1:12" x14ac:dyDescent="0.25">
      <c r="A6141" t="s">
        <v>1496</v>
      </c>
      <c r="B6141">
        <v>2018</v>
      </c>
      <c r="C6141">
        <v>1</v>
      </c>
      <c r="F6141" t="s">
        <v>1499</v>
      </c>
      <c r="K6141" s="40">
        <v>1.0416666666666666E-2</v>
      </c>
      <c r="L6141" s="15">
        <v>16.25</v>
      </c>
    </row>
    <row r="6142" spans="1:12" x14ac:dyDescent="0.25">
      <c r="A6142" t="s">
        <v>1496</v>
      </c>
      <c r="B6142">
        <v>2018</v>
      </c>
      <c r="C6142">
        <v>10144</v>
      </c>
      <c r="F6142" t="s">
        <v>2863</v>
      </c>
      <c r="K6142" s="40">
        <v>1.0416666666666666E-2</v>
      </c>
      <c r="L6142" s="15">
        <v>16.25</v>
      </c>
    </row>
    <row r="6143" spans="1:12" x14ac:dyDescent="0.25">
      <c r="A6143" t="s">
        <v>1496</v>
      </c>
      <c r="B6143">
        <v>2018</v>
      </c>
      <c r="C6143">
        <v>10203</v>
      </c>
      <c r="F6143" t="s">
        <v>2887</v>
      </c>
      <c r="K6143" s="40">
        <v>2.0833333333333332E-2</v>
      </c>
      <c r="L6143" s="15">
        <v>32.5</v>
      </c>
    </row>
    <row r="6144" spans="1:12" x14ac:dyDescent="0.25">
      <c r="A6144" t="s">
        <v>1496</v>
      </c>
      <c r="B6144">
        <v>2018</v>
      </c>
      <c r="C6144">
        <v>1</v>
      </c>
      <c r="F6144" t="s">
        <v>2866</v>
      </c>
      <c r="K6144" s="40">
        <v>2.0833333333333332E-2</v>
      </c>
      <c r="L6144" s="15">
        <v>32.5</v>
      </c>
    </row>
    <row r="6145" spans="1:12" x14ac:dyDescent="0.25">
      <c r="A6145" t="s">
        <v>1496</v>
      </c>
      <c r="B6145">
        <v>2018</v>
      </c>
      <c r="C6145">
        <v>10203</v>
      </c>
      <c r="F6145" t="s">
        <v>2862</v>
      </c>
      <c r="K6145" s="40">
        <v>2.0833333333333332E-2</v>
      </c>
      <c r="L6145" s="15">
        <v>32.5</v>
      </c>
    </row>
    <row r="6146" spans="1:12" x14ac:dyDescent="0.25">
      <c r="A6146" t="s">
        <v>1496</v>
      </c>
      <c r="B6146">
        <v>2018</v>
      </c>
      <c r="C6146">
        <v>10144</v>
      </c>
      <c r="F6146" t="s">
        <v>2863</v>
      </c>
      <c r="G6146" s="40">
        <v>2.0833333333333332E-2</v>
      </c>
      <c r="H6146" s="15">
        <v>32.5</v>
      </c>
    </row>
    <row r="6147" spans="1:12" x14ac:dyDescent="0.25">
      <c r="A6147" t="s">
        <v>1496</v>
      </c>
      <c r="B6147">
        <v>2018</v>
      </c>
      <c r="C6147">
        <v>10144</v>
      </c>
      <c r="F6147" t="s">
        <v>2862</v>
      </c>
      <c r="K6147" s="40">
        <v>5.2083333333333336E-2</v>
      </c>
      <c r="L6147" s="15">
        <v>81.25</v>
      </c>
    </row>
    <row r="6148" spans="1:12" x14ac:dyDescent="0.25">
      <c r="A6148" t="s">
        <v>1496</v>
      </c>
      <c r="B6148">
        <v>2018</v>
      </c>
      <c r="C6148">
        <v>1</v>
      </c>
      <c r="F6148" t="s">
        <v>2858</v>
      </c>
      <c r="K6148" s="40">
        <v>2.0833333333333332E-2</v>
      </c>
      <c r="L6148" s="15">
        <v>32.5</v>
      </c>
    </row>
    <row r="6149" spans="1:12" x14ac:dyDescent="0.25">
      <c r="A6149" t="s">
        <v>1496</v>
      </c>
      <c r="B6149">
        <v>2018</v>
      </c>
      <c r="C6149">
        <v>10144</v>
      </c>
      <c r="F6149" t="s">
        <v>2862</v>
      </c>
      <c r="K6149" s="40">
        <v>0.1875</v>
      </c>
      <c r="L6149" s="15">
        <v>292.5</v>
      </c>
    </row>
    <row r="6150" spans="1:12" x14ac:dyDescent="0.25">
      <c r="A6150" t="s">
        <v>1496</v>
      </c>
      <c r="B6150">
        <v>2018</v>
      </c>
      <c r="C6150">
        <v>1</v>
      </c>
      <c r="F6150" t="s">
        <v>2868</v>
      </c>
      <c r="K6150" s="40">
        <v>1.0416666666666666E-2</v>
      </c>
      <c r="L6150" s="15">
        <v>16.25</v>
      </c>
    </row>
    <row r="6151" spans="1:12" x14ac:dyDescent="0.25">
      <c r="A6151" t="s">
        <v>1496</v>
      </c>
      <c r="B6151">
        <v>2018</v>
      </c>
      <c r="C6151">
        <v>1</v>
      </c>
      <c r="F6151" t="s">
        <v>1467</v>
      </c>
      <c r="K6151" s="40">
        <v>2.0833333333333332E-2</v>
      </c>
      <c r="L6151" s="15">
        <v>32.5</v>
      </c>
    </row>
    <row r="6152" spans="1:12" x14ac:dyDescent="0.25">
      <c r="A6152" t="s">
        <v>1496</v>
      </c>
      <c r="B6152">
        <v>2018</v>
      </c>
      <c r="C6152">
        <v>10144</v>
      </c>
      <c r="F6152" t="s">
        <v>2862</v>
      </c>
      <c r="K6152" s="40">
        <v>1.0416666666666666E-2</v>
      </c>
      <c r="L6152" s="15">
        <v>16.25</v>
      </c>
    </row>
    <row r="6153" spans="1:12" x14ac:dyDescent="0.25">
      <c r="A6153" t="s">
        <v>1496</v>
      </c>
      <c r="B6153">
        <v>2018</v>
      </c>
      <c r="C6153">
        <v>10184</v>
      </c>
      <c r="F6153" t="s">
        <v>1499</v>
      </c>
      <c r="G6153" s="40">
        <v>3.125E-2</v>
      </c>
      <c r="H6153" s="15">
        <v>48.75</v>
      </c>
    </row>
    <row r="6154" spans="1:12" x14ac:dyDescent="0.25">
      <c r="A6154" t="s">
        <v>1496</v>
      </c>
      <c r="B6154">
        <v>2018</v>
      </c>
      <c r="C6154">
        <v>10144</v>
      </c>
      <c r="F6154" t="s">
        <v>2272</v>
      </c>
      <c r="K6154" s="40">
        <v>1.0416666666666666E-2</v>
      </c>
      <c r="L6154" s="15">
        <v>16.25</v>
      </c>
    </row>
    <row r="6155" spans="1:12" x14ac:dyDescent="0.25">
      <c r="A6155" t="s">
        <v>1496</v>
      </c>
      <c r="B6155">
        <v>2018</v>
      </c>
      <c r="C6155">
        <v>1</v>
      </c>
      <c r="F6155" t="s">
        <v>2272</v>
      </c>
      <c r="K6155" s="40">
        <v>2.0833333333333332E-2</v>
      </c>
      <c r="L6155" s="15">
        <v>32.5</v>
      </c>
    </row>
    <row r="6156" spans="1:12" x14ac:dyDescent="0.25">
      <c r="A6156" t="s">
        <v>1496</v>
      </c>
      <c r="B6156">
        <v>2018</v>
      </c>
      <c r="C6156">
        <v>10047</v>
      </c>
      <c r="F6156" t="s">
        <v>2887</v>
      </c>
      <c r="G6156" s="40">
        <v>4.1666666666666664E-2</v>
      </c>
      <c r="H6156" s="15">
        <v>65</v>
      </c>
    </row>
    <row r="6157" spans="1:12" x14ac:dyDescent="0.25">
      <c r="A6157" t="s">
        <v>1496</v>
      </c>
      <c r="B6157">
        <v>2018</v>
      </c>
      <c r="C6157">
        <v>10047</v>
      </c>
      <c r="F6157" t="s">
        <v>2862</v>
      </c>
      <c r="K6157" s="40">
        <v>2.0833333333333332E-2</v>
      </c>
      <c r="L6157" s="15">
        <v>32.5</v>
      </c>
    </row>
    <row r="6158" spans="1:12" x14ac:dyDescent="0.25">
      <c r="A6158" t="s">
        <v>1496</v>
      </c>
      <c r="B6158">
        <v>2018</v>
      </c>
      <c r="C6158">
        <v>1</v>
      </c>
      <c r="F6158" t="s">
        <v>2858</v>
      </c>
      <c r="K6158" s="40">
        <v>2.0833333333333332E-2</v>
      </c>
      <c r="L6158" s="15">
        <v>32.5</v>
      </c>
    </row>
    <row r="6159" spans="1:12" x14ac:dyDescent="0.25">
      <c r="A6159" t="s">
        <v>1496</v>
      </c>
      <c r="B6159">
        <v>2018</v>
      </c>
      <c r="C6159">
        <v>1</v>
      </c>
      <c r="F6159" t="s">
        <v>1499</v>
      </c>
      <c r="K6159" s="40">
        <v>2.0833333333333332E-2</v>
      </c>
      <c r="L6159" s="15">
        <v>32.5</v>
      </c>
    </row>
    <row r="6160" spans="1:12" x14ac:dyDescent="0.25">
      <c r="A6160" t="s">
        <v>1496</v>
      </c>
      <c r="B6160">
        <v>2018</v>
      </c>
      <c r="C6160">
        <v>10184</v>
      </c>
      <c r="F6160" t="s">
        <v>2862</v>
      </c>
      <c r="G6160" s="40">
        <v>6.25E-2</v>
      </c>
      <c r="H6160" s="15">
        <v>97.5</v>
      </c>
    </row>
    <row r="6161" spans="1:12" x14ac:dyDescent="0.25">
      <c r="A6161" t="s">
        <v>1496</v>
      </c>
      <c r="B6161">
        <v>2018</v>
      </c>
      <c r="C6161">
        <v>1</v>
      </c>
      <c r="F6161" t="s">
        <v>1563</v>
      </c>
      <c r="K6161" s="40">
        <v>2.0833333333333332E-2</v>
      </c>
      <c r="L6161" s="15">
        <v>32.5</v>
      </c>
    </row>
    <row r="6162" spans="1:12" x14ac:dyDescent="0.25">
      <c r="A6162" t="s">
        <v>1496</v>
      </c>
      <c r="B6162">
        <v>2018</v>
      </c>
      <c r="C6162">
        <v>10144</v>
      </c>
      <c r="F6162" t="s">
        <v>2875</v>
      </c>
      <c r="K6162" s="40">
        <v>2.0833333333333332E-2</v>
      </c>
      <c r="L6162" s="15">
        <v>32.5</v>
      </c>
    </row>
    <row r="6163" spans="1:12" x14ac:dyDescent="0.25">
      <c r="A6163" t="s">
        <v>1496</v>
      </c>
      <c r="B6163">
        <v>2018</v>
      </c>
      <c r="C6163">
        <v>10144</v>
      </c>
      <c r="F6163" t="s">
        <v>1499</v>
      </c>
      <c r="K6163" s="40">
        <v>4.1666666666666664E-2</v>
      </c>
      <c r="L6163" s="15">
        <v>65</v>
      </c>
    </row>
    <row r="6164" spans="1:12" x14ac:dyDescent="0.25">
      <c r="A6164" t="s">
        <v>1496</v>
      </c>
      <c r="B6164">
        <v>2018</v>
      </c>
      <c r="C6164">
        <v>1</v>
      </c>
      <c r="F6164" t="s">
        <v>2272</v>
      </c>
      <c r="K6164" s="40">
        <v>2.0833333333333332E-2</v>
      </c>
      <c r="L6164" s="15">
        <v>32.5</v>
      </c>
    </row>
    <row r="6165" spans="1:12" x14ac:dyDescent="0.25">
      <c r="A6165" t="s">
        <v>1496</v>
      </c>
      <c r="B6165">
        <v>2018</v>
      </c>
      <c r="C6165">
        <v>10144</v>
      </c>
      <c r="F6165" t="s">
        <v>2862</v>
      </c>
      <c r="K6165" s="40">
        <v>2.0833333333333332E-2</v>
      </c>
      <c r="L6165" s="15">
        <v>32.5</v>
      </c>
    </row>
    <row r="6166" spans="1:12" x14ac:dyDescent="0.25">
      <c r="A6166" t="s">
        <v>1496</v>
      </c>
      <c r="B6166">
        <v>2018</v>
      </c>
      <c r="C6166">
        <v>10205</v>
      </c>
      <c r="F6166" t="s">
        <v>2272</v>
      </c>
      <c r="K6166" s="40">
        <v>2.0833333333333332E-2</v>
      </c>
      <c r="L6166" s="15">
        <v>32.5</v>
      </c>
    </row>
    <row r="6167" spans="1:12" x14ac:dyDescent="0.25">
      <c r="A6167" t="s">
        <v>1496</v>
      </c>
      <c r="B6167">
        <v>2018</v>
      </c>
      <c r="C6167">
        <v>1</v>
      </c>
      <c r="F6167" t="s">
        <v>2866</v>
      </c>
      <c r="K6167" s="40">
        <v>1.0416666666666666E-2</v>
      </c>
      <c r="L6167" s="15">
        <v>16.25</v>
      </c>
    </row>
    <row r="6168" spans="1:12" x14ac:dyDescent="0.25">
      <c r="A6168" t="s">
        <v>1496</v>
      </c>
      <c r="B6168">
        <v>2018</v>
      </c>
      <c r="C6168">
        <v>1</v>
      </c>
      <c r="F6168" t="s">
        <v>1467</v>
      </c>
      <c r="K6168" s="40">
        <v>2.0833333333333332E-2</v>
      </c>
      <c r="L6168" s="15">
        <v>32.5</v>
      </c>
    </row>
    <row r="6169" spans="1:12" x14ac:dyDescent="0.25">
      <c r="A6169" t="s">
        <v>1496</v>
      </c>
      <c r="B6169">
        <v>2018</v>
      </c>
      <c r="C6169">
        <v>1</v>
      </c>
      <c r="F6169" t="s">
        <v>1563</v>
      </c>
      <c r="K6169" s="40">
        <v>6.25E-2</v>
      </c>
      <c r="L6169" s="15">
        <v>97.5</v>
      </c>
    </row>
    <row r="6170" spans="1:12" x14ac:dyDescent="0.25">
      <c r="A6170" t="s">
        <v>1496</v>
      </c>
      <c r="B6170">
        <v>2018</v>
      </c>
      <c r="C6170">
        <v>1</v>
      </c>
      <c r="F6170" t="s">
        <v>2858</v>
      </c>
      <c r="K6170" s="40">
        <v>2.0833333333333332E-2</v>
      </c>
      <c r="L6170" s="15">
        <v>32.5</v>
      </c>
    </row>
    <row r="6171" spans="1:12" x14ac:dyDescent="0.25">
      <c r="A6171" t="s">
        <v>1496</v>
      </c>
      <c r="B6171">
        <v>2018</v>
      </c>
      <c r="C6171">
        <v>10205</v>
      </c>
      <c r="F6171" t="s">
        <v>2863</v>
      </c>
      <c r="K6171" s="40">
        <v>1.0416666666666666E-2</v>
      </c>
      <c r="L6171" s="15">
        <v>16.25</v>
      </c>
    </row>
    <row r="6172" spans="1:12" x14ac:dyDescent="0.25">
      <c r="A6172" t="s">
        <v>1496</v>
      </c>
      <c r="B6172">
        <v>2018</v>
      </c>
      <c r="C6172">
        <v>10205</v>
      </c>
      <c r="F6172" t="s">
        <v>2862</v>
      </c>
      <c r="K6172" s="40">
        <v>3.125E-2</v>
      </c>
      <c r="L6172" s="15">
        <v>48.75</v>
      </c>
    </row>
    <row r="6173" spans="1:12" x14ac:dyDescent="0.25">
      <c r="A6173" t="s">
        <v>1496</v>
      </c>
      <c r="B6173">
        <v>2018</v>
      </c>
      <c r="C6173">
        <v>1</v>
      </c>
      <c r="F6173" t="s">
        <v>1467</v>
      </c>
      <c r="K6173" s="40">
        <v>8.3333333333333329E-2</v>
      </c>
      <c r="L6173" s="15">
        <v>130</v>
      </c>
    </row>
    <row r="6174" spans="1:12" x14ac:dyDescent="0.25">
      <c r="A6174" t="s">
        <v>1496</v>
      </c>
      <c r="B6174">
        <v>2018</v>
      </c>
      <c r="C6174">
        <v>10167</v>
      </c>
      <c r="F6174" t="s">
        <v>2887</v>
      </c>
      <c r="G6174" s="40">
        <v>4.1666666666666664E-2</v>
      </c>
      <c r="H6174" s="15">
        <v>65</v>
      </c>
    </row>
    <row r="6175" spans="1:12" x14ac:dyDescent="0.25">
      <c r="A6175" t="s">
        <v>1496</v>
      </c>
      <c r="B6175">
        <v>2018</v>
      </c>
      <c r="C6175">
        <v>1</v>
      </c>
      <c r="F6175" t="s">
        <v>2868</v>
      </c>
      <c r="K6175" s="40">
        <v>1.0416666666666666E-2</v>
      </c>
      <c r="L6175" s="15">
        <v>16.25</v>
      </c>
    </row>
    <row r="6176" spans="1:12" x14ac:dyDescent="0.25">
      <c r="A6176" t="s">
        <v>1496</v>
      </c>
      <c r="B6176">
        <v>2018</v>
      </c>
      <c r="C6176">
        <v>1</v>
      </c>
      <c r="F6176" t="s">
        <v>2868</v>
      </c>
      <c r="K6176" s="40">
        <v>1.0416666666666666E-2</v>
      </c>
      <c r="L6176" s="15">
        <v>16.25</v>
      </c>
    </row>
    <row r="6177" spans="1:12" x14ac:dyDescent="0.25">
      <c r="A6177" t="s">
        <v>1496</v>
      </c>
      <c r="B6177">
        <v>2018</v>
      </c>
      <c r="C6177">
        <v>10205</v>
      </c>
      <c r="F6177" t="s">
        <v>2887</v>
      </c>
      <c r="G6177" s="40">
        <v>4.1666666666666664E-2</v>
      </c>
      <c r="H6177" s="15">
        <v>65</v>
      </c>
    </row>
    <row r="6178" spans="1:12" x14ac:dyDescent="0.25">
      <c r="A6178" t="s">
        <v>1496</v>
      </c>
      <c r="B6178">
        <v>2018</v>
      </c>
      <c r="C6178">
        <v>1</v>
      </c>
      <c r="F6178" t="s">
        <v>2866</v>
      </c>
      <c r="K6178" s="40">
        <v>1.0416666666666666E-2</v>
      </c>
      <c r="L6178" s="15">
        <v>16.25</v>
      </c>
    </row>
    <row r="6179" spans="1:12" x14ac:dyDescent="0.25">
      <c r="A6179" t="s">
        <v>1496</v>
      </c>
      <c r="B6179">
        <v>2018</v>
      </c>
      <c r="C6179">
        <v>10144</v>
      </c>
      <c r="F6179" t="s">
        <v>2272</v>
      </c>
      <c r="K6179" s="40">
        <v>1.0416666666666666E-2</v>
      </c>
      <c r="L6179" s="15">
        <v>16.25</v>
      </c>
    </row>
    <row r="6180" spans="1:12" x14ac:dyDescent="0.25">
      <c r="A6180" t="s">
        <v>1496</v>
      </c>
      <c r="B6180">
        <v>2018</v>
      </c>
      <c r="C6180">
        <v>10144</v>
      </c>
      <c r="F6180" t="s">
        <v>2863</v>
      </c>
      <c r="K6180" s="40">
        <v>4.1666666666666664E-2</v>
      </c>
      <c r="L6180" s="15">
        <v>65</v>
      </c>
    </row>
    <row r="6181" spans="1:12" x14ac:dyDescent="0.25">
      <c r="A6181" t="s">
        <v>1496</v>
      </c>
      <c r="B6181">
        <v>2018</v>
      </c>
      <c r="C6181">
        <v>1</v>
      </c>
      <c r="F6181" t="s">
        <v>1499</v>
      </c>
      <c r="K6181" s="40">
        <v>1.0416666666666666E-2</v>
      </c>
      <c r="L6181" s="15">
        <v>16.25</v>
      </c>
    </row>
    <row r="6182" spans="1:12" x14ac:dyDescent="0.25">
      <c r="A6182" t="s">
        <v>1496</v>
      </c>
      <c r="B6182">
        <v>2018</v>
      </c>
      <c r="C6182">
        <v>10016</v>
      </c>
      <c r="F6182" t="s">
        <v>1499</v>
      </c>
      <c r="K6182" s="40">
        <v>2.0833333333333332E-2</v>
      </c>
      <c r="L6182" s="15">
        <v>32.5</v>
      </c>
    </row>
    <row r="6183" spans="1:12" x14ac:dyDescent="0.25">
      <c r="A6183" t="s">
        <v>1496</v>
      </c>
      <c r="B6183">
        <v>2018</v>
      </c>
      <c r="C6183">
        <v>1</v>
      </c>
      <c r="F6183" t="s">
        <v>2272</v>
      </c>
      <c r="K6183" s="40">
        <v>2.0833333333333332E-2</v>
      </c>
      <c r="L6183" s="15">
        <v>32.5</v>
      </c>
    </row>
    <row r="6184" spans="1:12" x14ac:dyDescent="0.25">
      <c r="A6184" t="s">
        <v>1496</v>
      </c>
      <c r="B6184">
        <v>2018</v>
      </c>
      <c r="C6184">
        <v>1</v>
      </c>
      <c r="F6184" t="s">
        <v>2858</v>
      </c>
      <c r="K6184" s="40">
        <v>2.0833333333333332E-2</v>
      </c>
      <c r="L6184" s="15">
        <v>32.5</v>
      </c>
    </row>
    <row r="6185" spans="1:12" x14ac:dyDescent="0.25">
      <c r="A6185" t="s">
        <v>1496</v>
      </c>
      <c r="B6185">
        <v>2018</v>
      </c>
      <c r="C6185">
        <v>1</v>
      </c>
      <c r="F6185" t="s">
        <v>1499</v>
      </c>
      <c r="K6185" s="40">
        <v>4.1666666666666664E-2</v>
      </c>
      <c r="L6185" s="15">
        <v>65</v>
      </c>
    </row>
    <row r="6186" spans="1:12" x14ac:dyDescent="0.25">
      <c r="A6186" t="s">
        <v>1496</v>
      </c>
      <c r="B6186">
        <v>2018</v>
      </c>
      <c r="C6186">
        <v>1</v>
      </c>
      <c r="F6186" t="s">
        <v>1467</v>
      </c>
      <c r="K6186" s="40">
        <v>1.0416666666666666E-2</v>
      </c>
      <c r="L6186" s="15">
        <v>16.25</v>
      </c>
    </row>
    <row r="6187" spans="1:12" x14ac:dyDescent="0.25">
      <c r="A6187" t="s">
        <v>1496</v>
      </c>
      <c r="B6187">
        <v>2018</v>
      </c>
      <c r="C6187">
        <v>10090</v>
      </c>
      <c r="F6187" t="s">
        <v>2887</v>
      </c>
      <c r="G6187" s="40">
        <v>4.1666666666666664E-2</v>
      </c>
      <c r="H6187" s="15">
        <v>65</v>
      </c>
    </row>
    <row r="6188" spans="1:12" x14ac:dyDescent="0.25">
      <c r="A6188" t="s">
        <v>1496</v>
      </c>
      <c r="B6188">
        <v>2018</v>
      </c>
      <c r="C6188">
        <v>10214</v>
      </c>
      <c r="F6188" t="s">
        <v>1467</v>
      </c>
      <c r="K6188" s="40">
        <v>2.0833333333333332E-2</v>
      </c>
      <c r="L6188" s="15">
        <v>32.5</v>
      </c>
    </row>
    <row r="6189" spans="1:12" x14ac:dyDescent="0.25">
      <c r="A6189" t="s">
        <v>1496</v>
      </c>
      <c r="B6189">
        <v>2018</v>
      </c>
      <c r="C6189">
        <v>10144</v>
      </c>
      <c r="F6189" t="s">
        <v>2863</v>
      </c>
      <c r="K6189" s="40">
        <v>1.0416666666666666E-2</v>
      </c>
      <c r="L6189" s="15">
        <v>16.25</v>
      </c>
    </row>
    <row r="6190" spans="1:12" x14ac:dyDescent="0.25">
      <c r="A6190" t="s">
        <v>1496</v>
      </c>
      <c r="B6190">
        <v>2018</v>
      </c>
      <c r="C6190">
        <v>10090</v>
      </c>
      <c r="F6190" t="s">
        <v>2862</v>
      </c>
      <c r="K6190" s="40">
        <v>1.0416666666666666E-2</v>
      </c>
      <c r="L6190" s="15">
        <v>16.25</v>
      </c>
    </row>
    <row r="6191" spans="1:12" x14ac:dyDescent="0.25">
      <c r="A6191" t="s">
        <v>1496</v>
      </c>
      <c r="B6191">
        <v>2018</v>
      </c>
      <c r="C6191">
        <v>10082</v>
      </c>
      <c r="F6191" t="s">
        <v>2862</v>
      </c>
      <c r="K6191" s="40">
        <v>1.0416666666666666E-2</v>
      </c>
      <c r="L6191" s="15">
        <v>16.25</v>
      </c>
    </row>
    <row r="6192" spans="1:12" x14ac:dyDescent="0.25">
      <c r="A6192" t="s">
        <v>1496</v>
      </c>
      <c r="B6192">
        <v>2018</v>
      </c>
      <c r="C6192">
        <v>1</v>
      </c>
      <c r="F6192" t="s">
        <v>2868</v>
      </c>
      <c r="K6192" s="40">
        <v>2.0833333333333332E-2</v>
      </c>
      <c r="L6192" s="15">
        <v>32.5</v>
      </c>
    </row>
    <row r="6193" spans="1:12" x14ac:dyDescent="0.25">
      <c r="A6193" t="s">
        <v>1496</v>
      </c>
      <c r="B6193">
        <v>2018</v>
      </c>
      <c r="C6193">
        <v>1</v>
      </c>
      <c r="F6193" t="s">
        <v>1499</v>
      </c>
      <c r="K6193" s="40">
        <v>2.0833333333333332E-2</v>
      </c>
      <c r="L6193" s="15">
        <v>32.5</v>
      </c>
    </row>
    <row r="6194" spans="1:12" x14ac:dyDescent="0.25">
      <c r="A6194" t="s">
        <v>1496</v>
      </c>
      <c r="B6194">
        <v>2018</v>
      </c>
      <c r="C6194">
        <v>1</v>
      </c>
      <c r="F6194" t="s">
        <v>2879</v>
      </c>
      <c r="K6194" s="40">
        <v>2.0833333333333332E-2</v>
      </c>
      <c r="L6194" s="15">
        <v>32.5</v>
      </c>
    </row>
    <row r="6195" spans="1:12" x14ac:dyDescent="0.25">
      <c r="A6195" t="s">
        <v>1496</v>
      </c>
      <c r="B6195">
        <v>2018</v>
      </c>
      <c r="C6195">
        <v>1</v>
      </c>
      <c r="F6195" t="s">
        <v>2866</v>
      </c>
      <c r="K6195" s="40">
        <v>2.0833333333333332E-2</v>
      </c>
      <c r="L6195" s="15">
        <v>32.5</v>
      </c>
    </row>
    <row r="6196" spans="1:12" x14ac:dyDescent="0.25">
      <c r="A6196" t="s">
        <v>1496</v>
      </c>
      <c r="B6196">
        <v>2018</v>
      </c>
      <c r="C6196">
        <v>10088</v>
      </c>
      <c r="F6196" t="s">
        <v>1467</v>
      </c>
      <c r="K6196" s="40">
        <v>1.0416666666666666E-2</v>
      </c>
      <c r="L6196" s="15">
        <v>16.25</v>
      </c>
    </row>
    <row r="6197" spans="1:12" x14ac:dyDescent="0.25">
      <c r="A6197" t="s">
        <v>1496</v>
      </c>
      <c r="B6197">
        <v>2018</v>
      </c>
      <c r="C6197">
        <v>10205</v>
      </c>
      <c r="F6197" t="s">
        <v>1467</v>
      </c>
      <c r="K6197" s="40">
        <v>1.0416666666666666E-2</v>
      </c>
      <c r="L6197" s="15">
        <v>16.25</v>
      </c>
    </row>
    <row r="6198" spans="1:12" x14ac:dyDescent="0.25">
      <c r="A6198" t="s">
        <v>1496</v>
      </c>
      <c r="B6198">
        <v>2018</v>
      </c>
      <c r="C6198">
        <v>10144</v>
      </c>
      <c r="F6198" t="s">
        <v>2862</v>
      </c>
      <c r="K6198" s="40">
        <v>2.0833333333333332E-2</v>
      </c>
      <c r="L6198" s="15">
        <v>32.5</v>
      </c>
    </row>
    <row r="6199" spans="1:12" x14ac:dyDescent="0.25">
      <c r="A6199" t="s">
        <v>1496</v>
      </c>
      <c r="B6199">
        <v>2018</v>
      </c>
      <c r="C6199">
        <v>1</v>
      </c>
      <c r="F6199" t="s">
        <v>1467</v>
      </c>
      <c r="K6199" s="40">
        <v>3.125E-2</v>
      </c>
      <c r="L6199" s="15">
        <v>48.75</v>
      </c>
    </row>
    <row r="6200" spans="1:12" x14ac:dyDescent="0.25">
      <c r="A6200" t="s">
        <v>1496</v>
      </c>
      <c r="B6200">
        <v>2018</v>
      </c>
      <c r="C6200">
        <v>10203</v>
      </c>
      <c r="F6200" t="s">
        <v>2887</v>
      </c>
      <c r="G6200" s="40">
        <v>2.0833333333333332E-2</v>
      </c>
      <c r="H6200" s="15">
        <v>32.5</v>
      </c>
    </row>
    <row r="6201" spans="1:12" x14ac:dyDescent="0.25">
      <c r="A6201" t="s">
        <v>1496</v>
      </c>
      <c r="B6201">
        <v>2018</v>
      </c>
      <c r="C6201">
        <v>1</v>
      </c>
      <c r="F6201" t="s">
        <v>2858</v>
      </c>
      <c r="K6201" s="40">
        <v>2.0833333333333332E-2</v>
      </c>
      <c r="L6201" s="15">
        <v>32.5</v>
      </c>
    </row>
    <row r="6202" spans="1:12" x14ac:dyDescent="0.25">
      <c r="A6202" t="s">
        <v>1496</v>
      </c>
      <c r="B6202">
        <v>2018</v>
      </c>
      <c r="C6202">
        <v>1</v>
      </c>
      <c r="F6202" t="s">
        <v>2862</v>
      </c>
      <c r="K6202" s="40">
        <v>4.1666666666666664E-2</v>
      </c>
      <c r="L6202" s="15">
        <v>65</v>
      </c>
    </row>
    <row r="6203" spans="1:12" x14ac:dyDescent="0.25">
      <c r="A6203" t="s">
        <v>1496</v>
      </c>
      <c r="B6203">
        <v>2018</v>
      </c>
      <c r="C6203">
        <v>10146</v>
      </c>
      <c r="F6203" t="s">
        <v>2887</v>
      </c>
      <c r="G6203" s="40">
        <v>2.0833333333333332E-2</v>
      </c>
      <c r="H6203" s="15">
        <v>32.5</v>
      </c>
    </row>
    <row r="6204" spans="1:12" x14ac:dyDescent="0.25">
      <c r="A6204" t="s">
        <v>1496</v>
      </c>
      <c r="B6204">
        <v>2018</v>
      </c>
      <c r="C6204">
        <v>1</v>
      </c>
      <c r="F6204" t="s">
        <v>1467</v>
      </c>
      <c r="K6204" s="40">
        <v>7.2916666666666671E-2</v>
      </c>
      <c r="L6204" s="15">
        <v>113.75000000000001</v>
      </c>
    </row>
    <row r="6205" spans="1:12" x14ac:dyDescent="0.25">
      <c r="A6205" t="s">
        <v>1496</v>
      </c>
      <c r="B6205">
        <v>2018</v>
      </c>
      <c r="C6205">
        <v>10090</v>
      </c>
      <c r="F6205" t="s">
        <v>2887</v>
      </c>
      <c r="G6205" s="40">
        <v>3.125E-2</v>
      </c>
      <c r="H6205" s="15">
        <v>48.75</v>
      </c>
    </row>
    <row r="6206" spans="1:12" x14ac:dyDescent="0.25">
      <c r="A6206" t="s">
        <v>1496</v>
      </c>
      <c r="B6206">
        <v>2018</v>
      </c>
      <c r="C6206">
        <v>1</v>
      </c>
      <c r="F6206" t="s">
        <v>2272</v>
      </c>
      <c r="K6206" s="40">
        <v>2.0833333333333332E-2</v>
      </c>
      <c r="L6206" s="15">
        <v>32.5</v>
      </c>
    </row>
    <row r="6207" spans="1:12" x14ac:dyDescent="0.25">
      <c r="A6207" t="s">
        <v>1496</v>
      </c>
      <c r="B6207">
        <v>2018</v>
      </c>
      <c r="C6207">
        <v>1</v>
      </c>
      <c r="F6207" t="s">
        <v>1499</v>
      </c>
      <c r="K6207" s="40">
        <v>3.125E-2</v>
      </c>
      <c r="L6207" s="15">
        <v>48.75</v>
      </c>
    </row>
    <row r="6208" spans="1:12" x14ac:dyDescent="0.25">
      <c r="A6208" t="s">
        <v>1496</v>
      </c>
      <c r="B6208">
        <v>2018</v>
      </c>
      <c r="C6208">
        <v>1</v>
      </c>
      <c r="F6208" t="s">
        <v>1563</v>
      </c>
      <c r="K6208" s="40">
        <v>3.125E-2</v>
      </c>
      <c r="L6208" s="15">
        <v>48.75</v>
      </c>
    </row>
    <row r="6209" spans="1:12" x14ac:dyDescent="0.25">
      <c r="A6209" t="s">
        <v>1496</v>
      </c>
      <c r="B6209">
        <v>2018</v>
      </c>
      <c r="C6209">
        <v>1</v>
      </c>
      <c r="F6209" t="s">
        <v>2866</v>
      </c>
      <c r="K6209" s="40">
        <v>1.0416666666666666E-2</v>
      </c>
      <c r="L6209" s="15">
        <v>16.25</v>
      </c>
    </row>
    <row r="6210" spans="1:12" x14ac:dyDescent="0.25">
      <c r="A6210" t="s">
        <v>1496</v>
      </c>
      <c r="B6210">
        <v>2018</v>
      </c>
      <c r="C6210">
        <v>1</v>
      </c>
      <c r="F6210" t="s">
        <v>2272</v>
      </c>
      <c r="K6210" s="40">
        <v>2.0833333333333332E-2</v>
      </c>
      <c r="L6210" s="15">
        <v>32.5</v>
      </c>
    </row>
    <row r="6211" spans="1:12" x14ac:dyDescent="0.25">
      <c r="A6211" t="s">
        <v>1496</v>
      </c>
      <c r="B6211">
        <v>2018</v>
      </c>
      <c r="C6211">
        <v>10090</v>
      </c>
      <c r="F6211" t="s">
        <v>2272</v>
      </c>
      <c r="K6211" s="40">
        <v>1.0416666666666666E-2</v>
      </c>
      <c r="L6211" s="15">
        <v>16.25</v>
      </c>
    </row>
    <row r="6212" spans="1:12" x14ac:dyDescent="0.25">
      <c r="A6212" t="s">
        <v>1496</v>
      </c>
      <c r="B6212">
        <v>2018</v>
      </c>
      <c r="C6212">
        <v>10090</v>
      </c>
      <c r="F6212" t="s">
        <v>2272</v>
      </c>
      <c r="G6212" s="40">
        <v>1.0416666666666666E-2</v>
      </c>
      <c r="H6212" s="15">
        <v>16.25</v>
      </c>
    </row>
    <row r="6213" spans="1:12" x14ac:dyDescent="0.25">
      <c r="A6213" t="s">
        <v>1496</v>
      </c>
      <c r="B6213">
        <v>2018</v>
      </c>
      <c r="C6213">
        <v>10147</v>
      </c>
      <c r="F6213" t="s">
        <v>2862</v>
      </c>
      <c r="K6213" s="40">
        <v>2.0833333333333332E-2</v>
      </c>
      <c r="L6213" s="15">
        <v>32.5</v>
      </c>
    </row>
    <row r="6214" spans="1:12" x14ac:dyDescent="0.25">
      <c r="A6214" t="s">
        <v>1496</v>
      </c>
      <c r="B6214">
        <v>2018</v>
      </c>
      <c r="C6214">
        <v>10090</v>
      </c>
      <c r="F6214" t="s">
        <v>2887</v>
      </c>
      <c r="G6214" s="40">
        <v>2.0833333333333332E-2</v>
      </c>
      <c r="H6214" s="15">
        <v>32.5</v>
      </c>
    </row>
    <row r="6215" spans="1:12" x14ac:dyDescent="0.25">
      <c r="A6215" t="s">
        <v>1496</v>
      </c>
      <c r="B6215">
        <v>2018</v>
      </c>
      <c r="C6215">
        <v>1</v>
      </c>
      <c r="F6215" t="s">
        <v>2858</v>
      </c>
      <c r="K6215" s="40">
        <v>2.0833333333333332E-2</v>
      </c>
      <c r="L6215" s="15">
        <v>32.5</v>
      </c>
    </row>
    <row r="6216" spans="1:12" x14ac:dyDescent="0.25">
      <c r="A6216" t="s">
        <v>1496</v>
      </c>
      <c r="B6216">
        <v>2018</v>
      </c>
      <c r="C6216">
        <v>10144</v>
      </c>
      <c r="F6216" t="s">
        <v>2863</v>
      </c>
      <c r="K6216" s="40">
        <v>2.0833333333333332E-2</v>
      </c>
      <c r="L6216" s="15">
        <v>32.5</v>
      </c>
    </row>
    <row r="6217" spans="1:12" x14ac:dyDescent="0.25">
      <c r="A6217" t="s">
        <v>1496</v>
      </c>
      <c r="B6217">
        <v>2018</v>
      </c>
      <c r="C6217">
        <v>1</v>
      </c>
      <c r="F6217" t="s">
        <v>2868</v>
      </c>
      <c r="K6217" s="40">
        <v>2.0833333333333332E-2</v>
      </c>
      <c r="L6217" s="15">
        <v>32.5</v>
      </c>
    </row>
    <row r="6218" spans="1:12" x14ac:dyDescent="0.25">
      <c r="A6218" t="s">
        <v>1496</v>
      </c>
      <c r="B6218">
        <v>2018</v>
      </c>
      <c r="C6218">
        <v>10144</v>
      </c>
      <c r="F6218" t="s">
        <v>2863</v>
      </c>
      <c r="G6218" s="40">
        <v>2.0833333333333332E-2</v>
      </c>
      <c r="H6218" s="15">
        <v>32.5</v>
      </c>
    </row>
    <row r="6219" spans="1:12" x14ac:dyDescent="0.25">
      <c r="A6219" t="s">
        <v>1496</v>
      </c>
      <c r="B6219">
        <v>2018</v>
      </c>
      <c r="C6219">
        <v>10144</v>
      </c>
      <c r="F6219" t="s">
        <v>2863</v>
      </c>
      <c r="G6219" s="40">
        <v>2.0833333333333332E-2</v>
      </c>
      <c r="H6219" s="15">
        <v>32.5</v>
      </c>
    </row>
    <row r="6220" spans="1:12" x14ac:dyDescent="0.25">
      <c r="A6220" t="s">
        <v>1496</v>
      </c>
      <c r="B6220">
        <v>2018</v>
      </c>
      <c r="C6220">
        <v>10144</v>
      </c>
      <c r="F6220" t="s">
        <v>2863</v>
      </c>
      <c r="K6220" s="40">
        <v>2.0833333333333332E-2</v>
      </c>
      <c r="L6220" s="15">
        <v>32.5</v>
      </c>
    </row>
    <row r="6221" spans="1:12" x14ac:dyDescent="0.25">
      <c r="A6221" t="s">
        <v>1496</v>
      </c>
      <c r="B6221">
        <v>2018</v>
      </c>
      <c r="C6221">
        <v>1</v>
      </c>
      <c r="F6221" t="s">
        <v>1499</v>
      </c>
      <c r="K6221" s="40">
        <v>4.1666666666666664E-2</v>
      </c>
      <c r="L6221" s="15">
        <v>65</v>
      </c>
    </row>
    <row r="6222" spans="1:12" x14ac:dyDescent="0.25">
      <c r="A6222" t="s">
        <v>1496</v>
      </c>
      <c r="B6222">
        <v>2018</v>
      </c>
      <c r="C6222">
        <v>10144</v>
      </c>
      <c r="F6222" t="s">
        <v>2863</v>
      </c>
      <c r="K6222" s="40">
        <v>4.1666666666666664E-2</v>
      </c>
      <c r="L6222" s="15">
        <v>65</v>
      </c>
    </row>
    <row r="6223" spans="1:12" x14ac:dyDescent="0.25">
      <c r="A6223" t="s">
        <v>1496</v>
      </c>
      <c r="B6223">
        <v>2018</v>
      </c>
      <c r="C6223">
        <v>1</v>
      </c>
      <c r="F6223" t="s">
        <v>2868</v>
      </c>
      <c r="K6223" s="40">
        <v>1.0416666666666666E-2</v>
      </c>
      <c r="L6223" s="15">
        <v>16.25</v>
      </c>
    </row>
    <row r="6224" spans="1:12" x14ac:dyDescent="0.25">
      <c r="A6224" t="s">
        <v>1496</v>
      </c>
      <c r="B6224">
        <v>2018</v>
      </c>
      <c r="C6224">
        <v>1</v>
      </c>
      <c r="F6224" t="s">
        <v>1499</v>
      </c>
      <c r="K6224" s="40">
        <v>4.1666666666666664E-2</v>
      </c>
      <c r="L6224" s="15">
        <v>65</v>
      </c>
    </row>
    <row r="6225" spans="1:12" x14ac:dyDescent="0.25">
      <c r="A6225" t="s">
        <v>1496</v>
      </c>
      <c r="B6225">
        <v>2018</v>
      </c>
      <c r="C6225">
        <v>1</v>
      </c>
      <c r="F6225" t="s">
        <v>1657</v>
      </c>
      <c r="K6225" s="40">
        <v>2.0833333333333332E-2</v>
      </c>
      <c r="L6225" s="15">
        <v>32.5</v>
      </c>
    </row>
    <row r="6226" spans="1:12" x14ac:dyDescent="0.25">
      <c r="A6226" t="s">
        <v>1496</v>
      </c>
      <c r="B6226">
        <v>2018</v>
      </c>
      <c r="C6226">
        <v>1</v>
      </c>
      <c r="F6226" t="s">
        <v>2866</v>
      </c>
      <c r="K6226" s="40">
        <v>2.0833333333333332E-2</v>
      </c>
      <c r="L6226" s="15">
        <v>32.5</v>
      </c>
    </row>
    <row r="6227" spans="1:12" x14ac:dyDescent="0.25">
      <c r="A6227" t="s">
        <v>1496</v>
      </c>
      <c r="B6227">
        <v>2018</v>
      </c>
      <c r="C6227">
        <v>1</v>
      </c>
      <c r="F6227" t="s">
        <v>2272</v>
      </c>
      <c r="K6227" s="40">
        <v>1.0416666666666666E-2</v>
      </c>
      <c r="L6227" s="15">
        <v>16.25</v>
      </c>
    </row>
    <row r="6228" spans="1:12" x14ac:dyDescent="0.25">
      <c r="A6228" t="s">
        <v>1496</v>
      </c>
      <c r="B6228">
        <v>2018</v>
      </c>
      <c r="C6228">
        <v>10090</v>
      </c>
      <c r="F6228" t="s">
        <v>2272</v>
      </c>
      <c r="G6228" s="40">
        <v>1.0416666666666666E-2</v>
      </c>
      <c r="H6228" s="15">
        <v>16.25</v>
      </c>
    </row>
    <row r="6229" spans="1:12" x14ac:dyDescent="0.25">
      <c r="A6229" t="s">
        <v>1496</v>
      </c>
      <c r="B6229">
        <v>2018</v>
      </c>
      <c r="C6229">
        <v>1</v>
      </c>
      <c r="F6229" t="s">
        <v>1467</v>
      </c>
      <c r="K6229" s="40">
        <v>2.0833333333333332E-2</v>
      </c>
      <c r="L6229" s="15">
        <v>32.5</v>
      </c>
    </row>
    <row r="6230" spans="1:12" x14ac:dyDescent="0.25">
      <c r="A6230" t="s">
        <v>1496</v>
      </c>
      <c r="B6230">
        <v>2018</v>
      </c>
      <c r="C6230">
        <v>1</v>
      </c>
      <c r="F6230" t="s">
        <v>1467</v>
      </c>
      <c r="K6230" s="40">
        <v>3.125E-2</v>
      </c>
      <c r="L6230" s="15">
        <v>48.75</v>
      </c>
    </row>
    <row r="6231" spans="1:12" x14ac:dyDescent="0.25">
      <c r="A6231" t="s">
        <v>1496</v>
      </c>
      <c r="B6231">
        <v>2018</v>
      </c>
      <c r="C6231">
        <v>10055</v>
      </c>
      <c r="F6231" t="s">
        <v>2887</v>
      </c>
      <c r="K6231" s="40">
        <v>2.0833333333333332E-2</v>
      </c>
      <c r="L6231" s="15">
        <v>32.5</v>
      </c>
    </row>
    <row r="6232" spans="1:12" x14ac:dyDescent="0.25">
      <c r="A6232" t="s">
        <v>1496</v>
      </c>
      <c r="B6232">
        <v>2018</v>
      </c>
      <c r="C6232">
        <v>1</v>
      </c>
      <c r="F6232" t="s">
        <v>2858</v>
      </c>
      <c r="K6232" s="40">
        <v>2.0833333333333332E-2</v>
      </c>
      <c r="L6232" s="15">
        <v>32.5</v>
      </c>
    </row>
    <row r="6233" spans="1:12" x14ac:dyDescent="0.25">
      <c r="A6233" t="s">
        <v>1496</v>
      </c>
      <c r="B6233">
        <v>2018</v>
      </c>
      <c r="C6233">
        <v>1</v>
      </c>
      <c r="F6233" t="s">
        <v>1467</v>
      </c>
      <c r="K6233" s="40">
        <v>3.125E-2</v>
      </c>
      <c r="L6233" s="15">
        <v>48.75</v>
      </c>
    </row>
    <row r="6234" spans="1:12" x14ac:dyDescent="0.25">
      <c r="A6234" t="s">
        <v>1496</v>
      </c>
      <c r="B6234">
        <v>2018</v>
      </c>
      <c r="C6234">
        <v>1</v>
      </c>
      <c r="F6234" t="s">
        <v>1467</v>
      </c>
      <c r="K6234" s="40">
        <v>2.0833333333333332E-2</v>
      </c>
      <c r="L6234" s="15">
        <v>32.5</v>
      </c>
    </row>
    <row r="6235" spans="1:12" x14ac:dyDescent="0.25">
      <c r="A6235" t="s">
        <v>1496</v>
      </c>
      <c r="B6235">
        <v>2018</v>
      </c>
      <c r="C6235">
        <v>1</v>
      </c>
      <c r="F6235" t="s">
        <v>1467</v>
      </c>
      <c r="K6235" s="40">
        <v>4.1666666666666664E-2</v>
      </c>
      <c r="L6235" s="15">
        <v>65</v>
      </c>
    </row>
    <row r="6236" spans="1:12" x14ac:dyDescent="0.25">
      <c r="A6236" t="s">
        <v>1496</v>
      </c>
      <c r="B6236">
        <v>2018</v>
      </c>
      <c r="C6236">
        <v>10055</v>
      </c>
      <c r="F6236" t="s">
        <v>2887</v>
      </c>
      <c r="G6236" s="40">
        <v>0.10416666666666667</v>
      </c>
      <c r="H6236" s="15">
        <v>162.5</v>
      </c>
    </row>
    <row r="6237" spans="1:12" x14ac:dyDescent="0.25">
      <c r="A6237" t="s">
        <v>1496</v>
      </c>
      <c r="B6237">
        <v>2018</v>
      </c>
      <c r="C6237">
        <v>1</v>
      </c>
      <c r="F6237" t="s">
        <v>2868</v>
      </c>
      <c r="K6237" s="40">
        <v>2.0833333333333332E-2</v>
      </c>
      <c r="L6237" s="15">
        <v>32.5</v>
      </c>
    </row>
    <row r="6238" spans="1:12" x14ac:dyDescent="0.25">
      <c r="A6238" t="s">
        <v>1496</v>
      </c>
      <c r="B6238">
        <v>2018</v>
      </c>
      <c r="C6238">
        <v>10144</v>
      </c>
      <c r="F6238" t="s">
        <v>2863</v>
      </c>
      <c r="K6238" s="40">
        <v>2.0833333333333332E-2</v>
      </c>
      <c r="L6238" s="15">
        <v>32.5</v>
      </c>
    </row>
    <row r="6239" spans="1:12" x14ac:dyDescent="0.25">
      <c r="A6239" t="s">
        <v>1496</v>
      </c>
      <c r="B6239">
        <v>2018</v>
      </c>
      <c r="C6239">
        <v>1</v>
      </c>
      <c r="F6239" t="s">
        <v>2866</v>
      </c>
      <c r="K6239" s="40">
        <v>1.0416666666666666E-2</v>
      </c>
      <c r="L6239" s="15">
        <v>16.25</v>
      </c>
    </row>
    <row r="6240" spans="1:12" x14ac:dyDescent="0.25">
      <c r="A6240" t="s">
        <v>1496</v>
      </c>
      <c r="B6240">
        <v>2018</v>
      </c>
      <c r="C6240">
        <v>10144</v>
      </c>
      <c r="F6240" t="s">
        <v>1499</v>
      </c>
      <c r="K6240" s="40">
        <v>4.1666666666666664E-2</v>
      </c>
      <c r="L6240" s="15">
        <v>65</v>
      </c>
    </row>
    <row r="6241" spans="1:12" x14ac:dyDescent="0.25">
      <c r="A6241" t="s">
        <v>1496</v>
      </c>
      <c r="B6241">
        <v>2018</v>
      </c>
      <c r="C6241">
        <v>1</v>
      </c>
      <c r="F6241" t="s">
        <v>1499</v>
      </c>
      <c r="K6241" s="40">
        <v>4.1666666666666664E-2</v>
      </c>
      <c r="L6241" s="15">
        <v>65</v>
      </c>
    </row>
    <row r="6242" spans="1:12" x14ac:dyDescent="0.25">
      <c r="A6242" t="s">
        <v>1496</v>
      </c>
      <c r="B6242">
        <v>2018</v>
      </c>
      <c r="C6242">
        <v>1</v>
      </c>
      <c r="F6242" t="s">
        <v>2858</v>
      </c>
      <c r="K6242" s="40">
        <v>2.0833333333333332E-2</v>
      </c>
      <c r="L6242" s="15">
        <v>32.5</v>
      </c>
    </row>
    <row r="6243" spans="1:12" x14ac:dyDescent="0.25">
      <c r="A6243" t="s">
        <v>1496</v>
      </c>
      <c r="B6243">
        <v>2018</v>
      </c>
      <c r="C6243">
        <v>1</v>
      </c>
      <c r="F6243" t="s">
        <v>1499</v>
      </c>
      <c r="K6243" s="40">
        <v>3.125E-2</v>
      </c>
      <c r="L6243" s="15">
        <v>48.75</v>
      </c>
    </row>
    <row r="6244" spans="1:12" x14ac:dyDescent="0.25">
      <c r="A6244" t="s">
        <v>1496</v>
      </c>
      <c r="B6244">
        <v>2018</v>
      </c>
      <c r="C6244">
        <v>1</v>
      </c>
      <c r="F6244" t="s">
        <v>1499</v>
      </c>
      <c r="K6244" s="40">
        <v>2.0833333333333332E-2</v>
      </c>
      <c r="L6244" s="15">
        <v>32.5</v>
      </c>
    </row>
    <row r="6245" spans="1:12" x14ac:dyDescent="0.25">
      <c r="A6245" t="s">
        <v>1496</v>
      </c>
      <c r="B6245">
        <v>2018</v>
      </c>
      <c r="C6245">
        <v>1</v>
      </c>
      <c r="F6245" t="s">
        <v>2887</v>
      </c>
      <c r="K6245" s="40">
        <v>6.25E-2</v>
      </c>
      <c r="L6245" s="15">
        <v>97.5</v>
      </c>
    </row>
    <row r="6246" spans="1:12" x14ac:dyDescent="0.25">
      <c r="A6246" t="s">
        <v>1496</v>
      </c>
      <c r="B6246">
        <v>2018</v>
      </c>
      <c r="C6246">
        <v>10203</v>
      </c>
      <c r="F6246" t="s">
        <v>2887</v>
      </c>
      <c r="G6246" s="40">
        <v>4.1666666666666664E-2</v>
      </c>
      <c r="H6246" s="15">
        <v>65</v>
      </c>
    </row>
    <row r="6247" spans="1:12" x14ac:dyDescent="0.25">
      <c r="A6247" t="s">
        <v>1496</v>
      </c>
      <c r="B6247">
        <v>2018</v>
      </c>
      <c r="C6247">
        <v>10203</v>
      </c>
      <c r="F6247" t="s">
        <v>2887</v>
      </c>
      <c r="K6247" s="40">
        <v>2.0833333333333332E-2</v>
      </c>
      <c r="L6247" s="15">
        <v>32.5</v>
      </c>
    </row>
    <row r="6248" spans="1:12" x14ac:dyDescent="0.25">
      <c r="A6248" t="s">
        <v>1496</v>
      </c>
      <c r="B6248">
        <v>2018</v>
      </c>
      <c r="C6248">
        <v>10203</v>
      </c>
      <c r="F6248" t="s">
        <v>2862</v>
      </c>
      <c r="K6248" s="40">
        <v>2.0833333333333332E-2</v>
      </c>
      <c r="L6248" s="15">
        <v>32.5</v>
      </c>
    </row>
    <row r="6249" spans="1:12" x14ac:dyDescent="0.25">
      <c r="A6249" t="s">
        <v>1463</v>
      </c>
      <c r="B6249">
        <v>2018</v>
      </c>
      <c r="C6249">
        <v>305710</v>
      </c>
      <c r="D6249">
        <v>802010</v>
      </c>
      <c r="E6249">
        <v>8020</v>
      </c>
      <c r="F6249" t="s">
        <v>1465</v>
      </c>
      <c r="G6249" s="40">
        <v>0.1875</v>
      </c>
      <c r="H6249" s="15">
        <v>202.5</v>
      </c>
    </row>
    <row r="6250" spans="1:12" x14ac:dyDescent="0.25">
      <c r="A6250" t="s">
        <v>1463</v>
      </c>
      <c r="B6250">
        <v>2018</v>
      </c>
      <c r="C6250">
        <v>1</v>
      </c>
      <c r="F6250" t="s">
        <v>2846</v>
      </c>
      <c r="K6250" s="40">
        <v>1.0416666666666666E-2</v>
      </c>
      <c r="L6250" s="15">
        <v>11.25</v>
      </c>
    </row>
    <row r="6251" spans="1:12" x14ac:dyDescent="0.25">
      <c r="A6251" t="s">
        <v>1463</v>
      </c>
      <c r="B6251">
        <v>2018</v>
      </c>
      <c r="C6251">
        <v>305710</v>
      </c>
      <c r="D6251">
        <v>802010</v>
      </c>
      <c r="E6251">
        <v>8020</v>
      </c>
      <c r="F6251" t="s">
        <v>1515</v>
      </c>
      <c r="G6251" s="40">
        <v>7.2916666666666671E-2</v>
      </c>
      <c r="H6251" s="15">
        <v>78.75</v>
      </c>
    </row>
    <row r="6252" spans="1:12" x14ac:dyDescent="0.25">
      <c r="A6252" t="s">
        <v>1463</v>
      </c>
      <c r="B6252">
        <v>2018</v>
      </c>
      <c r="C6252">
        <v>305710</v>
      </c>
      <c r="D6252">
        <v>802010</v>
      </c>
      <c r="E6252">
        <v>8020</v>
      </c>
      <c r="F6252" t="s">
        <v>1465</v>
      </c>
      <c r="G6252" s="40">
        <v>3.125E-2</v>
      </c>
      <c r="H6252" s="15">
        <v>33.75</v>
      </c>
    </row>
    <row r="6253" spans="1:12" x14ac:dyDescent="0.25">
      <c r="A6253" t="s">
        <v>1463</v>
      </c>
      <c r="B6253">
        <v>2018</v>
      </c>
      <c r="C6253">
        <v>305710</v>
      </c>
      <c r="D6253">
        <v>802010</v>
      </c>
      <c r="E6253">
        <v>8020</v>
      </c>
      <c r="F6253" t="s">
        <v>1465</v>
      </c>
      <c r="G6253" s="40">
        <v>3.8194444444444441E-2</v>
      </c>
      <c r="H6253" s="15">
        <v>41.249999999999993</v>
      </c>
    </row>
    <row r="6254" spans="1:12" x14ac:dyDescent="0.25">
      <c r="A6254" t="s">
        <v>1463</v>
      </c>
      <c r="B6254">
        <v>2018</v>
      </c>
      <c r="C6254">
        <v>305710</v>
      </c>
      <c r="D6254">
        <v>802010</v>
      </c>
      <c r="E6254">
        <v>8020</v>
      </c>
      <c r="F6254" t="s">
        <v>1465</v>
      </c>
      <c r="G6254" s="40">
        <v>6.25E-2</v>
      </c>
      <c r="H6254" s="15">
        <v>67.5</v>
      </c>
    </row>
    <row r="6255" spans="1:12" x14ac:dyDescent="0.25">
      <c r="A6255" t="s">
        <v>1463</v>
      </c>
      <c r="B6255">
        <v>2018</v>
      </c>
      <c r="C6255">
        <v>1</v>
      </c>
      <c r="F6255" t="s">
        <v>2866</v>
      </c>
      <c r="K6255" s="40">
        <v>2.0833333333333332E-2</v>
      </c>
      <c r="L6255" s="15">
        <v>22.5</v>
      </c>
    </row>
    <row r="6256" spans="1:12" x14ac:dyDescent="0.25">
      <c r="A6256" t="s">
        <v>1463</v>
      </c>
      <c r="B6256">
        <v>2018</v>
      </c>
      <c r="C6256">
        <v>305710</v>
      </c>
      <c r="D6256">
        <v>802010</v>
      </c>
      <c r="E6256">
        <v>8020</v>
      </c>
      <c r="F6256" t="s">
        <v>1515</v>
      </c>
      <c r="G6256" s="40">
        <v>6.25E-2</v>
      </c>
      <c r="H6256" s="15">
        <v>67.5</v>
      </c>
    </row>
    <row r="6257" spans="1:12" x14ac:dyDescent="0.25">
      <c r="A6257" t="s">
        <v>1463</v>
      </c>
      <c r="B6257">
        <v>2018</v>
      </c>
      <c r="C6257">
        <v>305710</v>
      </c>
      <c r="D6257">
        <v>802010</v>
      </c>
      <c r="E6257">
        <v>8020</v>
      </c>
      <c r="F6257" t="s">
        <v>1465</v>
      </c>
      <c r="G6257" s="40">
        <v>4.1666666666666664E-2</v>
      </c>
      <c r="H6257" s="15">
        <v>45</v>
      </c>
    </row>
    <row r="6258" spans="1:12" x14ac:dyDescent="0.25">
      <c r="A6258" t="s">
        <v>1463</v>
      </c>
      <c r="B6258">
        <v>2018</v>
      </c>
      <c r="C6258">
        <v>1</v>
      </c>
      <c r="F6258" t="s">
        <v>2846</v>
      </c>
      <c r="K6258" s="40">
        <v>2.0833333333333332E-2</v>
      </c>
      <c r="L6258" s="15">
        <v>22.5</v>
      </c>
    </row>
    <row r="6259" spans="1:12" x14ac:dyDescent="0.25">
      <c r="A6259" t="s">
        <v>1463</v>
      </c>
      <c r="B6259">
        <v>2018</v>
      </c>
      <c r="C6259">
        <v>1</v>
      </c>
      <c r="F6259" t="s">
        <v>1515</v>
      </c>
      <c r="K6259" s="40">
        <v>1.0416666666666666E-2</v>
      </c>
      <c r="L6259" s="15">
        <v>11.25</v>
      </c>
    </row>
    <row r="6260" spans="1:12" x14ac:dyDescent="0.25">
      <c r="A6260" t="s">
        <v>1463</v>
      </c>
      <c r="B6260">
        <v>2018</v>
      </c>
      <c r="C6260">
        <v>1</v>
      </c>
      <c r="F6260" t="s">
        <v>1515</v>
      </c>
      <c r="K6260" s="40">
        <v>3.125E-2</v>
      </c>
      <c r="L6260" s="15">
        <v>33.75</v>
      </c>
    </row>
    <row r="6261" spans="1:12" x14ac:dyDescent="0.25">
      <c r="A6261" t="s">
        <v>1463</v>
      </c>
      <c r="B6261">
        <v>2018</v>
      </c>
      <c r="C6261">
        <v>1</v>
      </c>
      <c r="F6261" t="s">
        <v>1515</v>
      </c>
      <c r="K6261" s="40">
        <v>3.125E-2</v>
      </c>
      <c r="L6261" s="15">
        <v>33.75</v>
      </c>
    </row>
    <row r="6262" spans="1:12" x14ac:dyDescent="0.25">
      <c r="A6262" t="s">
        <v>1463</v>
      </c>
      <c r="B6262">
        <v>2018</v>
      </c>
      <c r="C6262">
        <v>1</v>
      </c>
      <c r="F6262" t="s">
        <v>1515</v>
      </c>
      <c r="K6262" s="40">
        <v>0.11458333333333333</v>
      </c>
      <c r="L6262" s="15">
        <v>123.75</v>
      </c>
    </row>
    <row r="6263" spans="1:12" x14ac:dyDescent="0.25">
      <c r="A6263" t="s">
        <v>1463</v>
      </c>
      <c r="B6263">
        <v>2018</v>
      </c>
      <c r="C6263">
        <v>1</v>
      </c>
      <c r="F6263" t="s">
        <v>1515</v>
      </c>
      <c r="K6263" s="40">
        <v>5.2083333333333336E-2</v>
      </c>
      <c r="L6263" s="15">
        <v>56.25</v>
      </c>
    </row>
    <row r="6264" spans="1:12" x14ac:dyDescent="0.25">
      <c r="A6264" t="s">
        <v>1463</v>
      </c>
      <c r="B6264">
        <v>2018</v>
      </c>
      <c r="C6264">
        <v>305710</v>
      </c>
      <c r="D6264">
        <v>802010</v>
      </c>
      <c r="E6264">
        <v>8020</v>
      </c>
      <c r="F6264" t="s">
        <v>1465</v>
      </c>
      <c r="G6264" s="40">
        <v>0.17986111111111111</v>
      </c>
      <c r="H6264" s="15">
        <v>194.25</v>
      </c>
    </row>
    <row r="6265" spans="1:12" x14ac:dyDescent="0.25">
      <c r="A6265" t="s">
        <v>1463</v>
      </c>
      <c r="B6265">
        <v>2018</v>
      </c>
      <c r="C6265">
        <v>1</v>
      </c>
      <c r="F6265" t="s">
        <v>2846</v>
      </c>
      <c r="K6265" s="40">
        <v>3.125E-2</v>
      </c>
      <c r="L6265" s="15">
        <v>33.75</v>
      </c>
    </row>
    <row r="6266" spans="1:12" x14ac:dyDescent="0.25">
      <c r="A6266" t="s">
        <v>1463</v>
      </c>
      <c r="B6266">
        <v>2018</v>
      </c>
      <c r="C6266">
        <v>305710</v>
      </c>
      <c r="D6266">
        <v>802010</v>
      </c>
      <c r="E6266">
        <v>8020</v>
      </c>
      <c r="F6266" t="s">
        <v>1465</v>
      </c>
      <c r="G6266" s="40">
        <v>0.13541666666666666</v>
      </c>
      <c r="H6266" s="15">
        <v>146.25</v>
      </c>
    </row>
    <row r="6267" spans="1:12" x14ac:dyDescent="0.25">
      <c r="A6267" t="s">
        <v>1463</v>
      </c>
      <c r="B6267">
        <v>2018</v>
      </c>
      <c r="C6267">
        <v>305710</v>
      </c>
      <c r="D6267">
        <v>802010</v>
      </c>
      <c r="E6267">
        <v>8020</v>
      </c>
      <c r="F6267" t="s">
        <v>1465</v>
      </c>
      <c r="G6267" s="40">
        <v>6.25E-2</v>
      </c>
      <c r="H6267" s="15">
        <v>67.5</v>
      </c>
    </row>
    <row r="6268" spans="1:12" x14ac:dyDescent="0.25">
      <c r="A6268" t="s">
        <v>1463</v>
      </c>
      <c r="B6268">
        <v>2018</v>
      </c>
      <c r="C6268">
        <v>1</v>
      </c>
      <c r="F6268" t="s">
        <v>2866</v>
      </c>
      <c r="K6268" s="40">
        <v>2.0833333333333332E-2</v>
      </c>
      <c r="L6268" s="15">
        <v>22.5</v>
      </c>
    </row>
    <row r="6269" spans="1:12" x14ac:dyDescent="0.25">
      <c r="A6269" t="s">
        <v>1463</v>
      </c>
      <c r="B6269">
        <v>2018</v>
      </c>
      <c r="C6269">
        <v>1</v>
      </c>
      <c r="F6269" t="s">
        <v>1515</v>
      </c>
      <c r="K6269" s="40">
        <v>0.125</v>
      </c>
      <c r="L6269" s="15">
        <v>135</v>
      </c>
    </row>
    <row r="6270" spans="1:12" x14ac:dyDescent="0.25">
      <c r="A6270" t="s">
        <v>1463</v>
      </c>
      <c r="B6270">
        <v>2018</v>
      </c>
      <c r="C6270">
        <v>1</v>
      </c>
      <c r="F6270" t="s">
        <v>2846</v>
      </c>
      <c r="K6270" s="40">
        <v>2.0833333333333332E-2</v>
      </c>
      <c r="L6270" s="15">
        <v>22.5</v>
      </c>
    </row>
    <row r="6271" spans="1:12" x14ac:dyDescent="0.25">
      <c r="A6271" t="s">
        <v>1463</v>
      </c>
      <c r="B6271">
        <v>2018</v>
      </c>
      <c r="C6271">
        <v>1</v>
      </c>
      <c r="F6271" t="s">
        <v>1515</v>
      </c>
      <c r="K6271" s="40">
        <v>1.0416666666666666E-2</v>
      </c>
      <c r="L6271" s="15">
        <v>11.25</v>
      </c>
    </row>
    <row r="6272" spans="1:12" x14ac:dyDescent="0.25">
      <c r="A6272" t="s">
        <v>1463</v>
      </c>
      <c r="B6272">
        <v>2018</v>
      </c>
      <c r="C6272">
        <v>305710</v>
      </c>
      <c r="D6272">
        <v>802010</v>
      </c>
      <c r="E6272">
        <v>8020</v>
      </c>
      <c r="F6272" t="s">
        <v>1465</v>
      </c>
      <c r="G6272" s="40">
        <v>7.2916666666666671E-2</v>
      </c>
      <c r="H6272" s="15">
        <v>78.75</v>
      </c>
    </row>
    <row r="6273" spans="1:12" x14ac:dyDescent="0.25">
      <c r="A6273" t="s">
        <v>1463</v>
      </c>
      <c r="B6273">
        <v>2018</v>
      </c>
      <c r="C6273">
        <v>305710</v>
      </c>
      <c r="D6273">
        <v>802010</v>
      </c>
      <c r="E6273">
        <v>8020</v>
      </c>
      <c r="F6273" t="s">
        <v>1515</v>
      </c>
      <c r="G6273" s="40">
        <v>5.2083333333333336E-2</v>
      </c>
      <c r="H6273" s="15">
        <v>56.25</v>
      </c>
    </row>
    <row r="6274" spans="1:12" x14ac:dyDescent="0.25">
      <c r="A6274" t="s">
        <v>1463</v>
      </c>
      <c r="B6274">
        <v>2018</v>
      </c>
      <c r="C6274">
        <v>305710</v>
      </c>
      <c r="D6274">
        <v>802010</v>
      </c>
      <c r="E6274">
        <v>8020</v>
      </c>
      <c r="F6274" t="s">
        <v>1465</v>
      </c>
      <c r="G6274" s="40">
        <v>1.0416666666666666E-2</v>
      </c>
      <c r="H6274" s="15">
        <v>11.25</v>
      </c>
    </row>
    <row r="6275" spans="1:12" x14ac:dyDescent="0.25">
      <c r="A6275" t="s">
        <v>1463</v>
      </c>
      <c r="B6275">
        <v>2018</v>
      </c>
      <c r="C6275">
        <v>305710</v>
      </c>
      <c r="D6275">
        <v>802010</v>
      </c>
      <c r="E6275">
        <v>8020</v>
      </c>
      <c r="F6275" t="s">
        <v>1465</v>
      </c>
      <c r="G6275" s="40">
        <v>7.2916666666666671E-2</v>
      </c>
      <c r="H6275" s="15">
        <v>78.75</v>
      </c>
    </row>
    <row r="6276" spans="1:12" x14ac:dyDescent="0.25">
      <c r="A6276" t="s">
        <v>1463</v>
      </c>
      <c r="B6276">
        <v>2018</v>
      </c>
      <c r="C6276">
        <v>1</v>
      </c>
      <c r="F6276" t="s">
        <v>2846</v>
      </c>
      <c r="K6276" s="40">
        <v>0.11458333333333333</v>
      </c>
      <c r="L6276" s="15">
        <v>123.75</v>
      </c>
    </row>
    <row r="6277" spans="1:12" x14ac:dyDescent="0.25">
      <c r="A6277" t="s">
        <v>1463</v>
      </c>
      <c r="B6277">
        <v>2018</v>
      </c>
      <c r="C6277">
        <v>305710</v>
      </c>
      <c r="D6277">
        <v>802010</v>
      </c>
      <c r="E6277">
        <v>8020</v>
      </c>
      <c r="F6277" t="s">
        <v>1465</v>
      </c>
      <c r="G6277" s="40">
        <v>0.10416666666666667</v>
      </c>
      <c r="H6277" s="15">
        <v>112.5</v>
      </c>
    </row>
    <row r="6278" spans="1:12" x14ac:dyDescent="0.25">
      <c r="A6278" t="s">
        <v>1463</v>
      </c>
      <c r="B6278">
        <v>2018</v>
      </c>
      <c r="C6278">
        <v>305710</v>
      </c>
      <c r="D6278">
        <v>802010</v>
      </c>
      <c r="E6278">
        <v>8020</v>
      </c>
      <c r="F6278" t="s">
        <v>1515</v>
      </c>
      <c r="G6278" s="40">
        <v>4.1666666666666664E-2</v>
      </c>
      <c r="H6278" s="15">
        <v>45</v>
      </c>
    </row>
    <row r="6279" spans="1:12" x14ac:dyDescent="0.25">
      <c r="A6279" t="s">
        <v>1466</v>
      </c>
      <c r="B6279">
        <v>2018</v>
      </c>
      <c r="C6279">
        <v>307510</v>
      </c>
      <c r="D6279">
        <v>800310</v>
      </c>
      <c r="E6279">
        <v>8003</v>
      </c>
      <c r="F6279" t="s">
        <v>1465</v>
      </c>
      <c r="K6279" s="40">
        <v>1.0416666666666666E-2</v>
      </c>
      <c r="L6279" s="15">
        <v>16.25</v>
      </c>
    </row>
    <row r="6280" spans="1:12" x14ac:dyDescent="0.25">
      <c r="A6280" t="s">
        <v>1466</v>
      </c>
      <c r="B6280">
        <v>2018</v>
      </c>
      <c r="C6280">
        <v>310700</v>
      </c>
      <c r="D6280">
        <v>802400</v>
      </c>
      <c r="E6280">
        <v>8024</v>
      </c>
      <c r="F6280" t="s">
        <v>1465</v>
      </c>
      <c r="K6280" s="40">
        <v>5.2083333333333336E-2</v>
      </c>
      <c r="L6280" s="15">
        <v>81.25</v>
      </c>
    </row>
    <row r="6281" spans="1:12" x14ac:dyDescent="0.25">
      <c r="A6281" t="s">
        <v>1466</v>
      </c>
      <c r="B6281">
        <v>2018</v>
      </c>
      <c r="C6281">
        <v>305710</v>
      </c>
      <c r="D6281">
        <v>802010</v>
      </c>
      <c r="E6281">
        <v>8020</v>
      </c>
      <c r="F6281" t="s">
        <v>1465</v>
      </c>
      <c r="K6281" s="40">
        <v>2.0833333333333332E-2</v>
      </c>
      <c r="L6281" s="15">
        <v>32.5</v>
      </c>
    </row>
    <row r="6282" spans="1:12" x14ac:dyDescent="0.25">
      <c r="A6282" t="s">
        <v>1466</v>
      </c>
      <c r="B6282">
        <v>2018</v>
      </c>
      <c r="C6282">
        <v>1</v>
      </c>
      <c r="F6282" t="s">
        <v>1499</v>
      </c>
      <c r="K6282" s="40">
        <v>1.0416666666666666E-2</v>
      </c>
      <c r="L6282" s="15">
        <v>16.25</v>
      </c>
    </row>
    <row r="6283" spans="1:12" x14ac:dyDescent="0.25">
      <c r="A6283" t="s">
        <v>1466</v>
      </c>
      <c r="B6283">
        <v>2018</v>
      </c>
      <c r="C6283">
        <v>1</v>
      </c>
      <c r="F6283" t="s">
        <v>2866</v>
      </c>
      <c r="K6283" s="40">
        <v>1.0416666666666666E-2</v>
      </c>
      <c r="L6283" s="15">
        <v>16.25</v>
      </c>
    </row>
    <row r="6284" spans="1:12" x14ac:dyDescent="0.25">
      <c r="A6284" t="s">
        <v>1466</v>
      </c>
      <c r="B6284">
        <v>2018</v>
      </c>
      <c r="C6284">
        <v>305710</v>
      </c>
      <c r="D6284">
        <v>802010</v>
      </c>
      <c r="E6284">
        <v>8020</v>
      </c>
      <c r="F6284" t="s">
        <v>1465</v>
      </c>
      <c r="K6284" s="40">
        <v>4.1666666666666664E-2</v>
      </c>
      <c r="L6284" s="15">
        <v>65</v>
      </c>
    </row>
    <row r="6285" spans="1:12" x14ac:dyDescent="0.25">
      <c r="A6285" t="s">
        <v>1466</v>
      </c>
      <c r="B6285">
        <v>2018</v>
      </c>
      <c r="C6285">
        <v>305716</v>
      </c>
      <c r="D6285">
        <v>802016</v>
      </c>
      <c r="E6285">
        <v>8020</v>
      </c>
      <c r="F6285" t="s">
        <v>1465</v>
      </c>
      <c r="K6285" s="40">
        <v>2.0833333333333332E-2</v>
      </c>
      <c r="L6285" s="15">
        <v>32.5</v>
      </c>
    </row>
    <row r="6286" spans="1:12" x14ac:dyDescent="0.25">
      <c r="A6286" t="s">
        <v>1466</v>
      </c>
      <c r="B6286">
        <v>2018</v>
      </c>
      <c r="C6286">
        <v>510834</v>
      </c>
      <c r="F6286" t="s">
        <v>1465</v>
      </c>
      <c r="K6286" s="40">
        <v>4.1666666666666664E-2</v>
      </c>
      <c r="L6286" s="15">
        <v>65</v>
      </c>
    </row>
    <row r="6287" spans="1:12" x14ac:dyDescent="0.25">
      <c r="A6287" t="s">
        <v>1466</v>
      </c>
      <c r="B6287">
        <v>2018</v>
      </c>
      <c r="C6287">
        <v>1</v>
      </c>
      <c r="F6287" t="s">
        <v>2846</v>
      </c>
      <c r="K6287" s="40">
        <v>2.0833333333333332E-2</v>
      </c>
      <c r="L6287" s="15">
        <v>32.5</v>
      </c>
    </row>
    <row r="6288" spans="1:12" x14ac:dyDescent="0.25">
      <c r="A6288" t="s">
        <v>1466</v>
      </c>
      <c r="B6288">
        <v>2018</v>
      </c>
      <c r="C6288">
        <v>510834</v>
      </c>
      <c r="F6288" t="s">
        <v>1465</v>
      </c>
      <c r="K6288" s="40">
        <v>3.125E-2</v>
      </c>
      <c r="L6288" s="15">
        <v>48.75</v>
      </c>
    </row>
    <row r="6289" spans="1:12" x14ac:dyDescent="0.25">
      <c r="A6289" t="s">
        <v>1466</v>
      </c>
      <c r="B6289">
        <v>2018</v>
      </c>
      <c r="C6289">
        <v>300410</v>
      </c>
      <c r="D6289">
        <v>800510</v>
      </c>
      <c r="E6289">
        <v>8005</v>
      </c>
      <c r="F6289" t="s">
        <v>1465</v>
      </c>
      <c r="K6289" s="40">
        <v>1.0416666666666666E-2</v>
      </c>
      <c r="L6289" s="15">
        <v>16.25</v>
      </c>
    </row>
    <row r="6290" spans="1:12" x14ac:dyDescent="0.25">
      <c r="A6290" t="s">
        <v>1466</v>
      </c>
      <c r="B6290">
        <v>2018</v>
      </c>
      <c r="C6290">
        <v>510834</v>
      </c>
      <c r="F6290" t="s">
        <v>1465</v>
      </c>
      <c r="K6290" s="40">
        <v>8.3333333333333329E-2</v>
      </c>
      <c r="L6290" s="15">
        <v>130</v>
      </c>
    </row>
    <row r="6291" spans="1:12" x14ac:dyDescent="0.25">
      <c r="A6291" t="s">
        <v>1466</v>
      </c>
      <c r="B6291">
        <v>2018</v>
      </c>
      <c r="C6291">
        <v>305716</v>
      </c>
      <c r="D6291">
        <v>802016</v>
      </c>
      <c r="E6291">
        <v>8020</v>
      </c>
      <c r="F6291" t="s">
        <v>1465</v>
      </c>
      <c r="K6291" s="40">
        <v>1.0416666666666666E-2</v>
      </c>
      <c r="L6291" s="15">
        <v>16.25</v>
      </c>
    </row>
    <row r="6292" spans="1:12" x14ac:dyDescent="0.25">
      <c r="A6292" t="s">
        <v>1466</v>
      </c>
      <c r="B6292">
        <v>2018</v>
      </c>
      <c r="C6292">
        <v>305717</v>
      </c>
      <c r="D6292">
        <v>802017</v>
      </c>
      <c r="E6292">
        <v>8020</v>
      </c>
      <c r="F6292" t="s">
        <v>1465</v>
      </c>
      <c r="K6292" s="40">
        <v>1.0416666666666666E-2</v>
      </c>
      <c r="L6292" s="15">
        <v>16.25</v>
      </c>
    </row>
    <row r="6293" spans="1:12" x14ac:dyDescent="0.25">
      <c r="A6293" t="s">
        <v>1466</v>
      </c>
      <c r="B6293">
        <v>2018</v>
      </c>
      <c r="C6293">
        <v>305716</v>
      </c>
      <c r="D6293">
        <v>802016</v>
      </c>
      <c r="E6293">
        <v>8020</v>
      </c>
      <c r="F6293" t="s">
        <v>1465</v>
      </c>
      <c r="K6293" s="40">
        <v>2.0833333333333332E-2</v>
      </c>
      <c r="L6293" s="15">
        <v>32.5</v>
      </c>
    </row>
    <row r="6294" spans="1:12" x14ac:dyDescent="0.25">
      <c r="A6294" t="s">
        <v>1466</v>
      </c>
      <c r="B6294">
        <v>2018</v>
      </c>
      <c r="C6294">
        <v>307510</v>
      </c>
      <c r="D6294">
        <v>800310</v>
      </c>
      <c r="E6294">
        <v>8003</v>
      </c>
      <c r="F6294" t="s">
        <v>1465</v>
      </c>
      <c r="K6294" s="40">
        <v>1.0416666666666666E-2</v>
      </c>
      <c r="L6294" s="15">
        <v>16.25</v>
      </c>
    </row>
    <row r="6295" spans="1:12" x14ac:dyDescent="0.25">
      <c r="A6295" t="s">
        <v>1466</v>
      </c>
      <c r="B6295">
        <v>2018</v>
      </c>
      <c r="C6295">
        <v>310700</v>
      </c>
      <c r="D6295">
        <v>802400</v>
      </c>
      <c r="E6295">
        <v>8024</v>
      </c>
      <c r="F6295" t="s">
        <v>1465</v>
      </c>
      <c r="K6295" s="40">
        <v>7.2916666666666671E-2</v>
      </c>
      <c r="L6295" s="15">
        <v>113.75000000000001</v>
      </c>
    </row>
    <row r="6296" spans="1:12" x14ac:dyDescent="0.25">
      <c r="A6296" t="s">
        <v>1466</v>
      </c>
      <c r="B6296">
        <v>2018</v>
      </c>
      <c r="C6296">
        <v>1</v>
      </c>
      <c r="F6296" t="s">
        <v>2866</v>
      </c>
      <c r="K6296" s="40">
        <v>2.0833333333333332E-2</v>
      </c>
      <c r="L6296" s="15">
        <v>32.5</v>
      </c>
    </row>
    <row r="6297" spans="1:12" x14ac:dyDescent="0.25">
      <c r="A6297" t="s">
        <v>1466</v>
      </c>
      <c r="B6297">
        <v>2018</v>
      </c>
      <c r="C6297">
        <v>310700</v>
      </c>
      <c r="D6297">
        <v>802400</v>
      </c>
      <c r="E6297">
        <v>8024</v>
      </c>
      <c r="F6297" t="s">
        <v>1465</v>
      </c>
      <c r="K6297" s="40">
        <v>5.2083333333333336E-2</v>
      </c>
      <c r="L6297" s="15">
        <v>81.25</v>
      </c>
    </row>
    <row r="6298" spans="1:12" x14ac:dyDescent="0.25">
      <c r="A6298" t="s">
        <v>1466</v>
      </c>
      <c r="B6298">
        <v>2018</v>
      </c>
      <c r="C6298">
        <v>305716</v>
      </c>
      <c r="D6298">
        <v>802016</v>
      </c>
      <c r="E6298">
        <v>8020</v>
      </c>
      <c r="F6298" t="s">
        <v>1465</v>
      </c>
      <c r="K6298" s="40">
        <v>2.0833333333333332E-2</v>
      </c>
      <c r="L6298" s="15">
        <v>32.5</v>
      </c>
    </row>
    <row r="6299" spans="1:12" x14ac:dyDescent="0.25">
      <c r="A6299" t="s">
        <v>1466</v>
      </c>
      <c r="B6299">
        <v>2018</v>
      </c>
      <c r="C6299">
        <v>305710</v>
      </c>
      <c r="D6299">
        <v>802010</v>
      </c>
      <c r="E6299">
        <v>8020</v>
      </c>
      <c r="F6299" t="s">
        <v>1465</v>
      </c>
      <c r="K6299" s="40">
        <v>3.125E-2</v>
      </c>
      <c r="L6299" s="15">
        <v>48.75</v>
      </c>
    </row>
    <row r="6300" spans="1:12" x14ac:dyDescent="0.25">
      <c r="A6300" t="s">
        <v>1466</v>
      </c>
      <c r="B6300">
        <v>2018</v>
      </c>
      <c r="C6300">
        <v>1</v>
      </c>
      <c r="F6300" t="s">
        <v>2846</v>
      </c>
      <c r="K6300" s="40">
        <v>2.0833333333333332E-2</v>
      </c>
      <c r="L6300" s="15">
        <v>32.5</v>
      </c>
    </row>
    <row r="6301" spans="1:12" x14ac:dyDescent="0.25">
      <c r="A6301" t="s">
        <v>1466</v>
      </c>
      <c r="B6301">
        <v>2018</v>
      </c>
      <c r="C6301">
        <v>305710</v>
      </c>
      <c r="D6301">
        <v>802010</v>
      </c>
      <c r="E6301">
        <v>8020</v>
      </c>
      <c r="F6301" t="s">
        <v>1465</v>
      </c>
      <c r="K6301" s="40">
        <v>1.0416666666666666E-2</v>
      </c>
      <c r="L6301" s="15">
        <v>16.25</v>
      </c>
    </row>
    <row r="6302" spans="1:12" x14ac:dyDescent="0.25">
      <c r="A6302" t="s">
        <v>1466</v>
      </c>
      <c r="B6302">
        <v>2018</v>
      </c>
      <c r="C6302">
        <v>305716</v>
      </c>
      <c r="D6302">
        <v>802016</v>
      </c>
      <c r="E6302">
        <v>8020</v>
      </c>
      <c r="F6302" t="s">
        <v>1499</v>
      </c>
      <c r="K6302" s="40">
        <v>1.0416666666666666E-2</v>
      </c>
      <c r="L6302" s="15">
        <v>16.25</v>
      </c>
    </row>
    <row r="6303" spans="1:12" x14ac:dyDescent="0.25">
      <c r="A6303" t="s">
        <v>1466</v>
      </c>
      <c r="B6303">
        <v>2018</v>
      </c>
      <c r="C6303">
        <v>305716</v>
      </c>
      <c r="D6303">
        <v>802016</v>
      </c>
      <c r="E6303">
        <v>8020</v>
      </c>
      <c r="F6303" t="s">
        <v>1465</v>
      </c>
      <c r="K6303" s="40">
        <v>0.15625</v>
      </c>
      <c r="L6303" s="15">
        <v>243.75</v>
      </c>
    </row>
    <row r="6304" spans="1:12" x14ac:dyDescent="0.25">
      <c r="A6304" t="s">
        <v>1466</v>
      </c>
      <c r="B6304">
        <v>2018</v>
      </c>
      <c r="C6304">
        <v>305716</v>
      </c>
      <c r="D6304">
        <v>802016</v>
      </c>
      <c r="E6304">
        <v>8020</v>
      </c>
      <c r="F6304" t="s">
        <v>1465</v>
      </c>
      <c r="K6304" s="40">
        <v>5.2083333333333336E-2</v>
      </c>
      <c r="L6304" s="15">
        <v>81.25</v>
      </c>
    </row>
    <row r="6305" spans="1:12" x14ac:dyDescent="0.25">
      <c r="A6305" t="s">
        <v>1466</v>
      </c>
      <c r="B6305">
        <v>2018</v>
      </c>
      <c r="C6305">
        <v>310700</v>
      </c>
      <c r="D6305">
        <v>802400</v>
      </c>
      <c r="E6305">
        <v>8024</v>
      </c>
      <c r="F6305" t="s">
        <v>1465</v>
      </c>
      <c r="K6305" s="40">
        <v>2.0833333333333332E-2</v>
      </c>
      <c r="L6305" s="15">
        <v>32.5</v>
      </c>
    </row>
    <row r="6306" spans="1:12" x14ac:dyDescent="0.25">
      <c r="A6306" t="s">
        <v>1466</v>
      </c>
      <c r="B6306">
        <v>2018</v>
      </c>
      <c r="C6306">
        <v>305717</v>
      </c>
      <c r="D6306">
        <v>802017</v>
      </c>
      <c r="E6306">
        <v>8020</v>
      </c>
      <c r="F6306" t="s">
        <v>1465</v>
      </c>
      <c r="K6306" s="40">
        <v>2.0833333333333332E-2</v>
      </c>
      <c r="L6306" s="15">
        <v>32.5</v>
      </c>
    </row>
    <row r="6307" spans="1:12" x14ac:dyDescent="0.25">
      <c r="A6307" t="s">
        <v>1466</v>
      </c>
      <c r="B6307">
        <v>2018</v>
      </c>
      <c r="C6307">
        <v>1</v>
      </c>
      <c r="F6307" t="s">
        <v>2866</v>
      </c>
      <c r="K6307" s="40">
        <v>2.0833333333333332E-2</v>
      </c>
      <c r="L6307" s="15">
        <v>32.5</v>
      </c>
    </row>
    <row r="6308" spans="1:12" x14ac:dyDescent="0.25">
      <c r="A6308" t="s">
        <v>1466</v>
      </c>
      <c r="B6308">
        <v>2018</v>
      </c>
      <c r="C6308">
        <v>305717</v>
      </c>
      <c r="D6308">
        <v>802017</v>
      </c>
      <c r="E6308">
        <v>8020</v>
      </c>
      <c r="F6308" t="s">
        <v>1465</v>
      </c>
      <c r="K6308" s="40">
        <v>2.0833333333333332E-2</v>
      </c>
      <c r="L6308" s="15">
        <v>32.5</v>
      </c>
    </row>
    <row r="6309" spans="1:12" x14ac:dyDescent="0.25">
      <c r="A6309" t="s">
        <v>1466</v>
      </c>
      <c r="B6309">
        <v>2018</v>
      </c>
      <c r="C6309">
        <v>305710</v>
      </c>
      <c r="D6309">
        <v>802010</v>
      </c>
      <c r="E6309">
        <v>8020</v>
      </c>
      <c r="F6309" t="s">
        <v>1465</v>
      </c>
      <c r="K6309" s="40">
        <v>3.125E-2</v>
      </c>
      <c r="L6309" s="15">
        <v>48.75</v>
      </c>
    </row>
    <row r="6310" spans="1:12" x14ac:dyDescent="0.25">
      <c r="A6310" t="s">
        <v>1466</v>
      </c>
      <c r="B6310">
        <v>2018</v>
      </c>
      <c r="C6310">
        <v>305716</v>
      </c>
      <c r="D6310">
        <v>802016</v>
      </c>
      <c r="E6310">
        <v>8020</v>
      </c>
      <c r="F6310" t="s">
        <v>1465</v>
      </c>
      <c r="K6310" s="40">
        <v>5.2083333333333336E-2</v>
      </c>
      <c r="L6310" s="15">
        <v>81.25</v>
      </c>
    </row>
    <row r="6311" spans="1:12" x14ac:dyDescent="0.25">
      <c r="A6311" t="s">
        <v>1466</v>
      </c>
      <c r="B6311">
        <v>2018</v>
      </c>
      <c r="C6311">
        <v>100900</v>
      </c>
      <c r="F6311" t="s">
        <v>2888</v>
      </c>
      <c r="K6311" s="40">
        <v>1.0416666666666666E-2</v>
      </c>
      <c r="L6311" s="15">
        <v>16.25</v>
      </c>
    </row>
    <row r="6312" spans="1:12" x14ac:dyDescent="0.25">
      <c r="A6312" t="s">
        <v>1466</v>
      </c>
      <c r="B6312">
        <v>2018</v>
      </c>
      <c r="C6312">
        <v>1</v>
      </c>
      <c r="F6312" t="s">
        <v>2846</v>
      </c>
      <c r="K6312" s="40">
        <v>3.125E-2</v>
      </c>
      <c r="L6312" s="15">
        <v>48.75</v>
      </c>
    </row>
    <row r="6313" spans="1:12" x14ac:dyDescent="0.25">
      <c r="A6313" t="s">
        <v>1466</v>
      </c>
      <c r="B6313">
        <v>2018</v>
      </c>
      <c r="C6313">
        <v>100900</v>
      </c>
      <c r="F6313" t="s">
        <v>1465</v>
      </c>
      <c r="K6313" s="40">
        <v>2.0833333333333332E-2</v>
      </c>
      <c r="L6313" s="15">
        <v>32.5</v>
      </c>
    </row>
    <row r="6314" spans="1:12" x14ac:dyDescent="0.25">
      <c r="A6314" t="s">
        <v>1466</v>
      </c>
      <c r="B6314">
        <v>2018</v>
      </c>
      <c r="C6314">
        <v>305716</v>
      </c>
      <c r="D6314">
        <v>802016</v>
      </c>
      <c r="E6314">
        <v>8020</v>
      </c>
      <c r="F6314" t="s">
        <v>1465</v>
      </c>
      <c r="K6314" s="40">
        <v>4.1666666666666664E-2</v>
      </c>
      <c r="L6314" s="15">
        <v>65</v>
      </c>
    </row>
    <row r="6315" spans="1:12" x14ac:dyDescent="0.25">
      <c r="A6315" t="s">
        <v>1466</v>
      </c>
      <c r="B6315">
        <v>2018</v>
      </c>
      <c r="C6315">
        <v>310700</v>
      </c>
      <c r="D6315">
        <v>802400</v>
      </c>
      <c r="E6315">
        <v>8024</v>
      </c>
      <c r="F6315" t="s">
        <v>1465</v>
      </c>
      <c r="K6315" s="40">
        <v>3.125E-2</v>
      </c>
      <c r="L6315" s="15">
        <v>48.75</v>
      </c>
    </row>
    <row r="6316" spans="1:12" x14ac:dyDescent="0.25">
      <c r="A6316" t="s">
        <v>1466</v>
      </c>
      <c r="B6316">
        <v>2018</v>
      </c>
      <c r="C6316">
        <v>300410</v>
      </c>
      <c r="D6316">
        <v>800510</v>
      </c>
      <c r="E6316">
        <v>8005</v>
      </c>
      <c r="F6316" t="s">
        <v>1465</v>
      </c>
      <c r="K6316" s="40">
        <v>1.0416666666666666E-2</v>
      </c>
      <c r="L6316" s="15">
        <v>16.25</v>
      </c>
    </row>
    <row r="6317" spans="1:12" x14ac:dyDescent="0.25">
      <c r="A6317" t="s">
        <v>1466</v>
      </c>
      <c r="B6317">
        <v>2018</v>
      </c>
      <c r="C6317">
        <v>300411</v>
      </c>
      <c r="D6317">
        <v>800511</v>
      </c>
      <c r="E6317">
        <v>8005</v>
      </c>
      <c r="F6317" t="s">
        <v>1465</v>
      </c>
      <c r="K6317" s="40">
        <v>1.0416666666666666E-2</v>
      </c>
      <c r="L6317" s="15">
        <v>16.25</v>
      </c>
    </row>
    <row r="6318" spans="1:12" x14ac:dyDescent="0.25">
      <c r="A6318" t="s">
        <v>1466</v>
      </c>
      <c r="B6318">
        <v>2018</v>
      </c>
      <c r="C6318">
        <v>310700</v>
      </c>
      <c r="D6318">
        <v>802400</v>
      </c>
      <c r="E6318">
        <v>8024</v>
      </c>
      <c r="F6318" t="s">
        <v>1465</v>
      </c>
      <c r="K6318" s="40">
        <v>6.25E-2</v>
      </c>
      <c r="L6318" s="15">
        <v>97.5</v>
      </c>
    </row>
    <row r="6319" spans="1:12" x14ac:dyDescent="0.25">
      <c r="A6319" t="s">
        <v>1466</v>
      </c>
      <c r="B6319">
        <v>2018</v>
      </c>
      <c r="C6319">
        <v>1</v>
      </c>
      <c r="F6319" t="s">
        <v>2866</v>
      </c>
      <c r="K6319" s="40">
        <v>2.0833333333333332E-2</v>
      </c>
      <c r="L6319" s="15">
        <v>32.5</v>
      </c>
    </row>
    <row r="6320" spans="1:12" x14ac:dyDescent="0.25">
      <c r="A6320" t="s">
        <v>1466</v>
      </c>
      <c r="B6320">
        <v>2018</v>
      </c>
      <c r="C6320">
        <v>305716</v>
      </c>
      <c r="D6320">
        <v>802016</v>
      </c>
      <c r="E6320">
        <v>8020</v>
      </c>
      <c r="F6320" t="s">
        <v>1465</v>
      </c>
      <c r="K6320" s="40">
        <v>1.0416666666666666E-2</v>
      </c>
      <c r="L6320" s="15">
        <v>16.25</v>
      </c>
    </row>
    <row r="6321" spans="1:12" x14ac:dyDescent="0.25">
      <c r="A6321" t="s">
        <v>1466</v>
      </c>
      <c r="B6321">
        <v>2018</v>
      </c>
      <c r="C6321">
        <v>310700</v>
      </c>
      <c r="D6321">
        <v>802400</v>
      </c>
      <c r="E6321">
        <v>8024</v>
      </c>
      <c r="F6321" t="s">
        <v>1499</v>
      </c>
      <c r="K6321" s="40">
        <v>1.0416666666666666E-2</v>
      </c>
      <c r="L6321" s="15">
        <v>16.25</v>
      </c>
    </row>
    <row r="6322" spans="1:12" x14ac:dyDescent="0.25">
      <c r="A6322" t="s">
        <v>1466</v>
      </c>
      <c r="B6322">
        <v>2018</v>
      </c>
      <c r="C6322">
        <v>310700</v>
      </c>
      <c r="D6322">
        <v>802400</v>
      </c>
      <c r="E6322">
        <v>8024</v>
      </c>
      <c r="F6322" t="s">
        <v>1465</v>
      </c>
      <c r="K6322" s="40">
        <v>3.125E-2</v>
      </c>
      <c r="L6322" s="15">
        <v>48.75</v>
      </c>
    </row>
    <row r="6323" spans="1:12" x14ac:dyDescent="0.25">
      <c r="A6323" t="s">
        <v>1466</v>
      </c>
      <c r="B6323">
        <v>2018</v>
      </c>
      <c r="C6323">
        <v>307510</v>
      </c>
      <c r="D6323">
        <v>800310</v>
      </c>
      <c r="E6323">
        <v>8003</v>
      </c>
      <c r="F6323" t="s">
        <v>1465</v>
      </c>
      <c r="K6323" s="40">
        <v>6.25E-2</v>
      </c>
      <c r="L6323" s="15">
        <v>97.5</v>
      </c>
    </row>
    <row r="6324" spans="1:12" x14ac:dyDescent="0.25">
      <c r="A6324" t="s">
        <v>1466</v>
      </c>
      <c r="B6324">
        <v>2018</v>
      </c>
      <c r="C6324">
        <v>1</v>
      </c>
      <c r="F6324" t="s">
        <v>2846</v>
      </c>
      <c r="K6324" s="40">
        <v>1.0416666666666666E-2</v>
      </c>
      <c r="L6324" s="15">
        <v>16.25</v>
      </c>
    </row>
    <row r="6325" spans="1:12" x14ac:dyDescent="0.25">
      <c r="A6325" t="s">
        <v>1466</v>
      </c>
      <c r="B6325">
        <v>2018</v>
      </c>
      <c r="C6325">
        <v>307510</v>
      </c>
      <c r="D6325">
        <v>800310</v>
      </c>
      <c r="E6325">
        <v>8003</v>
      </c>
      <c r="F6325" t="s">
        <v>1465</v>
      </c>
      <c r="K6325" s="40">
        <v>1.0416666666666666E-2</v>
      </c>
      <c r="L6325" s="15">
        <v>16.25</v>
      </c>
    </row>
    <row r="6326" spans="1:12" x14ac:dyDescent="0.25">
      <c r="A6326" t="s">
        <v>1466</v>
      </c>
      <c r="B6326">
        <v>2018</v>
      </c>
      <c r="C6326">
        <v>305716</v>
      </c>
      <c r="D6326">
        <v>802016</v>
      </c>
      <c r="E6326">
        <v>8020</v>
      </c>
      <c r="F6326" t="s">
        <v>1465</v>
      </c>
      <c r="K6326" s="40">
        <v>4.1666666666666664E-2</v>
      </c>
      <c r="L6326" s="15">
        <v>65</v>
      </c>
    </row>
    <row r="6327" spans="1:12" x14ac:dyDescent="0.25">
      <c r="A6327" t="s">
        <v>1466</v>
      </c>
      <c r="B6327">
        <v>2018</v>
      </c>
      <c r="C6327">
        <v>305710</v>
      </c>
      <c r="D6327">
        <v>802010</v>
      </c>
      <c r="E6327">
        <v>8020</v>
      </c>
      <c r="F6327" t="s">
        <v>1465</v>
      </c>
      <c r="K6327" s="40">
        <v>5.2083333333333336E-2</v>
      </c>
      <c r="L6327" s="15">
        <v>81.25</v>
      </c>
    </row>
    <row r="6328" spans="1:12" x14ac:dyDescent="0.25">
      <c r="A6328" t="s">
        <v>1466</v>
      </c>
      <c r="B6328">
        <v>2018</v>
      </c>
      <c r="C6328">
        <v>310700</v>
      </c>
      <c r="D6328">
        <v>802400</v>
      </c>
      <c r="E6328">
        <v>8024</v>
      </c>
      <c r="F6328" t="s">
        <v>1465</v>
      </c>
      <c r="K6328" s="40">
        <v>1.0416666666666666E-2</v>
      </c>
      <c r="L6328" s="15">
        <v>16.25</v>
      </c>
    </row>
    <row r="6329" spans="1:12" x14ac:dyDescent="0.25">
      <c r="A6329" t="s">
        <v>1466</v>
      </c>
      <c r="B6329">
        <v>2018</v>
      </c>
      <c r="C6329">
        <v>305716</v>
      </c>
      <c r="D6329">
        <v>802016</v>
      </c>
      <c r="E6329">
        <v>8020</v>
      </c>
      <c r="F6329" t="s">
        <v>1465</v>
      </c>
      <c r="K6329" s="40">
        <v>2.0833333333333332E-2</v>
      </c>
      <c r="L6329" s="15">
        <v>32.5</v>
      </c>
    </row>
    <row r="6330" spans="1:12" x14ac:dyDescent="0.25">
      <c r="A6330" t="s">
        <v>1466</v>
      </c>
      <c r="B6330">
        <v>2018</v>
      </c>
      <c r="C6330">
        <v>305716</v>
      </c>
      <c r="D6330">
        <v>802016</v>
      </c>
      <c r="E6330">
        <v>8020</v>
      </c>
      <c r="F6330" t="s">
        <v>1465</v>
      </c>
      <c r="K6330" s="40">
        <v>3.125E-2</v>
      </c>
      <c r="L6330" s="15">
        <v>48.75</v>
      </c>
    </row>
    <row r="6331" spans="1:12" x14ac:dyDescent="0.25">
      <c r="A6331" t="s">
        <v>1466</v>
      </c>
      <c r="B6331">
        <v>2018</v>
      </c>
      <c r="C6331">
        <v>10079</v>
      </c>
      <c r="F6331" t="s">
        <v>1465</v>
      </c>
      <c r="K6331" s="40">
        <v>1.0416666666666666E-2</v>
      </c>
      <c r="L6331" s="15">
        <v>16.25</v>
      </c>
    </row>
    <row r="6332" spans="1:12" x14ac:dyDescent="0.25">
      <c r="A6332" t="s">
        <v>1466</v>
      </c>
      <c r="B6332">
        <v>2018</v>
      </c>
      <c r="C6332">
        <v>1</v>
      </c>
      <c r="F6332" t="s">
        <v>2866</v>
      </c>
      <c r="K6332" s="40">
        <v>2.0833333333333332E-2</v>
      </c>
      <c r="L6332" s="15">
        <v>32.5</v>
      </c>
    </row>
    <row r="6333" spans="1:12" x14ac:dyDescent="0.25">
      <c r="A6333" t="s">
        <v>1466</v>
      </c>
      <c r="B6333">
        <v>2018</v>
      </c>
      <c r="C6333">
        <v>310700</v>
      </c>
      <c r="D6333">
        <v>802400</v>
      </c>
      <c r="E6333">
        <v>8024</v>
      </c>
      <c r="F6333" t="s">
        <v>1465</v>
      </c>
      <c r="K6333" s="40">
        <v>1.0416666666666666E-2</v>
      </c>
      <c r="L6333" s="15">
        <v>16.25</v>
      </c>
    </row>
    <row r="6334" spans="1:12" x14ac:dyDescent="0.25">
      <c r="A6334" t="s">
        <v>1466</v>
      </c>
      <c r="B6334">
        <v>2018</v>
      </c>
      <c r="C6334">
        <v>1</v>
      </c>
      <c r="F6334" t="s">
        <v>2846</v>
      </c>
      <c r="K6334" s="40">
        <v>2.0833333333333332E-2</v>
      </c>
      <c r="L6334" s="15">
        <v>32.5</v>
      </c>
    </row>
    <row r="6335" spans="1:12" x14ac:dyDescent="0.25">
      <c r="A6335" t="s">
        <v>1466</v>
      </c>
      <c r="B6335">
        <v>2018</v>
      </c>
      <c r="C6335">
        <v>518630</v>
      </c>
      <c r="F6335" t="s">
        <v>1465</v>
      </c>
      <c r="K6335" s="40">
        <v>5.2083333333333336E-2</v>
      </c>
      <c r="L6335" s="15">
        <v>81.25</v>
      </c>
    </row>
    <row r="6336" spans="1:12" x14ac:dyDescent="0.25">
      <c r="A6336" t="s">
        <v>1521</v>
      </c>
      <c r="B6336">
        <v>2018</v>
      </c>
      <c r="C6336">
        <v>517330</v>
      </c>
      <c r="F6336" t="s">
        <v>2889</v>
      </c>
      <c r="K6336" s="40">
        <v>4.1666666666666664E-2</v>
      </c>
      <c r="L6336" s="15">
        <v>65</v>
      </c>
    </row>
    <row r="6337" spans="1:12" x14ac:dyDescent="0.25">
      <c r="A6337" t="s">
        <v>1521</v>
      </c>
      <c r="B6337">
        <v>2018</v>
      </c>
      <c r="C6337">
        <v>1</v>
      </c>
      <c r="F6337" t="s">
        <v>2866</v>
      </c>
      <c r="K6337" s="40">
        <v>1.0416666666666666E-2</v>
      </c>
      <c r="L6337" s="15">
        <v>16.25</v>
      </c>
    </row>
    <row r="6338" spans="1:12" x14ac:dyDescent="0.25">
      <c r="A6338" t="s">
        <v>1521</v>
      </c>
      <c r="B6338">
        <v>2018</v>
      </c>
      <c r="C6338">
        <v>517330</v>
      </c>
      <c r="F6338" t="s">
        <v>2889</v>
      </c>
      <c r="K6338" s="40">
        <v>3.125E-2</v>
      </c>
      <c r="L6338" s="15">
        <v>48.75</v>
      </c>
    </row>
    <row r="6339" spans="1:12" x14ac:dyDescent="0.25">
      <c r="A6339" t="s">
        <v>1521</v>
      </c>
      <c r="B6339">
        <v>2018</v>
      </c>
      <c r="C6339">
        <v>511029</v>
      </c>
      <c r="D6339">
        <v>806700</v>
      </c>
      <c r="E6339">
        <v>8067</v>
      </c>
      <c r="F6339" t="s">
        <v>2889</v>
      </c>
      <c r="K6339" s="40">
        <v>6.25E-2</v>
      </c>
      <c r="L6339" s="15">
        <v>97.5</v>
      </c>
    </row>
    <row r="6340" spans="1:12" x14ac:dyDescent="0.25">
      <c r="A6340" t="s">
        <v>1521</v>
      </c>
      <c r="B6340">
        <v>2018</v>
      </c>
      <c r="C6340">
        <v>1</v>
      </c>
      <c r="F6340" t="s">
        <v>2846</v>
      </c>
      <c r="K6340" s="40">
        <v>1.0416666666666666E-2</v>
      </c>
      <c r="L6340" s="15">
        <v>16.25</v>
      </c>
    </row>
    <row r="6341" spans="1:12" x14ac:dyDescent="0.25">
      <c r="A6341" t="s">
        <v>1521</v>
      </c>
      <c r="B6341">
        <v>2018</v>
      </c>
      <c r="C6341">
        <v>511791</v>
      </c>
      <c r="F6341" t="s">
        <v>1515</v>
      </c>
      <c r="K6341" s="40">
        <v>1.0416666666666666E-2</v>
      </c>
      <c r="L6341" s="15">
        <v>16.25</v>
      </c>
    </row>
    <row r="6342" spans="1:12" x14ac:dyDescent="0.25">
      <c r="A6342" t="s">
        <v>1521</v>
      </c>
      <c r="B6342">
        <v>2018</v>
      </c>
      <c r="C6342">
        <v>513810</v>
      </c>
      <c r="F6342" t="s">
        <v>1465</v>
      </c>
      <c r="K6342" s="40">
        <v>4.1666666666666664E-2</v>
      </c>
      <c r="L6342" s="15">
        <v>65</v>
      </c>
    </row>
    <row r="6343" spans="1:12" x14ac:dyDescent="0.25">
      <c r="A6343" t="s">
        <v>1521</v>
      </c>
      <c r="B6343">
        <v>2018</v>
      </c>
      <c r="C6343">
        <v>513810</v>
      </c>
      <c r="F6343" t="s">
        <v>1465</v>
      </c>
      <c r="K6343" s="40">
        <v>0.13541666666666666</v>
      </c>
      <c r="L6343" s="15">
        <v>211.24999999999997</v>
      </c>
    </row>
    <row r="6344" spans="1:12" x14ac:dyDescent="0.25">
      <c r="A6344" t="s">
        <v>1521</v>
      </c>
      <c r="B6344">
        <v>2018</v>
      </c>
      <c r="C6344">
        <v>1</v>
      </c>
      <c r="F6344" t="s">
        <v>1467</v>
      </c>
      <c r="K6344" s="40">
        <v>1.0416666666666666E-2</v>
      </c>
      <c r="L6344" s="15">
        <v>16.25</v>
      </c>
    </row>
    <row r="6345" spans="1:12" x14ac:dyDescent="0.25">
      <c r="A6345" t="s">
        <v>1521</v>
      </c>
      <c r="B6345">
        <v>2018</v>
      </c>
      <c r="C6345">
        <v>511791</v>
      </c>
      <c r="F6345" t="s">
        <v>1465</v>
      </c>
      <c r="K6345" s="40">
        <v>3.125E-2</v>
      </c>
      <c r="L6345" s="15">
        <v>48.75</v>
      </c>
    </row>
    <row r="6346" spans="1:12" x14ac:dyDescent="0.25">
      <c r="A6346" t="s">
        <v>1521</v>
      </c>
      <c r="B6346">
        <v>2018</v>
      </c>
      <c r="C6346">
        <v>511791</v>
      </c>
      <c r="F6346" t="s">
        <v>1515</v>
      </c>
      <c r="K6346" s="40">
        <v>1.0416666666666666E-2</v>
      </c>
      <c r="L6346" s="15">
        <v>16.25</v>
      </c>
    </row>
    <row r="6347" spans="1:12" x14ac:dyDescent="0.25">
      <c r="A6347" t="s">
        <v>1521</v>
      </c>
      <c r="B6347">
        <v>2018</v>
      </c>
      <c r="C6347">
        <v>1</v>
      </c>
      <c r="F6347" t="s">
        <v>2866</v>
      </c>
      <c r="K6347" s="40">
        <v>1.0416666666666666E-2</v>
      </c>
      <c r="L6347" s="15">
        <v>16.25</v>
      </c>
    </row>
    <row r="6348" spans="1:12" x14ac:dyDescent="0.25">
      <c r="A6348" t="s">
        <v>1521</v>
      </c>
      <c r="B6348">
        <v>2018</v>
      </c>
      <c r="C6348">
        <v>511791</v>
      </c>
      <c r="F6348" t="s">
        <v>1465</v>
      </c>
      <c r="K6348" s="40">
        <v>3.125E-2</v>
      </c>
      <c r="L6348" s="15">
        <v>48.75</v>
      </c>
    </row>
    <row r="6349" spans="1:12" x14ac:dyDescent="0.25">
      <c r="A6349" t="s">
        <v>1521</v>
      </c>
      <c r="B6349">
        <v>2018</v>
      </c>
      <c r="C6349">
        <v>1</v>
      </c>
      <c r="F6349" t="s">
        <v>1499</v>
      </c>
      <c r="K6349" s="40">
        <v>3.125E-2</v>
      </c>
      <c r="L6349" s="15">
        <v>48.75</v>
      </c>
    </row>
    <row r="6350" spans="1:12" x14ac:dyDescent="0.25">
      <c r="A6350" t="s">
        <v>1521</v>
      </c>
      <c r="B6350">
        <v>2018</v>
      </c>
      <c r="C6350">
        <v>511791</v>
      </c>
      <c r="F6350" t="s">
        <v>1465</v>
      </c>
      <c r="K6350" s="40">
        <v>2.0833333333333332E-2</v>
      </c>
      <c r="L6350" s="15">
        <v>32.5</v>
      </c>
    </row>
    <row r="6351" spans="1:12" x14ac:dyDescent="0.25">
      <c r="A6351" t="s">
        <v>1521</v>
      </c>
      <c r="B6351">
        <v>2018</v>
      </c>
      <c r="C6351">
        <v>1</v>
      </c>
      <c r="F6351" t="s">
        <v>1467</v>
      </c>
      <c r="K6351" s="40">
        <v>1.0416666666666666E-2</v>
      </c>
      <c r="L6351" s="15">
        <v>16.25</v>
      </c>
    </row>
    <row r="6352" spans="1:12" x14ac:dyDescent="0.25">
      <c r="A6352" t="s">
        <v>1521</v>
      </c>
      <c r="B6352">
        <v>2018</v>
      </c>
      <c r="C6352">
        <v>1</v>
      </c>
      <c r="F6352" t="s">
        <v>2846</v>
      </c>
      <c r="K6352" s="40">
        <v>1.0416666666666666E-2</v>
      </c>
      <c r="L6352" s="15">
        <v>16.25</v>
      </c>
    </row>
    <row r="6353" spans="1:12" x14ac:dyDescent="0.25">
      <c r="A6353" t="s">
        <v>1521</v>
      </c>
      <c r="B6353">
        <v>2018</v>
      </c>
      <c r="C6353">
        <v>513810</v>
      </c>
      <c r="F6353" t="s">
        <v>1465</v>
      </c>
      <c r="K6353" s="40">
        <v>6.25E-2</v>
      </c>
      <c r="L6353" s="15">
        <v>97.5</v>
      </c>
    </row>
    <row r="6354" spans="1:12" x14ac:dyDescent="0.25">
      <c r="A6354" t="s">
        <v>1521</v>
      </c>
      <c r="B6354">
        <v>2018</v>
      </c>
      <c r="C6354">
        <v>519495</v>
      </c>
      <c r="F6354" t="s">
        <v>2889</v>
      </c>
      <c r="K6354" s="40">
        <v>6.25E-2</v>
      </c>
      <c r="L6354" s="15">
        <v>97.5</v>
      </c>
    </row>
    <row r="6355" spans="1:12" x14ac:dyDescent="0.25">
      <c r="A6355" t="s">
        <v>1521</v>
      </c>
      <c r="B6355">
        <v>2018</v>
      </c>
      <c r="C6355">
        <v>517684</v>
      </c>
      <c r="F6355" t="s">
        <v>1465</v>
      </c>
      <c r="K6355" s="40">
        <v>6.25E-2</v>
      </c>
      <c r="L6355" s="15">
        <v>97.5</v>
      </c>
    </row>
    <row r="6356" spans="1:12" x14ac:dyDescent="0.25">
      <c r="A6356" t="s">
        <v>1521</v>
      </c>
      <c r="B6356">
        <v>2018</v>
      </c>
      <c r="C6356">
        <v>1</v>
      </c>
      <c r="F6356" t="s">
        <v>1467</v>
      </c>
      <c r="K6356" s="40">
        <v>1.0416666666666666E-2</v>
      </c>
      <c r="L6356" s="15">
        <v>16.25</v>
      </c>
    </row>
    <row r="6357" spans="1:12" x14ac:dyDescent="0.25">
      <c r="A6357" t="s">
        <v>1521</v>
      </c>
      <c r="B6357">
        <v>2018</v>
      </c>
      <c r="C6357">
        <v>517684</v>
      </c>
      <c r="F6357" t="s">
        <v>1465</v>
      </c>
      <c r="K6357" s="40">
        <v>4.1666666666666664E-2</v>
      </c>
      <c r="L6357" s="15">
        <v>65</v>
      </c>
    </row>
    <row r="6358" spans="1:12" x14ac:dyDescent="0.25">
      <c r="A6358" t="s">
        <v>1521</v>
      </c>
      <c r="B6358">
        <v>2018</v>
      </c>
      <c r="C6358">
        <v>1</v>
      </c>
      <c r="F6358" t="s">
        <v>2866</v>
      </c>
      <c r="K6358" s="40">
        <v>1.0416666666666666E-2</v>
      </c>
      <c r="L6358" s="15">
        <v>16.25</v>
      </c>
    </row>
    <row r="6359" spans="1:12" x14ac:dyDescent="0.25">
      <c r="A6359" t="s">
        <v>1521</v>
      </c>
      <c r="B6359">
        <v>2018</v>
      </c>
      <c r="C6359">
        <v>517684</v>
      </c>
      <c r="F6359" t="s">
        <v>1465</v>
      </c>
      <c r="K6359" s="40">
        <v>3.125E-2</v>
      </c>
      <c r="L6359" s="15">
        <v>48.75</v>
      </c>
    </row>
    <row r="6360" spans="1:12" x14ac:dyDescent="0.25">
      <c r="A6360" t="s">
        <v>1521</v>
      </c>
      <c r="B6360">
        <v>2018</v>
      </c>
      <c r="C6360">
        <v>517684</v>
      </c>
      <c r="F6360" t="s">
        <v>2889</v>
      </c>
      <c r="K6360" s="40">
        <v>6.25E-2</v>
      </c>
      <c r="L6360" s="15">
        <v>97.5</v>
      </c>
    </row>
    <row r="6361" spans="1:12" x14ac:dyDescent="0.25">
      <c r="A6361" t="s">
        <v>1521</v>
      </c>
      <c r="B6361">
        <v>2018</v>
      </c>
      <c r="C6361">
        <v>1</v>
      </c>
      <c r="F6361" t="s">
        <v>2846</v>
      </c>
      <c r="K6361" s="40">
        <v>2.0833333333333332E-2</v>
      </c>
      <c r="L6361" s="15">
        <v>32.5</v>
      </c>
    </row>
    <row r="6362" spans="1:12" x14ac:dyDescent="0.25">
      <c r="A6362" t="s">
        <v>1521</v>
      </c>
      <c r="B6362">
        <v>2018</v>
      </c>
      <c r="C6362">
        <v>517684</v>
      </c>
      <c r="F6362" t="s">
        <v>2889</v>
      </c>
      <c r="K6362" s="40">
        <v>0.11458333333333333</v>
      </c>
      <c r="L6362" s="15">
        <v>178.75</v>
      </c>
    </row>
    <row r="6363" spans="1:12" x14ac:dyDescent="0.25">
      <c r="A6363" t="s">
        <v>1521</v>
      </c>
      <c r="B6363">
        <v>2018</v>
      </c>
      <c r="C6363">
        <v>1</v>
      </c>
      <c r="F6363" t="s">
        <v>1515</v>
      </c>
      <c r="K6363" s="40">
        <v>1.0416666666666666E-2</v>
      </c>
      <c r="L6363" s="15">
        <v>16.25</v>
      </c>
    </row>
    <row r="6364" spans="1:12" x14ac:dyDescent="0.25">
      <c r="A6364" t="s">
        <v>1521</v>
      </c>
      <c r="B6364">
        <v>2018</v>
      </c>
      <c r="C6364">
        <v>107900</v>
      </c>
      <c r="F6364" t="s">
        <v>2889</v>
      </c>
      <c r="K6364" s="40">
        <v>4.1666666666666664E-2</v>
      </c>
      <c r="L6364" s="15">
        <v>65</v>
      </c>
    </row>
    <row r="6365" spans="1:12" x14ac:dyDescent="0.25">
      <c r="A6365" t="s">
        <v>1521</v>
      </c>
      <c r="B6365">
        <v>2018</v>
      </c>
      <c r="C6365">
        <v>513810</v>
      </c>
      <c r="F6365" t="s">
        <v>1465</v>
      </c>
      <c r="K6365" s="40">
        <v>1.0416666666666666E-2</v>
      </c>
      <c r="L6365" s="15">
        <v>16.25</v>
      </c>
    </row>
    <row r="6366" spans="1:12" x14ac:dyDescent="0.25">
      <c r="A6366" t="s">
        <v>1521</v>
      </c>
      <c r="B6366">
        <v>2018</v>
      </c>
      <c r="C6366">
        <v>1</v>
      </c>
      <c r="F6366" t="s">
        <v>1467</v>
      </c>
      <c r="K6366" s="40">
        <v>1.0416666666666666E-2</v>
      </c>
      <c r="L6366" s="15">
        <v>16.25</v>
      </c>
    </row>
    <row r="6367" spans="1:12" x14ac:dyDescent="0.25">
      <c r="A6367" t="s">
        <v>1474</v>
      </c>
      <c r="B6367">
        <v>2018</v>
      </c>
      <c r="C6367">
        <v>1</v>
      </c>
      <c r="F6367" t="s">
        <v>1467</v>
      </c>
      <c r="K6367" s="40">
        <v>1.7361111111111112E-2</v>
      </c>
      <c r="L6367" s="15">
        <v>27.083333333333336</v>
      </c>
    </row>
    <row r="6368" spans="1:12" x14ac:dyDescent="0.25">
      <c r="A6368" t="s">
        <v>1474</v>
      </c>
      <c r="B6368">
        <v>2018</v>
      </c>
      <c r="C6368">
        <v>512821</v>
      </c>
      <c r="F6368" t="s">
        <v>1465</v>
      </c>
      <c r="G6368" s="40">
        <v>2.0833333333333332E-2</v>
      </c>
      <c r="H6368" s="15">
        <v>32.5</v>
      </c>
    </row>
    <row r="6369" spans="1:12" x14ac:dyDescent="0.25">
      <c r="A6369" t="s">
        <v>1474</v>
      </c>
      <c r="B6369">
        <v>2018</v>
      </c>
      <c r="C6369">
        <v>519495</v>
      </c>
      <c r="F6369" t="s">
        <v>1465</v>
      </c>
      <c r="G6369" s="40">
        <v>9.375E-2</v>
      </c>
      <c r="H6369" s="15">
        <v>146.25</v>
      </c>
    </row>
    <row r="6370" spans="1:12" x14ac:dyDescent="0.25">
      <c r="A6370" t="s">
        <v>1474</v>
      </c>
      <c r="B6370">
        <v>2018</v>
      </c>
      <c r="C6370">
        <v>513803</v>
      </c>
      <c r="F6370" t="s">
        <v>1465</v>
      </c>
      <c r="G6370" s="40">
        <v>1.0416666666666666E-2</v>
      </c>
      <c r="H6370" s="15">
        <v>16.25</v>
      </c>
    </row>
    <row r="6371" spans="1:12" x14ac:dyDescent="0.25">
      <c r="A6371" t="s">
        <v>1474</v>
      </c>
      <c r="B6371">
        <v>2018</v>
      </c>
      <c r="C6371">
        <v>517586</v>
      </c>
      <c r="F6371" t="s">
        <v>1465</v>
      </c>
      <c r="G6371" s="40">
        <v>1.0416666666666666E-2</v>
      </c>
      <c r="H6371" s="15">
        <v>16.25</v>
      </c>
    </row>
    <row r="6372" spans="1:12" x14ac:dyDescent="0.25">
      <c r="A6372" t="s">
        <v>1474</v>
      </c>
      <c r="B6372">
        <v>2018</v>
      </c>
      <c r="C6372">
        <v>519495</v>
      </c>
      <c r="F6372" t="s">
        <v>1465</v>
      </c>
      <c r="G6372" s="40">
        <v>1.0416666666666666E-2</v>
      </c>
      <c r="H6372" s="15">
        <v>16.25</v>
      </c>
    </row>
    <row r="6373" spans="1:12" x14ac:dyDescent="0.25">
      <c r="A6373" t="s">
        <v>1474</v>
      </c>
      <c r="B6373">
        <v>2018</v>
      </c>
      <c r="C6373">
        <v>512821</v>
      </c>
      <c r="F6373" t="s">
        <v>1465</v>
      </c>
      <c r="G6373" s="40">
        <v>1.0416666666666666E-2</v>
      </c>
      <c r="H6373" s="15">
        <v>16.25</v>
      </c>
    </row>
    <row r="6374" spans="1:12" x14ac:dyDescent="0.25">
      <c r="A6374" t="s">
        <v>1474</v>
      </c>
      <c r="B6374">
        <v>2018</v>
      </c>
      <c r="C6374">
        <v>1</v>
      </c>
      <c r="F6374" t="s">
        <v>1467</v>
      </c>
      <c r="K6374" s="40">
        <v>3.125E-2</v>
      </c>
      <c r="L6374" s="15">
        <v>48.75</v>
      </c>
    </row>
    <row r="6375" spans="1:12" x14ac:dyDescent="0.25">
      <c r="A6375" t="s">
        <v>1474</v>
      </c>
      <c r="B6375">
        <v>2018</v>
      </c>
      <c r="C6375">
        <v>1</v>
      </c>
      <c r="F6375" t="s">
        <v>2846</v>
      </c>
      <c r="K6375" s="40">
        <v>2.0833333333333332E-2</v>
      </c>
      <c r="L6375" s="15">
        <v>32.5</v>
      </c>
    </row>
    <row r="6376" spans="1:12" x14ac:dyDescent="0.25">
      <c r="A6376" t="s">
        <v>1474</v>
      </c>
      <c r="B6376">
        <v>2018</v>
      </c>
      <c r="C6376">
        <v>512885</v>
      </c>
      <c r="F6376" t="s">
        <v>1465</v>
      </c>
      <c r="G6376" s="40">
        <v>4.1666666666666664E-2</v>
      </c>
      <c r="H6376" s="15">
        <v>65</v>
      </c>
    </row>
    <row r="6377" spans="1:12" x14ac:dyDescent="0.25">
      <c r="A6377" t="s">
        <v>1474</v>
      </c>
      <c r="B6377">
        <v>2018</v>
      </c>
      <c r="C6377">
        <v>513965</v>
      </c>
      <c r="F6377" t="s">
        <v>1467</v>
      </c>
      <c r="G6377" s="40">
        <v>2.0833333333333332E-2</v>
      </c>
      <c r="H6377" s="15">
        <v>32.5</v>
      </c>
    </row>
    <row r="6378" spans="1:12" x14ac:dyDescent="0.25">
      <c r="A6378" t="s">
        <v>1474</v>
      </c>
      <c r="B6378">
        <v>2018</v>
      </c>
      <c r="C6378">
        <v>515969</v>
      </c>
      <c r="F6378" t="s">
        <v>1465</v>
      </c>
      <c r="G6378" s="40">
        <v>0.10416666666666667</v>
      </c>
      <c r="H6378" s="15">
        <v>162.5</v>
      </c>
    </row>
    <row r="6379" spans="1:12" x14ac:dyDescent="0.25">
      <c r="A6379" t="s">
        <v>1474</v>
      </c>
      <c r="B6379">
        <v>2018</v>
      </c>
      <c r="C6379">
        <v>1</v>
      </c>
      <c r="F6379" t="s">
        <v>1467</v>
      </c>
      <c r="K6379" s="40">
        <v>1.0416666666666666E-2</v>
      </c>
      <c r="L6379" s="15">
        <v>16.25</v>
      </c>
    </row>
    <row r="6380" spans="1:12" x14ac:dyDescent="0.25">
      <c r="A6380" t="s">
        <v>1474</v>
      </c>
      <c r="B6380">
        <v>2018</v>
      </c>
      <c r="C6380">
        <v>515969</v>
      </c>
      <c r="F6380" t="s">
        <v>1465</v>
      </c>
      <c r="G6380" s="40">
        <v>9.375E-2</v>
      </c>
      <c r="H6380" s="15">
        <v>146.25</v>
      </c>
    </row>
    <row r="6381" spans="1:12" x14ac:dyDescent="0.25">
      <c r="A6381" t="s">
        <v>1474</v>
      </c>
      <c r="B6381">
        <v>2018</v>
      </c>
      <c r="C6381">
        <v>1</v>
      </c>
      <c r="F6381" t="s">
        <v>2866</v>
      </c>
      <c r="K6381" s="40">
        <v>2.0833333333333332E-2</v>
      </c>
      <c r="L6381" s="15">
        <v>32.5</v>
      </c>
    </row>
    <row r="6382" spans="1:12" x14ac:dyDescent="0.25">
      <c r="A6382" t="s">
        <v>1474</v>
      </c>
      <c r="B6382">
        <v>2018</v>
      </c>
      <c r="C6382">
        <v>1</v>
      </c>
      <c r="F6382" t="s">
        <v>1467</v>
      </c>
      <c r="K6382" s="40">
        <v>3.125E-2</v>
      </c>
      <c r="L6382" s="15">
        <v>48.75</v>
      </c>
    </row>
    <row r="6383" spans="1:12" x14ac:dyDescent="0.25">
      <c r="A6383" t="s">
        <v>1474</v>
      </c>
      <c r="B6383">
        <v>2018</v>
      </c>
      <c r="C6383">
        <v>1</v>
      </c>
      <c r="F6383" t="s">
        <v>1467</v>
      </c>
      <c r="K6383" s="40">
        <v>1.0416666666666666E-2</v>
      </c>
      <c r="L6383" s="15">
        <v>16.25</v>
      </c>
    </row>
    <row r="6384" spans="1:12" x14ac:dyDescent="0.25">
      <c r="A6384" t="s">
        <v>1474</v>
      </c>
      <c r="B6384">
        <v>2018</v>
      </c>
      <c r="C6384">
        <v>515969</v>
      </c>
      <c r="F6384" t="s">
        <v>1480</v>
      </c>
      <c r="G6384" s="40">
        <v>2.0833333333333332E-2</v>
      </c>
      <c r="H6384" s="15">
        <v>32.5</v>
      </c>
    </row>
    <row r="6385" spans="1:12" x14ac:dyDescent="0.25">
      <c r="A6385" t="s">
        <v>1474</v>
      </c>
      <c r="B6385">
        <v>2018</v>
      </c>
      <c r="C6385">
        <v>517985</v>
      </c>
      <c r="F6385" t="s">
        <v>1480</v>
      </c>
      <c r="K6385" s="40">
        <v>2.0833333333333332E-2</v>
      </c>
      <c r="L6385" s="15">
        <v>32.5</v>
      </c>
    </row>
    <row r="6386" spans="1:12" x14ac:dyDescent="0.25">
      <c r="A6386" t="s">
        <v>1474</v>
      </c>
      <c r="B6386">
        <v>2018</v>
      </c>
      <c r="C6386">
        <v>1</v>
      </c>
      <c r="F6386" t="s">
        <v>2846</v>
      </c>
      <c r="K6386" s="40">
        <v>2.0833333333333332E-2</v>
      </c>
      <c r="L6386" s="15">
        <v>32.5</v>
      </c>
    </row>
    <row r="6387" spans="1:12" x14ac:dyDescent="0.25">
      <c r="A6387" t="s">
        <v>1474</v>
      </c>
      <c r="B6387">
        <v>2018</v>
      </c>
      <c r="C6387">
        <v>515720</v>
      </c>
      <c r="F6387" t="s">
        <v>1465</v>
      </c>
      <c r="G6387" s="40">
        <v>8.3333333333333329E-2</v>
      </c>
      <c r="H6387" s="15">
        <v>130</v>
      </c>
    </row>
    <row r="6388" spans="1:12" x14ac:dyDescent="0.25">
      <c r="A6388" t="s">
        <v>1474</v>
      </c>
      <c r="B6388">
        <v>2018</v>
      </c>
      <c r="C6388">
        <v>517684</v>
      </c>
      <c r="F6388" t="s">
        <v>1465</v>
      </c>
      <c r="K6388" s="40">
        <v>2.0833333333333332E-2</v>
      </c>
      <c r="L6388" s="15">
        <v>32.5</v>
      </c>
    </row>
    <row r="6389" spans="1:12" x14ac:dyDescent="0.25">
      <c r="A6389" t="s">
        <v>1474</v>
      </c>
      <c r="B6389">
        <v>2018</v>
      </c>
      <c r="C6389">
        <v>515720</v>
      </c>
      <c r="F6389" t="s">
        <v>1465</v>
      </c>
      <c r="G6389" s="40">
        <v>7.2916666666666671E-2</v>
      </c>
      <c r="H6389" s="15">
        <v>113.75000000000001</v>
      </c>
    </row>
    <row r="6390" spans="1:12" x14ac:dyDescent="0.25">
      <c r="A6390" t="s">
        <v>1474</v>
      </c>
      <c r="B6390">
        <v>2018</v>
      </c>
      <c r="C6390">
        <v>511791</v>
      </c>
      <c r="F6390" t="s">
        <v>1465</v>
      </c>
      <c r="G6390" s="40">
        <v>1.7361111111111112E-2</v>
      </c>
      <c r="H6390" s="15">
        <v>27.083333333333336</v>
      </c>
    </row>
    <row r="6391" spans="1:12" x14ac:dyDescent="0.25">
      <c r="A6391" t="s">
        <v>1474</v>
      </c>
      <c r="B6391">
        <v>2018</v>
      </c>
      <c r="C6391">
        <v>519700</v>
      </c>
      <c r="F6391" t="s">
        <v>2890</v>
      </c>
      <c r="G6391" s="40">
        <v>2.0833333333333332E-2</v>
      </c>
      <c r="H6391" s="15">
        <v>32.5</v>
      </c>
    </row>
    <row r="6392" spans="1:12" x14ac:dyDescent="0.25">
      <c r="A6392" t="s">
        <v>1474</v>
      </c>
      <c r="B6392">
        <v>2018</v>
      </c>
      <c r="C6392">
        <v>517985</v>
      </c>
      <c r="F6392" t="s">
        <v>1480</v>
      </c>
      <c r="G6392" s="40">
        <v>4.1666666666666664E-2</v>
      </c>
      <c r="H6392" s="15">
        <v>65</v>
      </c>
    </row>
    <row r="6393" spans="1:12" x14ac:dyDescent="0.25">
      <c r="A6393" t="s">
        <v>1474</v>
      </c>
      <c r="B6393">
        <v>2018</v>
      </c>
      <c r="C6393">
        <v>1</v>
      </c>
      <c r="F6393" t="s">
        <v>2866</v>
      </c>
      <c r="K6393" s="40">
        <v>2.0833333333333332E-2</v>
      </c>
      <c r="L6393" s="15">
        <v>32.5</v>
      </c>
    </row>
    <row r="6394" spans="1:12" x14ac:dyDescent="0.25">
      <c r="A6394" t="s">
        <v>1474</v>
      </c>
      <c r="B6394">
        <v>2018</v>
      </c>
      <c r="C6394">
        <v>516493</v>
      </c>
      <c r="F6394" t="s">
        <v>1480</v>
      </c>
      <c r="G6394" s="40">
        <v>8.3333333333333329E-2</v>
      </c>
      <c r="H6394" s="15">
        <v>130</v>
      </c>
    </row>
    <row r="6395" spans="1:12" x14ac:dyDescent="0.25">
      <c r="A6395" t="s">
        <v>1474</v>
      </c>
      <c r="B6395">
        <v>2018</v>
      </c>
      <c r="C6395">
        <v>1</v>
      </c>
      <c r="F6395" t="s">
        <v>2846</v>
      </c>
      <c r="K6395" s="40">
        <v>2.0833333333333332E-2</v>
      </c>
      <c r="L6395" s="15">
        <v>32.5</v>
      </c>
    </row>
    <row r="6396" spans="1:12" x14ac:dyDescent="0.25">
      <c r="A6396" t="s">
        <v>1474</v>
      </c>
      <c r="B6396">
        <v>2018</v>
      </c>
      <c r="C6396">
        <v>516493</v>
      </c>
      <c r="F6396" t="s">
        <v>1480</v>
      </c>
      <c r="G6396" s="40">
        <v>4.1666666666666664E-2</v>
      </c>
      <c r="H6396" s="15">
        <v>65</v>
      </c>
    </row>
    <row r="6397" spans="1:12" x14ac:dyDescent="0.25">
      <c r="A6397" t="s">
        <v>1474</v>
      </c>
      <c r="B6397">
        <v>2018</v>
      </c>
      <c r="C6397">
        <v>516495</v>
      </c>
      <c r="F6397" t="s">
        <v>1465</v>
      </c>
      <c r="G6397" s="40">
        <v>0.14583333333333334</v>
      </c>
      <c r="H6397" s="15">
        <v>227.50000000000003</v>
      </c>
    </row>
    <row r="6398" spans="1:12" x14ac:dyDescent="0.25">
      <c r="A6398" t="s">
        <v>1474</v>
      </c>
      <c r="B6398">
        <v>2018</v>
      </c>
      <c r="C6398">
        <v>516495</v>
      </c>
      <c r="F6398" t="s">
        <v>1465</v>
      </c>
      <c r="G6398" s="40">
        <v>0.10416666666666667</v>
      </c>
      <c r="H6398" s="15">
        <v>162.5</v>
      </c>
    </row>
    <row r="6399" spans="1:12" x14ac:dyDescent="0.25">
      <c r="A6399" t="s">
        <v>1474</v>
      </c>
      <c r="B6399">
        <v>2018</v>
      </c>
      <c r="C6399">
        <v>1</v>
      </c>
      <c r="F6399" t="s">
        <v>2866</v>
      </c>
      <c r="K6399" s="40">
        <v>2.0833333333333332E-2</v>
      </c>
      <c r="L6399" s="15">
        <v>32.5</v>
      </c>
    </row>
    <row r="6400" spans="1:12" x14ac:dyDescent="0.25">
      <c r="A6400" t="s">
        <v>1474</v>
      </c>
      <c r="B6400">
        <v>2018</v>
      </c>
      <c r="C6400">
        <v>516495</v>
      </c>
      <c r="F6400" t="s">
        <v>1465</v>
      </c>
      <c r="G6400" s="40">
        <v>6.25E-2</v>
      </c>
      <c r="H6400" s="15">
        <v>97.5</v>
      </c>
    </row>
    <row r="6401" spans="1:12" x14ac:dyDescent="0.25">
      <c r="A6401" t="s">
        <v>1474</v>
      </c>
      <c r="B6401">
        <v>2018</v>
      </c>
      <c r="C6401">
        <v>516495</v>
      </c>
      <c r="F6401" t="s">
        <v>1465</v>
      </c>
      <c r="G6401" s="40">
        <v>2.0833333333333332E-2</v>
      </c>
      <c r="H6401" s="15">
        <v>32.5</v>
      </c>
    </row>
    <row r="6402" spans="1:12" x14ac:dyDescent="0.25">
      <c r="A6402" t="s">
        <v>1474</v>
      </c>
      <c r="B6402">
        <v>2018</v>
      </c>
      <c r="C6402">
        <v>1</v>
      </c>
      <c r="F6402" t="s">
        <v>2846</v>
      </c>
      <c r="K6402" s="40">
        <v>2.0833333333333332E-2</v>
      </c>
      <c r="L6402" s="15">
        <v>32.5</v>
      </c>
    </row>
    <row r="6403" spans="1:12" x14ac:dyDescent="0.25">
      <c r="A6403" t="s">
        <v>1474</v>
      </c>
      <c r="B6403">
        <v>2018</v>
      </c>
      <c r="C6403">
        <v>516650</v>
      </c>
      <c r="F6403" t="s">
        <v>1465</v>
      </c>
      <c r="G6403" s="40">
        <v>6.25E-2</v>
      </c>
      <c r="H6403" s="15">
        <v>97.5</v>
      </c>
    </row>
    <row r="6404" spans="1:12" x14ac:dyDescent="0.25">
      <c r="A6404" t="s">
        <v>1474</v>
      </c>
      <c r="B6404">
        <v>2018</v>
      </c>
      <c r="C6404">
        <v>1</v>
      </c>
      <c r="F6404" t="s">
        <v>1467</v>
      </c>
      <c r="K6404" s="40">
        <v>2.0833333333333332E-2</v>
      </c>
      <c r="L6404" s="15">
        <v>32.5</v>
      </c>
    </row>
    <row r="6405" spans="1:12" x14ac:dyDescent="0.25">
      <c r="A6405" t="s">
        <v>1474</v>
      </c>
      <c r="B6405">
        <v>2018</v>
      </c>
      <c r="C6405">
        <v>516650</v>
      </c>
      <c r="F6405" t="s">
        <v>1465</v>
      </c>
      <c r="G6405" s="40">
        <v>3.125E-2</v>
      </c>
      <c r="H6405" s="15">
        <v>48.75</v>
      </c>
    </row>
    <row r="6406" spans="1:12" x14ac:dyDescent="0.25">
      <c r="A6406" t="s">
        <v>1474</v>
      </c>
      <c r="B6406">
        <v>2018</v>
      </c>
      <c r="C6406">
        <v>516650</v>
      </c>
      <c r="F6406" t="s">
        <v>1465</v>
      </c>
      <c r="G6406" s="40">
        <v>5.2083333333333336E-2</v>
      </c>
      <c r="H6406" s="15">
        <v>81.25</v>
      </c>
    </row>
    <row r="6407" spans="1:12" x14ac:dyDescent="0.25">
      <c r="A6407" t="s">
        <v>1474</v>
      </c>
      <c r="B6407">
        <v>2018</v>
      </c>
      <c r="C6407">
        <v>619490</v>
      </c>
      <c r="F6407" t="s">
        <v>1467</v>
      </c>
      <c r="G6407" s="40">
        <v>2.0833333333333332E-2</v>
      </c>
      <c r="H6407" s="15">
        <v>32.5</v>
      </c>
    </row>
    <row r="6408" spans="1:12" x14ac:dyDescent="0.25">
      <c r="A6408" t="s">
        <v>1474</v>
      </c>
      <c r="B6408">
        <v>2018</v>
      </c>
      <c r="C6408">
        <v>513803</v>
      </c>
      <c r="F6408" t="s">
        <v>1480</v>
      </c>
      <c r="G6408" s="40">
        <v>3.125E-2</v>
      </c>
      <c r="H6408" s="15">
        <v>48.75</v>
      </c>
    </row>
    <row r="6409" spans="1:12" x14ac:dyDescent="0.25">
      <c r="A6409" t="s">
        <v>1474</v>
      </c>
      <c r="B6409">
        <v>2018</v>
      </c>
      <c r="C6409">
        <v>1</v>
      </c>
      <c r="F6409" t="s">
        <v>2866</v>
      </c>
      <c r="K6409" s="40">
        <v>1.0416666666666666E-2</v>
      </c>
      <c r="L6409" s="15">
        <v>16.25</v>
      </c>
    </row>
    <row r="6410" spans="1:12" x14ac:dyDescent="0.25">
      <c r="A6410" t="s">
        <v>1474</v>
      </c>
      <c r="B6410">
        <v>2018</v>
      </c>
      <c r="C6410">
        <v>513803</v>
      </c>
      <c r="F6410" t="s">
        <v>1480</v>
      </c>
      <c r="G6410" s="40">
        <v>5.2083333333333336E-2</v>
      </c>
      <c r="H6410" s="15">
        <v>81.25</v>
      </c>
    </row>
    <row r="6411" spans="1:12" x14ac:dyDescent="0.25">
      <c r="A6411" t="s">
        <v>1474</v>
      </c>
      <c r="B6411">
        <v>2018</v>
      </c>
      <c r="C6411">
        <v>1</v>
      </c>
      <c r="F6411" t="s">
        <v>1467</v>
      </c>
      <c r="K6411" s="40">
        <v>3.125E-2</v>
      </c>
      <c r="L6411" s="15">
        <v>48.75</v>
      </c>
    </row>
    <row r="6412" spans="1:12" x14ac:dyDescent="0.25">
      <c r="A6412" t="s">
        <v>1548</v>
      </c>
      <c r="B6412">
        <v>2018</v>
      </c>
      <c r="C6412">
        <v>1</v>
      </c>
      <c r="F6412" t="s">
        <v>1467</v>
      </c>
      <c r="K6412" s="40">
        <v>7.2916666666666671E-2</v>
      </c>
      <c r="L6412" s="15">
        <v>78.75</v>
      </c>
    </row>
    <row r="6413" spans="1:12" x14ac:dyDescent="0.25">
      <c r="A6413" t="s">
        <v>1548</v>
      </c>
      <c r="B6413">
        <v>2018</v>
      </c>
      <c r="C6413">
        <v>1</v>
      </c>
      <c r="F6413" t="s">
        <v>2866</v>
      </c>
      <c r="K6413" s="40">
        <v>2.0833333333333332E-2</v>
      </c>
      <c r="L6413" s="15">
        <v>22.5</v>
      </c>
    </row>
    <row r="6414" spans="1:12" x14ac:dyDescent="0.25">
      <c r="A6414" t="s">
        <v>1548</v>
      </c>
      <c r="B6414">
        <v>2018</v>
      </c>
      <c r="C6414">
        <v>619125</v>
      </c>
      <c r="F6414" t="s">
        <v>1480</v>
      </c>
      <c r="K6414" s="40">
        <v>3.125E-2</v>
      </c>
      <c r="L6414" s="15">
        <v>33.75</v>
      </c>
    </row>
    <row r="6415" spans="1:12" x14ac:dyDescent="0.25">
      <c r="A6415" t="s">
        <v>1548</v>
      </c>
      <c r="B6415">
        <v>2018</v>
      </c>
      <c r="C6415">
        <v>612565</v>
      </c>
      <c r="F6415" t="s">
        <v>1480</v>
      </c>
      <c r="K6415" s="40">
        <v>2.0833333333333332E-2</v>
      </c>
      <c r="L6415" s="15">
        <v>22.5</v>
      </c>
    </row>
    <row r="6416" spans="1:12" x14ac:dyDescent="0.25">
      <c r="A6416" t="s">
        <v>1548</v>
      </c>
      <c r="B6416">
        <v>2018</v>
      </c>
      <c r="C6416">
        <v>1</v>
      </c>
      <c r="F6416" t="s">
        <v>1467</v>
      </c>
      <c r="K6416" s="40">
        <v>1.0416666666666666E-2</v>
      </c>
      <c r="L6416" s="15">
        <v>11.25</v>
      </c>
    </row>
    <row r="6417" spans="1:12" x14ac:dyDescent="0.25">
      <c r="A6417" t="s">
        <v>1548</v>
      </c>
      <c r="B6417">
        <v>2018</v>
      </c>
      <c r="C6417">
        <v>1</v>
      </c>
      <c r="F6417" t="s">
        <v>1467</v>
      </c>
      <c r="K6417" s="40">
        <v>2.0833333333333332E-2</v>
      </c>
      <c r="L6417" s="15">
        <v>22.5</v>
      </c>
    </row>
    <row r="6418" spans="1:12" x14ac:dyDescent="0.25">
      <c r="A6418" t="s">
        <v>1548</v>
      </c>
      <c r="B6418">
        <v>2018</v>
      </c>
      <c r="C6418">
        <v>1</v>
      </c>
      <c r="F6418" t="s">
        <v>2846</v>
      </c>
      <c r="K6418" s="40">
        <v>4.1666666666666664E-2</v>
      </c>
      <c r="L6418" s="15">
        <v>45</v>
      </c>
    </row>
    <row r="6419" spans="1:12" x14ac:dyDescent="0.25">
      <c r="A6419" t="s">
        <v>1548</v>
      </c>
      <c r="B6419">
        <v>2018</v>
      </c>
      <c r="C6419">
        <v>610962</v>
      </c>
      <c r="F6419" t="s">
        <v>1480</v>
      </c>
      <c r="K6419" s="40">
        <v>4.1666666666666664E-2</v>
      </c>
      <c r="L6419" s="15">
        <v>45</v>
      </c>
    </row>
    <row r="6420" spans="1:12" x14ac:dyDescent="0.25">
      <c r="A6420" t="s">
        <v>1548</v>
      </c>
      <c r="B6420">
        <v>2018</v>
      </c>
      <c r="C6420">
        <v>1</v>
      </c>
      <c r="F6420" t="s">
        <v>1467</v>
      </c>
      <c r="K6420" s="40">
        <v>3.125E-2</v>
      </c>
      <c r="L6420" s="15">
        <v>33.75</v>
      </c>
    </row>
    <row r="6421" spans="1:12" x14ac:dyDescent="0.25">
      <c r="A6421" t="s">
        <v>1548</v>
      </c>
      <c r="B6421">
        <v>2018</v>
      </c>
      <c r="C6421">
        <v>511029</v>
      </c>
      <c r="D6421">
        <v>806700</v>
      </c>
      <c r="E6421">
        <v>8067</v>
      </c>
      <c r="F6421" t="s">
        <v>1465</v>
      </c>
      <c r="K6421" s="40">
        <v>8.3333333333333329E-2</v>
      </c>
      <c r="L6421" s="15">
        <v>90</v>
      </c>
    </row>
    <row r="6422" spans="1:12" x14ac:dyDescent="0.25">
      <c r="A6422" t="s">
        <v>1548</v>
      </c>
      <c r="B6422">
        <v>2018</v>
      </c>
      <c r="C6422">
        <v>1</v>
      </c>
      <c r="F6422" t="s">
        <v>1467</v>
      </c>
      <c r="K6422" s="40">
        <v>1.0416666666666666E-2</v>
      </c>
      <c r="L6422" s="15">
        <v>11.25</v>
      </c>
    </row>
    <row r="6423" spans="1:12" x14ac:dyDescent="0.25">
      <c r="A6423" t="s">
        <v>1548</v>
      </c>
      <c r="B6423">
        <v>2018</v>
      </c>
      <c r="C6423">
        <v>511029</v>
      </c>
      <c r="D6423">
        <v>806700</v>
      </c>
      <c r="E6423">
        <v>8067</v>
      </c>
      <c r="F6423" t="s">
        <v>1465</v>
      </c>
      <c r="K6423" s="40">
        <v>2.0833333333333332E-2</v>
      </c>
      <c r="L6423" s="15">
        <v>22.5</v>
      </c>
    </row>
    <row r="6424" spans="1:12" x14ac:dyDescent="0.25">
      <c r="A6424" t="s">
        <v>1548</v>
      </c>
      <c r="B6424">
        <v>2018</v>
      </c>
      <c r="C6424">
        <v>1</v>
      </c>
      <c r="F6424" t="s">
        <v>1467</v>
      </c>
      <c r="K6424" s="40">
        <v>3.125E-2</v>
      </c>
      <c r="L6424" s="15">
        <v>33.75</v>
      </c>
    </row>
    <row r="6425" spans="1:12" x14ac:dyDescent="0.25">
      <c r="A6425" t="s">
        <v>1548</v>
      </c>
      <c r="B6425">
        <v>2018</v>
      </c>
      <c r="C6425">
        <v>1</v>
      </c>
      <c r="F6425" t="s">
        <v>2866</v>
      </c>
      <c r="K6425" s="40">
        <v>2.0833333333333332E-2</v>
      </c>
      <c r="L6425" s="15">
        <v>22.5</v>
      </c>
    </row>
    <row r="6426" spans="1:12" x14ac:dyDescent="0.25">
      <c r="A6426" t="s">
        <v>1548</v>
      </c>
      <c r="B6426">
        <v>2018</v>
      </c>
      <c r="C6426">
        <v>1</v>
      </c>
      <c r="F6426" t="s">
        <v>1467</v>
      </c>
      <c r="K6426" s="40">
        <v>8.3333333333333329E-2</v>
      </c>
      <c r="L6426" s="15">
        <v>90</v>
      </c>
    </row>
    <row r="6427" spans="1:12" x14ac:dyDescent="0.25">
      <c r="A6427" t="s">
        <v>1548</v>
      </c>
      <c r="B6427">
        <v>2018</v>
      </c>
      <c r="C6427">
        <v>1</v>
      </c>
      <c r="F6427" t="s">
        <v>2846</v>
      </c>
      <c r="K6427" s="40">
        <v>4.1666666666666664E-2</v>
      </c>
      <c r="L6427" s="15">
        <v>45</v>
      </c>
    </row>
    <row r="6428" spans="1:12" x14ac:dyDescent="0.25">
      <c r="A6428" t="s">
        <v>1548</v>
      </c>
      <c r="B6428">
        <v>2018</v>
      </c>
      <c r="C6428">
        <v>1</v>
      </c>
      <c r="F6428" t="s">
        <v>1467</v>
      </c>
      <c r="K6428" s="40">
        <v>2.0833333333333332E-2</v>
      </c>
      <c r="L6428" s="15">
        <v>22.5</v>
      </c>
    </row>
    <row r="6429" spans="1:12" x14ac:dyDescent="0.25">
      <c r="A6429" t="s">
        <v>1548</v>
      </c>
      <c r="B6429">
        <v>2018</v>
      </c>
      <c r="C6429">
        <v>518630</v>
      </c>
      <c r="F6429" t="s">
        <v>1465</v>
      </c>
      <c r="K6429" s="40">
        <v>3.125E-2</v>
      </c>
      <c r="L6429" s="15">
        <v>33.75</v>
      </c>
    </row>
    <row r="6430" spans="1:12" x14ac:dyDescent="0.25">
      <c r="A6430" t="s">
        <v>1548</v>
      </c>
      <c r="B6430">
        <v>2018</v>
      </c>
      <c r="C6430">
        <v>1</v>
      </c>
      <c r="F6430" t="s">
        <v>1467</v>
      </c>
      <c r="K6430" s="40">
        <v>1.0416666666666666E-2</v>
      </c>
      <c r="L6430" s="15">
        <v>11.25</v>
      </c>
    </row>
    <row r="6431" spans="1:12" x14ac:dyDescent="0.25">
      <c r="A6431" t="s">
        <v>1548</v>
      </c>
      <c r="B6431">
        <v>2018</v>
      </c>
      <c r="C6431">
        <v>1</v>
      </c>
      <c r="F6431" t="s">
        <v>1467</v>
      </c>
      <c r="K6431" s="40">
        <v>2.0833333333333332E-2</v>
      </c>
      <c r="L6431" s="15">
        <v>22.5</v>
      </c>
    </row>
    <row r="6432" spans="1:12" x14ac:dyDescent="0.25">
      <c r="A6432" t="s">
        <v>1548</v>
      </c>
      <c r="B6432">
        <v>2018</v>
      </c>
      <c r="C6432">
        <v>1</v>
      </c>
      <c r="F6432" t="s">
        <v>1467</v>
      </c>
      <c r="K6432" s="40">
        <v>1.0416666666666666E-2</v>
      </c>
      <c r="L6432" s="15">
        <v>11.25</v>
      </c>
    </row>
    <row r="6433" spans="1:12" x14ac:dyDescent="0.25">
      <c r="A6433" t="s">
        <v>1548</v>
      </c>
      <c r="B6433">
        <v>2018</v>
      </c>
      <c r="C6433">
        <v>619125</v>
      </c>
      <c r="F6433" t="s">
        <v>1480</v>
      </c>
      <c r="K6433" s="40">
        <v>3.125E-2</v>
      </c>
      <c r="L6433" s="15">
        <v>33.75</v>
      </c>
    </row>
    <row r="6434" spans="1:12" x14ac:dyDescent="0.25">
      <c r="A6434" t="s">
        <v>1548</v>
      </c>
      <c r="B6434">
        <v>2018</v>
      </c>
      <c r="C6434">
        <v>1</v>
      </c>
      <c r="F6434" t="s">
        <v>1467</v>
      </c>
      <c r="K6434" s="40">
        <v>1.0416666666666666E-2</v>
      </c>
      <c r="L6434" s="15">
        <v>11.25</v>
      </c>
    </row>
    <row r="6435" spans="1:12" x14ac:dyDescent="0.25">
      <c r="A6435" t="s">
        <v>1548</v>
      </c>
      <c r="B6435">
        <v>2018</v>
      </c>
      <c r="C6435">
        <v>1</v>
      </c>
      <c r="F6435" t="s">
        <v>2866</v>
      </c>
      <c r="K6435" s="40">
        <v>2.0833333333333332E-2</v>
      </c>
      <c r="L6435" s="15">
        <v>22.5</v>
      </c>
    </row>
    <row r="6436" spans="1:12" x14ac:dyDescent="0.25">
      <c r="A6436" t="s">
        <v>1548</v>
      </c>
      <c r="B6436">
        <v>2018</v>
      </c>
      <c r="C6436">
        <v>518630</v>
      </c>
      <c r="F6436" t="s">
        <v>1465</v>
      </c>
      <c r="K6436" s="40">
        <v>5.2083333333333336E-2</v>
      </c>
      <c r="L6436" s="15">
        <v>56.25</v>
      </c>
    </row>
    <row r="6437" spans="1:12" x14ac:dyDescent="0.25">
      <c r="A6437" t="s">
        <v>1548</v>
      </c>
      <c r="B6437">
        <v>2018</v>
      </c>
      <c r="C6437">
        <v>1</v>
      </c>
      <c r="F6437" t="s">
        <v>1467</v>
      </c>
      <c r="K6437" s="40">
        <v>1.0416666666666666E-2</v>
      </c>
      <c r="L6437" s="15">
        <v>11.25</v>
      </c>
    </row>
    <row r="6438" spans="1:12" x14ac:dyDescent="0.25">
      <c r="A6438" t="s">
        <v>1548</v>
      </c>
      <c r="B6438">
        <v>2018</v>
      </c>
      <c r="C6438">
        <v>1</v>
      </c>
      <c r="F6438" t="s">
        <v>2846</v>
      </c>
      <c r="K6438" s="40">
        <v>4.1666666666666664E-2</v>
      </c>
      <c r="L6438" s="15">
        <v>45</v>
      </c>
    </row>
    <row r="6439" spans="1:12" x14ac:dyDescent="0.25">
      <c r="A6439" t="s">
        <v>1548</v>
      </c>
      <c r="B6439">
        <v>2018</v>
      </c>
      <c r="C6439">
        <v>1</v>
      </c>
      <c r="F6439" t="s">
        <v>1467</v>
      </c>
      <c r="K6439" s="40">
        <v>1.0416666666666666E-2</v>
      </c>
      <c r="L6439" s="15">
        <v>11.25</v>
      </c>
    </row>
    <row r="6440" spans="1:12" x14ac:dyDescent="0.25">
      <c r="A6440" t="s">
        <v>1548</v>
      </c>
      <c r="B6440">
        <v>2018</v>
      </c>
      <c r="C6440">
        <v>518630</v>
      </c>
      <c r="F6440" t="s">
        <v>1465</v>
      </c>
      <c r="K6440" s="40">
        <v>2.0833333333333332E-2</v>
      </c>
      <c r="L6440" s="15">
        <v>22.5</v>
      </c>
    </row>
    <row r="6441" spans="1:12" x14ac:dyDescent="0.25">
      <c r="A6441" t="s">
        <v>1548</v>
      </c>
      <c r="B6441">
        <v>2018</v>
      </c>
      <c r="C6441">
        <v>1</v>
      </c>
      <c r="F6441" t="s">
        <v>1467</v>
      </c>
      <c r="K6441" s="40">
        <v>7.2916666666666671E-2</v>
      </c>
      <c r="L6441" s="15">
        <v>78.75</v>
      </c>
    </row>
    <row r="6442" spans="1:12" x14ac:dyDescent="0.25">
      <c r="A6442" t="s">
        <v>1548</v>
      </c>
      <c r="B6442">
        <v>2018</v>
      </c>
      <c r="C6442">
        <v>200100</v>
      </c>
      <c r="F6442" t="s">
        <v>1465</v>
      </c>
      <c r="K6442" s="40">
        <v>6.25E-2</v>
      </c>
      <c r="L6442" s="15">
        <v>67.5</v>
      </c>
    </row>
    <row r="6443" spans="1:12" x14ac:dyDescent="0.25">
      <c r="A6443" t="s">
        <v>1548</v>
      </c>
      <c r="B6443">
        <v>2018</v>
      </c>
      <c r="C6443">
        <v>515285</v>
      </c>
      <c r="F6443" t="s">
        <v>1465</v>
      </c>
      <c r="G6443" s="40">
        <v>0.28125</v>
      </c>
      <c r="H6443" s="15">
        <v>303.75</v>
      </c>
    </row>
    <row r="6444" spans="1:12" x14ac:dyDescent="0.25">
      <c r="A6444" t="s">
        <v>1548</v>
      </c>
      <c r="B6444">
        <v>2018</v>
      </c>
      <c r="C6444">
        <v>1</v>
      </c>
      <c r="F6444" t="s">
        <v>1467</v>
      </c>
      <c r="K6444" s="40">
        <v>1.0416666666666666E-2</v>
      </c>
      <c r="L6444" s="15">
        <v>11.25</v>
      </c>
    </row>
    <row r="6445" spans="1:12" x14ac:dyDescent="0.25">
      <c r="A6445" t="s">
        <v>1548</v>
      </c>
      <c r="B6445">
        <v>2018</v>
      </c>
      <c r="C6445">
        <v>305710</v>
      </c>
      <c r="D6445">
        <v>802010</v>
      </c>
      <c r="E6445">
        <v>8020</v>
      </c>
      <c r="F6445" t="s">
        <v>1465</v>
      </c>
      <c r="G6445" s="40">
        <v>2.0833333333333332E-2</v>
      </c>
      <c r="H6445" s="15">
        <v>22.5</v>
      </c>
    </row>
    <row r="6446" spans="1:12" x14ac:dyDescent="0.25">
      <c r="A6446" t="s">
        <v>1548</v>
      </c>
      <c r="B6446">
        <v>2018</v>
      </c>
      <c r="C6446">
        <v>200100</v>
      </c>
      <c r="F6446" t="s">
        <v>1465</v>
      </c>
      <c r="K6446" s="40">
        <v>2.0833333333333332E-2</v>
      </c>
      <c r="L6446" s="15">
        <v>22.5</v>
      </c>
    </row>
    <row r="6447" spans="1:12" x14ac:dyDescent="0.25">
      <c r="A6447" t="s">
        <v>1483</v>
      </c>
      <c r="B6447">
        <v>2018</v>
      </c>
      <c r="C6447">
        <v>1</v>
      </c>
      <c r="F6447" t="s">
        <v>1467</v>
      </c>
      <c r="K6447" s="40">
        <v>1.0416666666666666E-2</v>
      </c>
      <c r="L6447" s="15">
        <v>11.25</v>
      </c>
    </row>
    <row r="6448" spans="1:12" x14ac:dyDescent="0.25">
      <c r="A6448" t="s">
        <v>1483</v>
      </c>
      <c r="B6448">
        <v>2018</v>
      </c>
      <c r="C6448">
        <v>310700</v>
      </c>
      <c r="D6448">
        <v>802400</v>
      </c>
      <c r="E6448">
        <v>8024</v>
      </c>
      <c r="F6448" t="s">
        <v>1465</v>
      </c>
      <c r="K6448" s="40">
        <v>1.0416666666666666E-2</v>
      </c>
      <c r="L6448" s="15">
        <v>11.25</v>
      </c>
    </row>
    <row r="6449" spans="1:12" x14ac:dyDescent="0.25">
      <c r="A6449" t="s">
        <v>1483</v>
      </c>
      <c r="B6449">
        <v>2018</v>
      </c>
      <c r="C6449">
        <v>305716</v>
      </c>
      <c r="D6449">
        <v>802016</v>
      </c>
      <c r="E6449">
        <v>8020</v>
      </c>
      <c r="F6449" t="s">
        <v>1465</v>
      </c>
      <c r="K6449" s="40">
        <v>1.0416666666666666E-2</v>
      </c>
      <c r="L6449" s="15">
        <v>11.25</v>
      </c>
    </row>
    <row r="6450" spans="1:12" x14ac:dyDescent="0.25">
      <c r="A6450" t="s">
        <v>1483</v>
      </c>
      <c r="B6450">
        <v>2018</v>
      </c>
      <c r="C6450">
        <v>305717</v>
      </c>
      <c r="D6450">
        <v>802017</v>
      </c>
      <c r="E6450">
        <v>8020</v>
      </c>
      <c r="F6450" t="s">
        <v>1465</v>
      </c>
      <c r="K6450" s="40">
        <v>2.0833333333333332E-2</v>
      </c>
      <c r="L6450" s="15">
        <v>22.5</v>
      </c>
    </row>
    <row r="6451" spans="1:12" x14ac:dyDescent="0.25">
      <c r="A6451" t="s">
        <v>1483</v>
      </c>
      <c r="B6451">
        <v>2018</v>
      </c>
      <c r="C6451">
        <v>1</v>
      </c>
      <c r="F6451" t="s">
        <v>2866</v>
      </c>
      <c r="K6451" s="40">
        <v>1.0416666666666666E-2</v>
      </c>
      <c r="L6451" s="15">
        <v>11.25</v>
      </c>
    </row>
    <row r="6452" spans="1:12" x14ac:dyDescent="0.25">
      <c r="A6452" t="s">
        <v>1483</v>
      </c>
      <c r="B6452">
        <v>2018</v>
      </c>
      <c r="C6452">
        <v>305717</v>
      </c>
      <c r="D6452">
        <v>802017</v>
      </c>
      <c r="E6452">
        <v>8020</v>
      </c>
      <c r="F6452" t="s">
        <v>1465</v>
      </c>
      <c r="K6452" s="40">
        <v>2.0833333333333332E-2</v>
      </c>
      <c r="L6452" s="15">
        <v>22.5</v>
      </c>
    </row>
    <row r="6453" spans="1:12" x14ac:dyDescent="0.25">
      <c r="A6453" t="s">
        <v>1483</v>
      </c>
      <c r="B6453">
        <v>2018</v>
      </c>
      <c r="C6453">
        <v>514310</v>
      </c>
      <c r="F6453" t="s">
        <v>1465</v>
      </c>
      <c r="K6453" s="40">
        <v>9.375E-2</v>
      </c>
      <c r="L6453" s="15">
        <v>101.25</v>
      </c>
    </row>
    <row r="6454" spans="1:12" x14ac:dyDescent="0.25">
      <c r="A6454" t="s">
        <v>1483</v>
      </c>
      <c r="B6454">
        <v>2018</v>
      </c>
      <c r="C6454">
        <v>1</v>
      </c>
      <c r="F6454" t="s">
        <v>2846</v>
      </c>
      <c r="K6454" s="40">
        <v>2.0833333333333332E-2</v>
      </c>
      <c r="L6454" s="15">
        <v>22.5</v>
      </c>
    </row>
    <row r="6455" spans="1:12" x14ac:dyDescent="0.25">
      <c r="A6455" t="s">
        <v>1483</v>
      </c>
      <c r="B6455">
        <v>2018</v>
      </c>
      <c r="C6455">
        <v>514310</v>
      </c>
      <c r="F6455" t="s">
        <v>1465</v>
      </c>
      <c r="K6455" s="40">
        <v>6.25E-2</v>
      </c>
      <c r="L6455" s="15">
        <v>67.5</v>
      </c>
    </row>
    <row r="6456" spans="1:12" x14ac:dyDescent="0.25">
      <c r="A6456" t="s">
        <v>1483</v>
      </c>
      <c r="B6456">
        <v>2018</v>
      </c>
      <c r="C6456">
        <v>1</v>
      </c>
      <c r="F6456" t="s">
        <v>1467</v>
      </c>
      <c r="K6456" s="40">
        <v>3.125E-2</v>
      </c>
      <c r="L6456" s="15">
        <v>33.75</v>
      </c>
    </row>
    <row r="6457" spans="1:12" x14ac:dyDescent="0.25">
      <c r="A6457" t="s">
        <v>1483</v>
      </c>
      <c r="B6457">
        <v>2018</v>
      </c>
      <c r="C6457">
        <v>305710</v>
      </c>
      <c r="D6457">
        <v>802010</v>
      </c>
      <c r="E6457">
        <v>8020</v>
      </c>
      <c r="F6457" t="s">
        <v>1465</v>
      </c>
      <c r="K6457" s="40">
        <v>4.1666666666666664E-2</v>
      </c>
      <c r="L6457" s="15">
        <v>45</v>
      </c>
    </row>
    <row r="6458" spans="1:12" x14ac:dyDescent="0.25">
      <c r="A6458" t="s">
        <v>1483</v>
      </c>
      <c r="B6458">
        <v>2018</v>
      </c>
      <c r="C6458">
        <v>310700</v>
      </c>
      <c r="D6458">
        <v>802400</v>
      </c>
      <c r="E6458">
        <v>8024</v>
      </c>
      <c r="F6458" t="s">
        <v>1465</v>
      </c>
      <c r="K6458" s="40">
        <v>1.0416666666666666E-2</v>
      </c>
      <c r="L6458" s="15">
        <v>11.25</v>
      </c>
    </row>
    <row r="6459" spans="1:12" x14ac:dyDescent="0.25">
      <c r="A6459" t="s">
        <v>1483</v>
      </c>
      <c r="B6459">
        <v>2018</v>
      </c>
      <c r="C6459">
        <v>203400</v>
      </c>
      <c r="F6459" t="s">
        <v>1465</v>
      </c>
      <c r="K6459" s="40">
        <v>1.0416666666666666E-2</v>
      </c>
      <c r="L6459" s="15">
        <v>11.25</v>
      </c>
    </row>
    <row r="6460" spans="1:12" x14ac:dyDescent="0.25">
      <c r="A6460" t="s">
        <v>1483</v>
      </c>
      <c r="B6460">
        <v>2018</v>
      </c>
      <c r="C6460">
        <v>517830</v>
      </c>
      <c r="F6460" t="s">
        <v>1465</v>
      </c>
      <c r="K6460" s="40">
        <v>1.0416666666666666E-2</v>
      </c>
      <c r="L6460" s="15">
        <v>11.25</v>
      </c>
    </row>
    <row r="6461" spans="1:12" x14ac:dyDescent="0.25">
      <c r="A6461" t="s">
        <v>1483</v>
      </c>
      <c r="B6461">
        <v>2018</v>
      </c>
      <c r="C6461">
        <v>106700</v>
      </c>
      <c r="F6461" t="s">
        <v>1465</v>
      </c>
      <c r="K6461" s="40">
        <v>1.0416666666666666E-2</v>
      </c>
      <c r="L6461" s="15">
        <v>11.25</v>
      </c>
    </row>
    <row r="6462" spans="1:12" x14ac:dyDescent="0.25">
      <c r="A6462" t="s">
        <v>1483</v>
      </c>
      <c r="B6462">
        <v>2018</v>
      </c>
      <c r="C6462">
        <v>1</v>
      </c>
      <c r="F6462" t="s">
        <v>2866</v>
      </c>
      <c r="K6462" s="40">
        <v>1.0416666666666666E-2</v>
      </c>
      <c r="L6462" s="15">
        <v>11.25</v>
      </c>
    </row>
    <row r="6463" spans="1:12" x14ac:dyDescent="0.25">
      <c r="A6463" t="s">
        <v>1483</v>
      </c>
      <c r="B6463">
        <v>2018</v>
      </c>
      <c r="C6463">
        <v>106700</v>
      </c>
      <c r="F6463" t="s">
        <v>1465</v>
      </c>
      <c r="K6463" s="40">
        <v>3.125E-2</v>
      </c>
      <c r="L6463" s="15">
        <v>33.75</v>
      </c>
    </row>
    <row r="6464" spans="1:12" x14ac:dyDescent="0.25">
      <c r="A6464" t="s">
        <v>1483</v>
      </c>
      <c r="B6464">
        <v>2018</v>
      </c>
      <c r="C6464">
        <v>510090</v>
      </c>
      <c r="F6464" t="s">
        <v>1465</v>
      </c>
      <c r="K6464" s="40">
        <v>1.0416666666666666E-2</v>
      </c>
      <c r="L6464" s="15">
        <v>11.25</v>
      </c>
    </row>
    <row r="6465" spans="1:12" x14ac:dyDescent="0.25">
      <c r="A6465" t="s">
        <v>1483</v>
      </c>
      <c r="B6465">
        <v>2018</v>
      </c>
      <c r="C6465">
        <v>310900</v>
      </c>
      <c r="D6465">
        <v>804900</v>
      </c>
      <c r="E6465">
        <v>8049</v>
      </c>
      <c r="F6465" t="s">
        <v>1465</v>
      </c>
      <c r="K6465" s="40">
        <v>2.0833333333333332E-2</v>
      </c>
      <c r="L6465" s="15">
        <v>22.5</v>
      </c>
    </row>
    <row r="6466" spans="1:12" x14ac:dyDescent="0.25">
      <c r="A6466" t="s">
        <v>1483</v>
      </c>
      <c r="B6466">
        <v>2018</v>
      </c>
      <c r="C6466">
        <v>300100</v>
      </c>
      <c r="D6466">
        <v>800100</v>
      </c>
      <c r="E6466">
        <v>8001</v>
      </c>
      <c r="F6466" t="s">
        <v>1465</v>
      </c>
      <c r="K6466" s="40">
        <v>3.125E-2</v>
      </c>
      <c r="L6466" s="15">
        <v>33.75</v>
      </c>
    </row>
    <row r="6467" spans="1:12" x14ac:dyDescent="0.25">
      <c r="A6467" t="s">
        <v>1483</v>
      </c>
      <c r="B6467">
        <v>2018</v>
      </c>
      <c r="C6467">
        <v>305716</v>
      </c>
      <c r="D6467">
        <v>802016</v>
      </c>
      <c r="E6467">
        <v>8020</v>
      </c>
      <c r="F6467" t="s">
        <v>1465</v>
      </c>
      <c r="K6467" s="40">
        <v>3.125E-2</v>
      </c>
      <c r="L6467" s="15">
        <v>33.75</v>
      </c>
    </row>
    <row r="6468" spans="1:12" x14ac:dyDescent="0.25">
      <c r="A6468" t="s">
        <v>1483</v>
      </c>
      <c r="B6468">
        <v>2018</v>
      </c>
      <c r="C6468">
        <v>1</v>
      </c>
      <c r="F6468" t="s">
        <v>2846</v>
      </c>
      <c r="K6468" s="40">
        <v>2.0833333333333332E-2</v>
      </c>
      <c r="L6468" s="15">
        <v>22.5</v>
      </c>
    </row>
    <row r="6469" spans="1:12" x14ac:dyDescent="0.25">
      <c r="A6469" t="s">
        <v>1483</v>
      </c>
      <c r="B6469">
        <v>2018</v>
      </c>
      <c r="C6469">
        <v>305716</v>
      </c>
      <c r="D6469">
        <v>802016</v>
      </c>
      <c r="E6469">
        <v>8020</v>
      </c>
      <c r="F6469" t="s">
        <v>1465</v>
      </c>
      <c r="K6469" s="40">
        <v>1.0416666666666666E-2</v>
      </c>
      <c r="L6469" s="15">
        <v>11.25</v>
      </c>
    </row>
    <row r="6470" spans="1:12" x14ac:dyDescent="0.25">
      <c r="A6470" t="s">
        <v>1483</v>
      </c>
      <c r="B6470">
        <v>2018</v>
      </c>
      <c r="C6470">
        <v>512010</v>
      </c>
      <c r="F6470" t="s">
        <v>1465</v>
      </c>
      <c r="K6470" s="40">
        <v>1.0416666666666666E-2</v>
      </c>
      <c r="L6470" s="15">
        <v>11.25</v>
      </c>
    </row>
    <row r="6471" spans="1:12" x14ac:dyDescent="0.25">
      <c r="A6471" t="s">
        <v>1483</v>
      </c>
      <c r="B6471">
        <v>2018</v>
      </c>
      <c r="C6471">
        <v>513236</v>
      </c>
      <c r="F6471" t="s">
        <v>1465</v>
      </c>
      <c r="K6471" s="40">
        <v>7.2916666666666671E-2</v>
      </c>
      <c r="L6471" s="15">
        <v>78.75</v>
      </c>
    </row>
    <row r="6472" spans="1:12" x14ac:dyDescent="0.25">
      <c r="A6472" t="s">
        <v>1483</v>
      </c>
      <c r="B6472">
        <v>2018</v>
      </c>
      <c r="C6472">
        <v>511140</v>
      </c>
      <c r="F6472" t="s">
        <v>1467</v>
      </c>
      <c r="K6472" s="40">
        <v>3.125E-2</v>
      </c>
      <c r="L6472" s="15">
        <v>33.75</v>
      </c>
    </row>
    <row r="6473" spans="1:12" x14ac:dyDescent="0.25">
      <c r="A6473" t="s">
        <v>1483</v>
      </c>
      <c r="B6473">
        <v>2018</v>
      </c>
      <c r="C6473">
        <v>1</v>
      </c>
      <c r="F6473" t="s">
        <v>1467</v>
      </c>
      <c r="K6473" s="40">
        <v>1.0416666666666666E-2</v>
      </c>
      <c r="L6473" s="15">
        <v>11.25</v>
      </c>
    </row>
    <row r="6474" spans="1:12" x14ac:dyDescent="0.25">
      <c r="A6474" t="s">
        <v>1486</v>
      </c>
      <c r="B6474">
        <v>2018</v>
      </c>
      <c r="C6474">
        <v>305716</v>
      </c>
      <c r="D6474">
        <v>802016</v>
      </c>
      <c r="E6474">
        <v>8020</v>
      </c>
      <c r="F6474" t="s">
        <v>2853</v>
      </c>
      <c r="G6474" s="40">
        <v>4.1666666666666664E-2</v>
      </c>
      <c r="H6474" s="15">
        <v>65</v>
      </c>
    </row>
    <row r="6475" spans="1:12" x14ac:dyDescent="0.25">
      <c r="A6475" t="s">
        <v>1486</v>
      </c>
      <c r="B6475">
        <v>2018</v>
      </c>
      <c r="C6475">
        <v>305710</v>
      </c>
      <c r="D6475">
        <v>802010</v>
      </c>
      <c r="E6475">
        <v>8020</v>
      </c>
      <c r="F6475" t="s">
        <v>1499</v>
      </c>
      <c r="G6475" s="40">
        <v>4.1666666666666664E-2</v>
      </c>
      <c r="H6475" s="15">
        <v>65</v>
      </c>
    </row>
    <row r="6476" spans="1:12" x14ac:dyDescent="0.25">
      <c r="A6476" t="s">
        <v>1486</v>
      </c>
      <c r="B6476">
        <v>2018</v>
      </c>
      <c r="C6476">
        <v>300100</v>
      </c>
      <c r="D6476">
        <v>800100</v>
      </c>
      <c r="E6476">
        <v>8001</v>
      </c>
      <c r="F6476" t="s">
        <v>1499</v>
      </c>
      <c r="G6476" s="40">
        <v>0.29166666666666669</v>
      </c>
      <c r="H6476" s="15">
        <v>455.00000000000006</v>
      </c>
    </row>
    <row r="6477" spans="1:12" x14ac:dyDescent="0.25">
      <c r="A6477" t="s">
        <v>1488</v>
      </c>
      <c r="B6477">
        <v>2018</v>
      </c>
      <c r="C6477">
        <v>102400</v>
      </c>
      <c r="F6477" t="s">
        <v>1465</v>
      </c>
      <c r="K6477" s="40">
        <v>5.2083333333333336E-2</v>
      </c>
      <c r="L6477" s="15">
        <v>62.5</v>
      </c>
    </row>
    <row r="6478" spans="1:12" x14ac:dyDescent="0.25">
      <c r="A6478" t="s">
        <v>1488</v>
      </c>
      <c r="B6478">
        <v>2018</v>
      </c>
      <c r="C6478">
        <v>102400</v>
      </c>
      <c r="F6478" t="s">
        <v>1465</v>
      </c>
      <c r="K6478" s="40">
        <v>2.0833333333333332E-2</v>
      </c>
      <c r="L6478" s="15">
        <v>25</v>
      </c>
    </row>
    <row r="6479" spans="1:12" x14ac:dyDescent="0.25">
      <c r="A6479" t="s">
        <v>1488</v>
      </c>
      <c r="B6479">
        <v>2018</v>
      </c>
      <c r="C6479">
        <v>10189</v>
      </c>
      <c r="F6479" t="s">
        <v>1465</v>
      </c>
      <c r="G6479" s="40">
        <v>8.3333333333333329E-2</v>
      </c>
      <c r="H6479" s="15">
        <v>100</v>
      </c>
    </row>
    <row r="6480" spans="1:12" x14ac:dyDescent="0.25">
      <c r="A6480" t="s">
        <v>1488</v>
      </c>
      <c r="B6480">
        <v>2018</v>
      </c>
      <c r="C6480">
        <v>100100</v>
      </c>
      <c r="F6480" t="s">
        <v>1465</v>
      </c>
      <c r="G6480" s="40">
        <v>3.125E-2</v>
      </c>
      <c r="H6480" s="15">
        <v>37.5</v>
      </c>
    </row>
    <row r="6481" spans="1:12" x14ac:dyDescent="0.25">
      <c r="A6481" t="s">
        <v>1488</v>
      </c>
      <c r="B6481">
        <v>2018</v>
      </c>
      <c r="C6481">
        <v>305800</v>
      </c>
      <c r="F6481" t="s">
        <v>1465</v>
      </c>
      <c r="G6481" s="40">
        <v>0.19791666666666666</v>
      </c>
      <c r="H6481" s="15">
        <v>237.5</v>
      </c>
    </row>
    <row r="6482" spans="1:12" x14ac:dyDescent="0.25">
      <c r="A6482" t="s">
        <v>1488</v>
      </c>
      <c r="B6482">
        <v>2018</v>
      </c>
      <c r="C6482">
        <v>102400</v>
      </c>
      <c r="F6482" t="s">
        <v>1465</v>
      </c>
      <c r="K6482" s="40">
        <v>5.2083333333333336E-2</v>
      </c>
      <c r="L6482" s="15">
        <v>62.5</v>
      </c>
    </row>
    <row r="6483" spans="1:12" x14ac:dyDescent="0.25">
      <c r="A6483" t="s">
        <v>1488</v>
      </c>
      <c r="B6483">
        <v>2018</v>
      </c>
      <c r="C6483">
        <v>10189</v>
      </c>
      <c r="F6483" t="s">
        <v>1465</v>
      </c>
      <c r="G6483" s="40">
        <v>3.125E-2</v>
      </c>
      <c r="H6483" s="15">
        <v>37.5</v>
      </c>
    </row>
    <row r="6484" spans="1:12" x14ac:dyDescent="0.25">
      <c r="A6484" t="s">
        <v>1488</v>
      </c>
      <c r="B6484">
        <v>2018</v>
      </c>
      <c r="C6484">
        <v>100100</v>
      </c>
      <c r="F6484" t="s">
        <v>1465</v>
      </c>
      <c r="G6484" s="40">
        <v>1.0416666666666666E-2</v>
      </c>
      <c r="H6484" s="15">
        <v>12.5</v>
      </c>
    </row>
    <row r="6485" spans="1:12" x14ac:dyDescent="0.25">
      <c r="A6485" t="s">
        <v>1488</v>
      </c>
      <c r="B6485">
        <v>2018</v>
      </c>
      <c r="C6485">
        <v>305800</v>
      </c>
      <c r="F6485" t="s">
        <v>1465</v>
      </c>
      <c r="G6485" s="40">
        <v>2.0833333333333332E-2</v>
      </c>
      <c r="H6485" s="15">
        <v>25</v>
      </c>
    </row>
    <row r="6486" spans="1:12" x14ac:dyDescent="0.25">
      <c r="A6486" t="s">
        <v>1488</v>
      </c>
      <c r="B6486">
        <v>2018</v>
      </c>
      <c r="C6486">
        <v>102400</v>
      </c>
      <c r="F6486" t="s">
        <v>1465</v>
      </c>
      <c r="K6486" s="40">
        <v>3.125E-2</v>
      </c>
      <c r="L6486" s="15">
        <v>37.5</v>
      </c>
    </row>
    <row r="6487" spans="1:12" x14ac:dyDescent="0.25">
      <c r="A6487" t="s">
        <v>1488</v>
      </c>
      <c r="B6487">
        <v>2018</v>
      </c>
      <c r="C6487">
        <v>102400</v>
      </c>
      <c r="F6487" t="s">
        <v>1465</v>
      </c>
      <c r="K6487" s="40">
        <v>2.0833333333333332E-2</v>
      </c>
      <c r="L6487" s="15">
        <v>25</v>
      </c>
    </row>
    <row r="6488" spans="1:12" x14ac:dyDescent="0.25">
      <c r="A6488" t="s">
        <v>1488</v>
      </c>
      <c r="B6488">
        <v>2018</v>
      </c>
      <c r="C6488">
        <v>102400</v>
      </c>
      <c r="F6488" t="s">
        <v>1465</v>
      </c>
      <c r="K6488" s="40">
        <v>6.25E-2</v>
      </c>
      <c r="L6488" s="15">
        <v>75</v>
      </c>
    </row>
    <row r="6489" spans="1:12" x14ac:dyDescent="0.25">
      <c r="A6489" t="s">
        <v>1488</v>
      </c>
      <c r="B6489">
        <v>2018</v>
      </c>
      <c r="C6489">
        <v>102400</v>
      </c>
      <c r="F6489" t="s">
        <v>1465</v>
      </c>
      <c r="K6489" s="40">
        <v>5.2083333333333336E-2</v>
      </c>
      <c r="L6489" s="15">
        <v>62.5</v>
      </c>
    </row>
    <row r="6490" spans="1:12" x14ac:dyDescent="0.25">
      <c r="A6490" t="s">
        <v>1488</v>
      </c>
      <c r="B6490">
        <v>2018</v>
      </c>
      <c r="C6490">
        <v>102400</v>
      </c>
      <c r="F6490" t="s">
        <v>1465</v>
      </c>
      <c r="K6490" s="40">
        <v>0.10416666666666667</v>
      </c>
      <c r="L6490" s="15">
        <v>125</v>
      </c>
    </row>
    <row r="6491" spans="1:12" x14ac:dyDescent="0.25">
      <c r="A6491" t="s">
        <v>1488</v>
      </c>
      <c r="B6491">
        <v>2018</v>
      </c>
      <c r="C6491">
        <v>102400</v>
      </c>
      <c r="F6491" t="s">
        <v>1465</v>
      </c>
      <c r="K6491" s="40">
        <v>2.0833333333333332E-2</v>
      </c>
      <c r="L6491" s="15">
        <v>25</v>
      </c>
    </row>
    <row r="6492" spans="1:12" x14ac:dyDescent="0.25">
      <c r="A6492" t="s">
        <v>1490</v>
      </c>
      <c r="B6492">
        <v>2018</v>
      </c>
      <c r="C6492">
        <v>515690</v>
      </c>
      <c r="F6492" t="s">
        <v>1465</v>
      </c>
      <c r="K6492" s="40">
        <v>8.3333333333333329E-2</v>
      </c>
      <c r="L6492" s="15">
        <v>130</v>
      </c>
    </row>
    <row r="6493" spans="1:12" x14ac:dyDescent="0.25">
      <c r="A6493" t="s">
        <v>1490</v>
      </c>
      <c r="B6493">
        <v>2018</v>
      </c>
      <c r="C6493">
        <v>1</v>
      </c>
      <c r="F6493" t="s">
        <v>2866</v>
      </c>
      <c r="K6493" s="40">
        <v>2.0833333333333332E-2</v>
      </c>
      <c r="L6493" s="15">
        <v>32.5</v>
      </c>
    </row>
    <row r="6494" spans="1:12" x14ac:dyDescent="0.25">
      <c r="A6494" t="s">
        <v>1490</v>
      </c>
      <c r="B6494">
        <v>2018</v>
      </c>
      <c r="C6494">
        <v>515690</v>
      </c>
      <c r="F6494" t="s">
        <v>1465</v>
      </c>
      <c r="K6494" s="40">
        <v>0.10416666666666667</v>
      </c>
      <c r="L6494" s="15">
        <v>162.5</v>
      </c>
    </row>
    <row r="6495" spans="1:12" x14ac:dyDescent="0.25">
      <c r="A6495" t="s">
        <v>1490</v>
      </c>
      <c r="B6495">
        <v>2018</v>
      </c>
      <c r="C6495">
        <v>1</v>
      </c>
      <c r="F6495" t="s">
        <v>2846</v>
      </c>
      <c r="K6495" s="40">
        <v>2.0833333333333332E-2</v>
      </c>
      <c r="L6495" s="15">
        <v>32.5</v>
      </c>
    </row>
    <row r="6496" spans="1:12" x14ac:dyDescent="0.25">
      <c r="A6496" t="s">
        <v>1490</v>
      </c>
      <c r="B6496">
        <v>2018</v>
      </c>
      <c r="C6496">
        <v>515690</v>
      </c>
      <c r="F6496" t="s">
        <v>1465</v>
      </c>
      <c r="K6496" s="40">
        <v>0.125</v>
      </c>
      <c r="L6496" s="15">
        <v>195</v>
      </c>
    </row>
    <row r="6497" spans="1:12" x14ac:dyDescent="0.25">
      <c r="A6497" t="s">
        <v>1490</v>
      </c>
      <c r="B6497">
        <v>2018</v>
      </c>
      <c r="C6497">
        <v>515690</v>
      </c>
      <c r="F6497" t="s">
        <v>1465</v>
      </c>
      <c r="K6497" s="40">
        <v>8.3333333333333329E-2</v>
      </c>
      <c r="L6497" s="15">
        <v>130</v>
      </c>
    </row>
    <row r="6498" spans="1:12" x14ac:dyDescent="0.25">
      <c r="A6498" t="s">
        <v>1490</v>
      </c>
      <c r="B6498">
        <v>2018</v>
      </c>
      <c r="C6498">
        <v>1</v>
      </c>
      <c r="F6498" t="s">
        <v>2866</v>
      </c>
      <c r="K6498" s="40">
        <v>2.0833333333333332E-2</v>
      </c>
      <c r="L6498" s="15">
        <v>32.5</v>
      </c>
    </row>
    <row r="6499" spans="1:12" x14ac:dyDescent="0.25">
      <c r="A6499" t="s">
        <v>1490</v>
      </c>
      <c r="B6499">
        <v>2018</v>
      </c>
      <c r="C6499">
        <v>515690</v>
      </c>
      <c r="F6499" t="s">
        <v>1465</v>
      </c>
      <c r="K6499" s="40">
        <v>0.125</v>
      </c>
      <c r="L6499" s="15">
        <v>195</v>
      </c>
    </row>
    <row r="6500" spans="1:12" x14ac:dyDescent="0.25">
      <c r="A6500" t="s">
        <v>1490</v>
      </c>
      <c r="B6500">
        <v>2018</v>
      </c>
      <c r="C6500">
        <v>100500</v>
      </c>
      <c r="D6500">
        <v>803190</v>
      </c>
      <c r="E6500">
        <v>8031</v>
      </c>
      <c r="F6500" t="s">
        <v>1465</v>
      </c>
      <c r="K6500" s="40">
        <v>2.0833333333333332E-2</v>
      </c>
      <c r="L6500" s="15">
        <v>32.5</v>
      </c>
    </row>
    <row r="6501" spans="1:12" x14ac:dyDescent="0.25">
      <c r="A6501" t="s">
        <v>1490</v>
      </c>
      <c r="B6501">
        <v>2018</v>
      </c>
      <c r="C6501">
        <v>1</v>
      </c>
      <c r="F6501" t="s">
        <v>2846</v>
      </c>
      <c r="K6501" s="40">
        <v>2.0833333333333332E-2</v>
      </c>
      <c r="L6501" s="15">
        <v>32.5</v>
      </c>
    </row>
    <row r="6502" spans="1:12" x14ac:dyDescent="0.25">
      <c r="A6502" t="s">
        <v>1490</v>
      </c>
      <c r="B6502">
        <v>2018</v>
      </c>
      <c r="C6502">
        <v>515690</v>
      </c>
      <c r="F6502" t="s">
        <v>1465</v>
      </c>
      <c r="K6502" s="40">
        <v>8.3333333333333329E-2</v>
      </c>
      <c r="L6502" s="15">
        <v>130</v>
      </c>
    </row>
    <row r="6503" spans="1:12" x14ac:dyDescent="0.25">
      <c r="A6503" t="s">
        <v>1490</v>
      </c>
      <c r="B6503">
        <v>2018</v>
      </c>
      <c r="C6503">
        <v>302802</v>
      </c>
      <c r="D6503">
        <v>801320</v>
      </c>
      <c r="E6503">
        <v>8013</v>
      </c>
      <c r="F6503" t="s">
        <v>2853</v>
      </c>
      <c r="K6503" s="40">
        <v>8.3333333333333329E-2</v>
      </c>
      <c r="L6503" s="15">
        <v>130</v>
      </c>
    </row>
    <row r="6504" spans="1:12" x14ac:dyDescent="0.25">
      <c r="A6504" t="s">
        <v>1490</v>
      </c>
      <c r="B6504">
        <v>2018</v>
      </c>
      <c r="C6504">
        <v>1</v>
      </c>
      <c r="F6504" t="s">
        <v>2866</v>
      </c>
      <c r="K6504" s="40">
        <v>2.0833333333333332E-2</v>
      </c>
      <c r="L6504" s="15">
        <v>32.5</v>
      </c>
    </row>
    <row r="6505" spans="1:12" x14ac:dyDescent="0.25">
      <c r="A6505" t="s">
        <v>1490</v>
      </c>
      <c r="B6505">
        <v>2018</v>
      </c>
      <c r="C6505">
        <v>100500</v>
      </c>
      <c r="D6505">
        <v>803190</v>
      </c>
      <c r="E6505">
        <v>8031</v>
      </c>
      <c r="F6505" t="s">
        <v>1465</v>
      </c>
      <c r="K6505" s="40">
        <v>8.3333333333333329E-2</v>
      </c>
      <c r="L6505" s="15">
        <v>130</v>
      </c>
    </row>
    <row r="6506" spans="1:12" x14ac:dyDescent="0.25">
      <c r="A6506" t="s">
        <v>1490</v>
      </c>
      <c r="B6506">
        <v>2018</v>
      </c>
      <c r="C6506">
        <v>1</v>
      </c>
      <c r="F6506" t="s">
        <v>1499</v>
      </c>
      <c r="K6506" s="40">
        <v>1.0416666666666666E-2</v>
      </c>
      <c r="L6506" s="15">
        <v>16.25</v>
      </c>
    </row>
    <row r="6507" spans="1:12" x14ac:dyDescent="0.25">
      <c r="A6507" t="s">
        <v>1490</v>
      </c>
      <c r="B6507">
        <v>2018</v>
      </c>
      <c r="C6507">
        <v>515690</v>
      </c>
      <c r="F6507" t="s">
        <v>1465</v>
      </c>
      <c r="K6507" s="40">
        <v>0.15625</v>
      </c>
      <c r="L6507" s="15">
        <v>243.75</v>
      </c>
    </row>
    <row r="6508" spans="1:12" x14ac:dyDescent="0.25">
      <c r="A6508" t="s">
        <v>1503</v>
      </c>
      <c r="B6508">
        <v>2018</v>
      </c>
      <c r="C6508">
        <v>1</v>
      </c>
      <c r="F6508" t="s">
        <v>1467</v>
      </c>
      <c r="K6508" s="40">
        <v>5.2083333333333336E-2</v>
      </c>
      <c r="L6508" s="15">
        <v>81.25</v>
      </c>
    </row>
    <row r="6509" spans="1:12" x14ac:dyDescent="0.25">
      <c r="A6509" t="s">
        <v>1503</v>
      </c>
      <c r="B6509">
        <v>2018</v>
      </c>
      <c r="C6509">
        <v>1</v>
      </c>
      <c r="F6509" t="s">
        <v>1502</v>
      </c>
      <c r="K6509" s="40">
        <v>5.2083333333333336E-2</v>
      </c>
      <c r="L6509" s="15">
        <v>81.25</v>
      </c>
    </row>
    <row r="6510" spans="1:12" x14ac:dyDescent="0.25">
      <c r="A6510" t="s">
        <v>1503</v>
      </c>
      <c r="B6510">
        <v>2018</v>
      </c>
      <c r="C6510">
        <v>1</v>
      </c>
      <c r="F6510" t="s">
        <v>2866</v>
      </c>
      <c r="K6510" s="40">
        <v>2.0833333333333332E-2</v>
      </c>
      <c r="L6510" s="15">
        <v>32.5</v>
      </c>
    </row>
    <row r="6511" spans="1:12" x14ac:dyDescent="0.25">
      <c r="A6511" t="s">
        <v>1503</v>
      </c>
      <c r="B6511">
        <v>2018</v>
      </c>
      <c r="C6511">
        <v>1</v>
      </c>
      <c r="F6511" t="s">
        <v>1502</v>
      </c>
      <c r="K6511" s="40">
        <v>3.125E-2</v>
      </c>
      <c r="L6511" s="15">
        <v>48.75</v>
      </c>
    </row>
    <row r="6512" spans="1:12" x14ac:dyDescent="0.25">
      <c r="A6512" t="s">
        <v>1503</v>
      </c>
      <c r="B6512">
        <v>2018</v>
      </c>
      <c r="C6512">
        <v>305710</v>
      </c>
      <c r="D6512">
        <v>802010</v>
      </c>
      <c r="E6512">
        <v>8020</v>
      </c>
      <c r="F6512" t="s">
        <v>1465</v>
      </c>
      <c r="G6512" s="40">
        <v>5.2083333333333336E-2</v>
      </c>
      <c r="H6512" s="15">
        <v>81.25</v>
      </c>
    </row>
    <row r="6513" spans="1:12" x14ac:dyDescent="0.25">
      <c r="A6513" t="s">
        <v>1503</v>
      </c>
      <c r="B6513">
        <v>2018</v>
      </c>
      <c r="C6513">
        <v>1</v>
      </c>
      <c r="F6513" t="s">
        <v>2846</v>
      </c>
      <c r="K6513" s="40">
        <v>4.1666666666666664E-2</v>
      </c>
      <c r="L6513" s="15">
        <v>65</v>
      </c>
    </row>
    <row r="6514" spans="1:12" x14ac:dyDescent="0.25">
      <c r="A6514" t="s">
        <v>1503</v>
      </c>
      <c r="B6514">
        <v>2018</v>
      </c>
      <c r="C6514">
        <v>1</v>
      </c>
      <c r="F6514" t="s">
        <v>1467</v>
      </c>
      <c r="K6514" s="40">
        <v>1.0416666666666666E-2</v>
      </c>
      <c r="L6514" s="15">
        <v>16.25</v>
      </c>
    </row>
    <row r="6515" spans="1:12" x14ac:dyDescent="0.25">
      <c r="A6515" t="s">
        <v>1503</v>
      </c>
      <c r="B6515">
        <v>2018</v>
      </c>
      <c r="C6515">
        <v>305710</v>
      </c>
      <c r="D6515">
        <v>802010</v>
      </c>
      <c r="E6515">
        <v>8020</v>
      </c>
      <c r="F6515" t="s">
        <v>1465</v>
      </c>
      <c r="G6515" s="40">
        <v>3.125E-2</v>
      </c>
      <c r="H6515" s="15">
        <v>48.75</v>
      </c>
    </row>
    <row r="6516" spans="1:12" x14ac:dyDescent="0.25">
      <c r="A6516" t="s">
        <v>1503</v>
      </c>
      <c r="B6516">
        <v>2018</v>
      </c>
      <c r="C6516">
        <v>1</v>
      </c>
      <c r="F6516" t="s">
        <v>1502</v>
      </c>
      <c r="K6516" s="40">
        <v>5.2083333333333336E-2</v>
      </c>
      <c r="L6516" s="15">
        <v>81.25</v>
      </c>
    </row>
    <row r="6517" spans="1:12" x14ac:dyDescent="0.25">
      <c r="A6517" t="s">
        <v>1503</v>
      </c>
      <c r="B6517">
        <v>2018</v>
      </c>
      <c r="C6517">
        <v>305710</v>
      </c>
      <c r="D6517">
        <v>802010</v>
      </c>
      <c r="E6517">
        <v>8020</v>
      </c>
      <c r="F6517" t="s">
        <v>1465</v>
      </c>
      <c r="G6517" s="40">
        <v>4.1666666666666664E-2</v>
      </c>
      <c r="H6517" s="15">
        <v>65</v>
      </c>
    </row>
    <row r="6518" spans="1:12" x14ac:dyDescent="0.25">
      <c r="A6518" t="s">
        <v>1503</v>
      </c>
      <c r="B6518">
        <v>2018</v>
      </c>
      <c r="C6518">
        <v>1</v>
      </c>
      <c r="F6518" t="s">
        <v>2866</v>
      </c>
      <c r="K6518" s="40">
        <v>2.0833333333333332E-2</v>
      </c>
      <c r="L6518" s="15">
        <v>32.5</v>
      </c>
    </row>
    <row r="6519" spans="1:12" x14ac:dyDescent="0.25">
      <c r="A6519" t="s">
        <v>1503</v>
      </c>
      <c r="B6519">
        <v>2018</v>
      </c>
      <c r="C6519">
        <v>305710</v>
      </c>
      <c r="D6519">
        <v>802010</v>
      </c>
      <c r="E6519">
        <v>8020</v>
      </c>
      <c r="F6519" t="s">
        <v>1465</v>
      </c>
      <c r="G6519" s="40">
        <v>9.375E-2</v>
      </c>
      <c r="H6519" s="15">
        <v>146.25</v>
      </c>
    </row>
    <row r="6520" spans="1:12" x14ac:dyDescent="0.25">
      <c r="A6520" t="s">
        <v>1503</v>
      </c>
      <c r="B6520">
        <v>2018</v>
      </c>
      <c r="C6520">
        <v>1</v>
      </c>
      <c r="F6520" t="s">
        <v>2846</v>
      </c>
      <c r="K6520" s="40">
        <v>1.0416666666666666E-2</v>
      </c>
      <c r="L6520" s="15">
        <v>16.25</v>
      </c>
    </row>
    <row r="6521" spans="1:12" x14ac:dyDescent="0.25">
      <c r="A6521" t="s">
        <v>1503</v>
      </c>
      <c r="B6521">
        <v>2018</v>
      </c>
      <c r="C6521">
        <v>1</v>
      </c>
      <c r="F6521" t="s">
        <v>2856</v>
      </c>
      <c r="K6521" s="40">
        <v>6.25E-2</v>
      </c>
      <c r="L6521" s="15">
        <v>97.5</v>
      </c>
    </row>
    <row r="6522" spans="1:12" x14ac:dyDescent="0.25">
      <c r="A6522" t="s">
        <v>1503</v>
      </c>
      <c r="B6522">
        <v>2018</v>
      </c>
      <c r="C6522">
        <v>1</v>
      </c>
      <c r="F6522" t="s">
        <v>1467</v>
      </c>
      <c r="K6522" s="40">
        <v>4.1666666666666664E-2</v>
      </c>
      <c r="L6522" s="15">
        <v>65</v>
      </c>
    </row>
    <row r="6523" spans="1:12" x14ac:dyDescent="0.25">
      <c r="A6523" t="s">
        <v>1503</v>
      </c>
      <c r="B6523">
        <v>2018</v>
      </c>
      <c r="C6523">
        <v>1</v>
      </c>
      <c r="F6523" t="s">
        <v>2866</v>
      </c>
      <c r="K6523" s="40">
        <v>1.0416666666666666E-2</v>
      </c>
      <c r="L6523" s="15">
        <v>16.25</v>
      </c>
    </row>
    <row r="6524" spans="1:12" x14ac:dyDescent="0.25">
      <c r="A6524" t="s">
        <v>1503</v>
      </c>
      <c r="B6524">
        <v>2018</v>
      </c>
      <c r="C6524">
        <v>305710</v>
      </c>
      <c r="D6524">
        <v>802010</v>
      </c>
      <c r="E6524">
        <v>8020</v>
      </c>
      <c r="F6524" t="s">
        <v>1465</v>
      </c>
      <c r="G6524" s="40">
        <v>3.125E-2</v>
      </c>
      <c r="H6524" s="15">
        <v>48.75</v>
      </c>
    </row>
    <row r="6525" spans="1:12" x14ac:dyDescent="0.25">
      <c r="A6525" t="s">
        <v>1503</v>
      </c>
      <c r="B6525">
        <v>2018</v>
      </c>
      <c r="C6525">
        <v>1</v>
      </c>
      <c r="F6525" t="s">
        <v>1515</v>
      </c>
      <c r="K6525" s="40">
        <v>7.2916666666666671E-2</v>
      </c>
      <c r="L6525" s="15">
        <v>113.75000000000001</v>
      </c>
    </row>
    <row r="6526" spans="1:12" x14ac:dyDescent="0.25">
      <c r="A6526" t="s">
        <v>1503</v>
      </c>
      <c r="B6526">
        <v>2018</v>
      </c>
      <c r="C6526">
        <v>1</v>
      </c>
      <c r="F6526" t="s">
        <v>1465</v>
      </c>
      <c r="K6526" s="40">
        <v>2.0833333333333332E-2</v>
      </c>
      <c r="L6526" s="15">
        <v>32.5</v>
      </c>
    </row>
    <row r="6527" spans="1:12" x14ac:dyDescent="0.25">
      <c r="A6527" t="s">
        <v>1503</v>
      </c>
      <c r="B6527">
        <v>2018</v>
      </c>
      <c r="C6527">
        <v>1</v>
      </c>
      <c r="F6527" t="s">
        <v>2846</v>
      </c>
      <c r="K6527" s="40">
        <v>1.0416666666666666E-2</v>
      </c>
      <c r="L6527" s="15">
        <v>16.25</v>
      </c>
    </row>
    <row r="6528" spans="1:12" x14ac:dyDescent="0.25">
      <c r="A6528" t="s">
        <v>1503</v>
      </c>
      <c r="B6528">
        <v>2018</v>
      </c>
      <c r="C6528">
        <v>1</v>
      </c>
      <c r="F6528" t="s">
        <v>1515</v>
      </c>
      <c r="K6528" s="40">
        <v>0.16666666666666666</v>
      </c>
      <c r="L6528" s="15">
        <v>260</v>
      </c>
    </row>
    <row r="6529" spans="1:12" x14ac:dyDescent="0.25">
      <c r="A6529" t="s">
        <v>1503</v>
      </c>
      <c r="B6529">
        <v>2018</v>
      </c>
      <c r="C6529">
        <v>305710</v>
      </c>
      <c r="D6529">
        <v>802010</v>
      </c>
      <c r="E6529">
        <v>8020</v>
      </c>
      <c r="F6529" t="s">
        <v>1465</v>
      </c>
      <c r="G6529" s="40">
        <v>3.125E-2</v>
      </c>
      <c r="H6529" s="15">
        <v>48.75</v>
      </c>
    </row>
    <row r="6530" spans="1:12" x14ac:dyDescent="0.25">
      <c r="A6530" t="s">
        <v>1503</v>
      </c>
      <c r="B6530">
        <v>2018</v>
      </c>
      <c r="C6530">
        <v>1</v>
      </c>
      <c r="F6530" t="s">
        <v>2856</v>
      </c>
      <c r="K6530" s="40">
        <v>2.0833333333333332E-2</v>
      </c>
      <c r="L6530" s="15">
        <v>32.5</v>
      </c>
    </row>
    <row r="6531" spans="1:12" x14ac:dyDescent="0.25">
      <c r="A6531" t="s">
        <v>1503</v>
      </c>
      <c r="B6531">
        <v>2018</v>
      </c>
      <c r="C6531">
        <v>1</v>
      </c>
      <c r="F6531" t="s">
        <v>1467</v>
      </c>
      <c r="K6531" s="40">
        <v>3.125E-2</v>
      </c>
      <c r="L6531" s="15">
        <v>48.75</v>
      </c>
    </row>
    <row r="6532" spans="1:12" x14ac:dyDescent="0.25">
      <c r="A6532" t="s">
        <v>1503</v>
      </c>
      <c r="B6532">
        <v>2018</v>
      </c>
      <c r="C6532">
        <v>1</v>
      </c>
      <c r="F6532" t="s">
        <v>2866</v>
      </c>
      <c r="K6532" s="40">
        <v>1.0416666666666666E-2</v>
      </c>
      <c r="L6532" s="15">
        <v>16.25</v>
      </c>
    </row>
    <row r="6533" spans="1:12" x14ac:dyDescent="0.25">
      <c r="A6533" t="s">
        <v>1503</v>
      </c>
      <c r="B6533">
        <v>2018</v>
      </c>
      <c r="C6533">
        <v>1</v>
      </c>
      <c r="F6533" t="s">
        <v>2856</v>
      </c>
      <c r="K6533" s="40">
        <v>3.125E-2</v>
      </c>
      <c r="L6533" s="15">
        <v>48.75</v>
      </c>
    </row>
    <row r="6534" spans="1:12" x14ac:dyDescent="0.25">
      <c r="A6534" t="s">
        <v>1503</v>
      </c>
      <c r="B6534">
        <v>2018</v>
      </c>
      <c r="C6534">
        <v>1</v>
      </c>
      <c r="F6534" t="s">
        <v>1467</v>
      </c>
      <c r="K6534" s="40">
        <v>8.3333333333333329E-2</v>
      </c>
      <c r="L6534" s="15">
        <v>130</v>
      </c>
    </row>
    <row r="6535" spans="1:12" x14ac:dyDescent="0.25">
      <c r="A6535" t="s">
        <v>1503</v>
      </c>
      <c r="B6535">
        <v>2018</v>
      </c>
      <c r="C6535">
        <v>1</v>
      </c>
      <c r="F6535" t="s">
        <v>2846</v>
      </c>
      <c r="K6535" s="40">
        <v>2.0833333333333332E-2</v>
      </c>
      <c r="L6535" s="15">
        <v>32.5</v>
      </c>
    </row>
    <row r="6536" spans="1:12" x14ac:dyDescent="0.25">
      <c r="A6536" t="s">
        <v>1503</v>
      </c>
      <c r="B6536">
        <v>2018</v>
      </c>
      <c r="C6536">
        <v>1</v>
      </c>
      <c r="F6536" t="s">
        <v>2856</v>
      </c>
      <c r="K6536" s="40">
        <v>0.14583333333333334</v>
      </c>
      <c r="L6536" s="15">
        <v>227.50000000000003</v>
      </c>
    </row>
    <row r="6537" spans="1:12" x14ac:dyDescent="0.25">
      <c r="A6537" t="s">
        <v>1659</v>
      </c>
      <c r="B6537">
        <v>2018</v>
      </c>
      <c r="C6537">
        <v>305710</v>
      </c>
      <c r="D6537">
        <v>802010</v>
      </c>
      <c r="E6537">
        <v>8020</v>
      </c>
      <c r="F6537" t="s">
        <v>1465</v>
      </c>
      <c r="G6537" s="40">
        <v>2.0833333333333332E-2</v>
      </c>
      <c r="H6537" s="15">
        <v>32.5</v>
      </c>
    </row>
    <row r="6538" spans="1:12" x14ac:dyDescent="0.25">
      <c r="A6538" t="s">
        <v>1659</v>
      </c>
      <c r="B6538">
        <v>2018</v>
      </c>
      <c r="C6538">
        <v>305710</v>
      </c>
      <c r="D6538">
        <v>802010</v>
      </c>
      <c r="E6538">
        <v>8020</v>
      </c>
      <c r="F6538" t="s">
        <v>1465</v>
      </c>
      <c r="G6538" s="40">
        <v>3.125E-2</v>
      </c>
      <c r="H6538" s="15">
        <v>48.75</v>
      </c>
    </row>
    <row r="6539" spans="1:12" x14ac:dyDescent="0.25">
      <c r="A6539" t="s">
        <v>1659</v>
      </c>
      <c r="B6539">
        <v>2018</v>
      </c>
      <c r="C6539">
        <v>305711</v>
      </c>
      <c r="D6539">
        <v>802011</v>
      </c>
      <c r="E6539">
        <v>8020</v>
      </c>
      <c r="F6539" t="s">
        <v>1465</v>
      </c>
      <c r="G6539" s="40">
        <v>5.2083333333333336E-2</v>
      </c>
      <c r="H6539" s="15">
        <v>81.25</v>
      </c>
    </row>
    <row r="6540" spans="1:12" x14ac:dyDescent="0.25">
      <c r="A6540" t="s">
        <v>1659</v>
      </c>
      <c r="B6540">
        <v>2018</v>
      </c>
      <c r="C6540">
        <v>305711</v>
      </c>
      <c r="D6540">
        <v>802011</v>
      </c>
      <c r="E6540">
        <v>8020</v>
      </c>
      <c r="F6540" t="s">
        <v>1465</v>
      </c>
      <c r="G6540" s="40">
        <v>6.25E-2</v>
      </c>
      <c r="H6540" s="15">
        <v>97.5</v>
      </c>
    </row>
    <row r="6541" spans="1:12" x14ac:dyDescent="0.25">
      <c r="A6541" t="s">
        <v>1659</v>
      </c>
      <c r="B6541">
        <v>2018</v>
      </c>
      <c r="C6541">
        <v>305711</v>
      </c>
      <c r="D6541">
        <v>802011</v>
      </c>
      <c r="E6541">
        <v>8020</v>
      </c>
      <c r="F6541" t="s">
        <v>1465</v>
      </c>
      <c r="G6541" s="40">
        <v>3.125E-2</v>
      </c>
      <c r="H6541" s="15">
        <v>48.75</v>
      </c>
    </row>
    <row r="6542" spans="1:12" x14ac:dyDescent="0.25">
      <c r="A6542" t="s">
        <v>1659</v>
      </c>
      <c r="B6542">
        <v>2018</v>
      </c>
      <c r="C6542">
        <v>305712</v>
      </c>
      <c r="D6542">
        <v>802012</v>
      </c>
      <c r="E6542">
        <v>8020</v>
      </c>
      <c r="F6542" t="s">
        <v>1465</v>
      </c>
      <c r="G6542" s="40">
        <v>1.0416666666666666E-2</v>
      </c>
      <c r="H6542" s="15">
        <v>16.25</v>
      </c>
    </row>
    <row r="6543" spans="1:12" x14ac:dyDescent="0.25">
      <c r="A6543" t="s">
        <v>1659</v>
      </c>
      <c r="B6543">
        <v>2018</v>
      </c>
      <c r="C6543">
        <v>305711</v>
      </c>
      <c r="D6543">
        <v>802011</v>
      </c>
      <c r="E6543">
        <v>8020</v>
      </c>
      <c r="F6543" t="s">
        <v>1465</v>
      </c>
      <c r="G6543" s="40">
        <v>9.375E-2</v>
      </c>
      <c r="H6543" s="15">
        <v>146.25</v>
      </c>
    </row>
    <row r="6544" spans="1:12" x14ac:dyDescent="0.25">
      <c r="A6544" t="s">
        <v>1659</v>
      </c>
      <c r="B6544">
        <v>2018</v>
      </c>
      <c r="C6544">
        <v>305711</v>
      </c>
      <c r="D6544">
        <v>802011</v>
      </c>
      <c r="E6544">
        <v>8020</v>
      </c>
      <c r="F6544" t="s">
        <v>1465</v>
      </c>
      <c r="G6544" s="40">
        <v>0.10416666666666667</v>
      </c>
      <c r="H6544" s="15">
        <v>162.5</v>
      </c>
    </row>
    <row r="6545" spans="1:8" x14ac:dyDescent="0.25">
      <c r="A6545" t="s">
        <v>1659</v>
      </c>
      <c r="B6545">
        <v>2018</v>
      </c>
      <c r="C6545">
        <v>305711</v>
      </c>
      <c r="D6545">
        <v>802011</v>
      </c>
      <c r="E6545">
        <v>8020</v>
      </c>
      <c r="F6545" t="s">
        <v>1465</v>
      </c>
      <c r="G6545" s="40">
        <v>8.3333333333333329E-2</v>
      </c>
      <c r="H6545" s="15">
        <v>130</v>
      </c>
    </row>
    <row r="6546" spans="1:8" x14ac:dyDescent="0.25">
      <c r="A6546" t="s">
        <v>1659</v>
      </c>
      <c r="B6546">
        <v>2018</v>
      </c>
      <c r="C6546">
        <v>305711</v>
      </c>
      <c r="D6546">
        <v>802011</v>
      </c>
      <c r="E6546">
        <v>8020</v>
      </c>
      <c r="F6546" t="s">
        <v>1465</v>
      </c>
      <c r="G6546" s="40">
        <v>1.0416666666666666E-2</v>
      </c>
      <c r="H6546" s="15">
        <v>16.25</v>
      </c>
    </row>
    <row r="6547" spans="1:8" x14ac:dyDescent="0.25">
      <c r="A6547" t="s">
        <v>1659</v>
      </c>
      <c r="B6547">
        <v>2018</v>
      </c>
      <c r="C6547">
        <v>305711</v>
      </c>
      <c r="D6547">
        <v>802011</v>
      </c>
      <c r="E6547">
        <v>8020</v>
      </c>
      <c r="F6547" t="s">
        <v>1465</v>
      </c>
      <c r="G6547" s="40">
        <v>2.0833333333333332E-2</v>
      </c>
      <c r="H6547" s="15">
        <v>32.5</v>
      </c>
    </row>
    <row r="6548" spans="1:8" x14ac:dyDescent="0.25">
      <c r="A6548" t="s">
        <v>1659</v>
      </c>
      <c r="B6548">
        <v>2018</v>
      </c>
      <c r="C6548">
        <v>305711</v>
      </c>
      <c r="D6548">
        <v>802011</v>
      </c>
      <c r="E6548">
        <v>8020</v>
      </c>
      <c r="F6548" t="s">
        <v>1465</v>
      </c>
      <c r="G6548" s="40">
        <v>1.0416666666666666E-2</v>
      </c>
      <c r="H6548" s="15">
        <v>16.25</v>
      </c>
    </row>
    <row r="6549" spans="1:8" x14ac:dyDescent="0.25">
      <c r="A6549" t="s">
        <v>2860</v>
      </c>
      <c r="B6549">
        <v>2018</v>
      </c>
      <c r="C6549">
        <v>1</v>
      </c>
      <c r="F6549" t="s">
        <v>2862</v>
      </c>
    </row>
    <row r="6550" spans="1:8" x14ac:dyDescent="0.25">
      <c r="A6550" t="s">
        <v>2860</v>
      </c>
      <c r="B6550">
        <v>2018</v>
      </c>
      <c r="C6550">
        <v>1</v>
      </c>
      <c r="F6550" t="s">
        <v>1467</v>
      </c>
    </row>
    <row r="6551" spans="1:8" x14ac:dyDescent="0.25">
      <c r="A6551" t="s">
        <v>2860</v>
      </c>
      <c r="B6551">
        <v>2018</v>
      </c>
      <c r="C6551">
        <v>1</v>
      </c>
      <c r="F6551" t="s">
        <v>2875</v>
      </c>
    </row>
    <row r="6552" spans="1:8" x14ac:dyDescent="0.25">
      <c r="A6552" t="s">
        <v>2860</v>
      </c>
      <c r="B6552">
        <v>2018</v>
      </c>
      <c r="C6552">
        <v>1</v>
      </c>
      <c r="F6552" t="s">
        <v>2859</v>
      </c>
    </row>
    <row r="6553" spans="1:8" x14ac:dyDescent="0.25">
      <c r="A6553" t="s">
        <v>2860</v>
      </c>
      <c r="B6553">
        <v>2018</v>
      </c>
      <c r="C6553">
        <v>1</v>
      </c>
      <c r="F6553" t="s">
        <v>2858</v>
      </c>
    </row>
    <row r="6554" spans="1:8" x14ac:dyDescent="0.25">
      <c r="A6554" t="s">
        <v>2860</v>
      </c>
      <c r="B6554">
        <v>2018</v>
      </c>
      <c r="C6554">
        <v>1</v>
      </c>
      <c r="F6554" t="s">
        <v>2874</v>
      </c>
    </row>
    <row r="6555" spans="1:8" x14ac:dyDescent="0.25">
      <c r="A6555" t="s">
        <v>2860</v>
      </c>
      <c r="B6555">
        <v>2018</v>
      </c>
      <c r="C6555">
        <v>1</v>
      </c>
      <c r="F6555" t="s">
        <v>2874</v>
      </c>
    </row>
    <row r="6556" spans="1:8" x14ac:dyDescent="0.25">
      <c r="A6556" t="s">
        <v>2860</v>
      </c>
      <c r="B6556">
        <v>2018</v>
      </c>
      <c r="C6556">
        <v>1</v>
      </c>
      <c r="F6556" t="s">
        <v>2875</v>
      </c>
    </row>
    <row r="6557" spans="1:8" x14ac:dyDescent="0.25">
      <c r="A6557" t="s">
        <v>2860</v>
      </c>
      <c r="B6557">
        <v>2018</v>
      </c>
      <c r="C6557">
        <v>1</v>
      </c>
      <c r="F6557" t="s">
        <v>1467</v>
      </c>
    </row>
    <row r="6558" spans="1:8" x14ac:dyDescent="0.25">
      <c r="A6558" t="s">
        <v>2860</v>
      </c>
      <c r="B6558">
        <v>2018</v>
      </c>
      <c r="C6558">
        <v>1</v>
      </c>
      <c r="F6558" t="s">
        <v>1467</v>
      </c>
    </row>
    <row r="6559" spans="1:8" x14ac:dyDescent="0.25">
      <c r="A6559" t="s">
        <v>1504</v>
      </c>
      <c r="B6559">
        <v>2018</v>
      </c>
      <c r="C6559">
        <v>109600</v>
      </c>
      <c r="D6559">
        <v>804480</v>
      </c>
      <c r="E6559">
        <v>8044</v>
      </c>
      <c r="F6559" t="s">
        <v>2889</v>
      </c>
      <c r="G6559" s="40">
        <v>2.0833333333333332E-2</v>
      </c>
      <c r="H6559" s="15">
        <v>42.5</v>
      </c>
    </row>
    <row r="6560" spans="1:8" x14ac:dyDescent="0.25">
      <c r="A6560" t="s">
        <v>1504</v>
      </c>
      <c r="B6560">
        <v>2018</v>
      </c>
      <c r="C6560">
        <v>309900</v>
      </c>
      <c r="D6560">
        <v>802100</v>
      </c>
      <c r="E6560">
        <v>8021</v>
      </c>
      <c r="F6560" t="s">
        <v>2891</v>
      </c>
      <c r="G6560" s="40">
        <v>6.9444444444444441E-3</v>
      </c>
      <c r="H6560" s="15">
        <v>14.166666666666666</v>
      </c>
    </row>
    <row r="6561" spans="1:12" x14ac:dyDescent="0.25">
      <c r="A6561" t="s">
        <v>1504</v>
      </c>
      <c r="B6561">
        <v>2018</v>
      </c>
      <c r="C6561">
        <v>301600</v>
      </c>
      <c r="D6561">
        <v>803100</v>
      </c>
      <c r="E6561">
        <v>8031</v>
      </c>
      <c r="F6561" t="s">
        <v>2891</v>
      </c>
      <c r="G6561" s="40">
        <v>6.9444444444444441E-3</v>
      </c>
      <c r="H6561" s="15">
        <v>14.166666666666666</v>
      </c>
    </row>
    <row r="6562" spans="1:12" x14ac:dyDescent="0.25">
      <c r="A6562" t="s">
        <v>1504</v>
      </c>
      <c r="B6562">
        <v>2018</v>
      </c>
      <c r="C6562">
        <v>301610</v>
      </c>
      <c r="D6562">
        <v>803110</v>
      </c>
      <c r="E6562">
        <v>8031</v>
      </c>
      <c r="F6562" t="s">
        <v>2891</v>
      </c>
      <c r="G6562" s="40">
        <v>6.9444444444444441E-3</v>
      </c>
      <c r="H6562" s="15">
        <v>14.166666666666666</v>
      </c>
    </row>
    <row r="6563" spans="1:12" x14ac:dyDescent="0.25">
      <c r="A6563" t="s">
        <v>1504</v>
      </c>
      <c r="B6563">
        <v>2018</v>
      </c>
      <c r="C6563">
        <v>301610</v>
      </c>
      <c r="D6563">
        <v>803110</v>
      </c>
      <c r="E6563">
        <v>8031</v>
      </c>
      <c r="F6563" t="s">
        <v>2891</v>
      </c>
      <c r="G6563" s="40">
        <v>6.9444444444444441E-3</v>
      </c>
      <c r="H6563" s="15">
        <v>14.166666666666666</v>
      </c>
    </row>
    <row r="6564" spans="1:12" x14ac:dyDescent="0.25">
      <c r="A6564" t="s">
        <v>1504</v>
      </c>
      <c r="B6564">
        <v>2018</v>
      </c>
      <c r="C6564">
        <v>301620</v>
      </c>
      <c r="D6564">
        <v>803120</v>
      </c>
      <c r="E6564">
        <v>8031</v>
      </c>
      <c r="F6564" t="s">
        <v>2891</v>
      </c>
      <c r="G6564" s="40">
        <v>2.7777777777777779E-3</v>
      </c>
      <c r="H6564" s="15">
        <v>5.666666666666667</v>
      </c>
    </row>
    <row r="6565" spans="1:12" x14ac:dyDescent="0.25">
      <c r="A6565" t="s">
        <v>1504</v>
      </c>
      <c r="B6565">
        <v>2018</v>
      </c>
      <c r="C6565">
        <v>512935</v>
      </c>
      <c r="F6565" t="s">
        <v>2891</v>
      </c>
      <c r="G6565" s="40">
        <v>2.7777777777777779E-3</v>
      </c>
      <c r="H6565" s="15">
        <v>5.666666666666667</v>
      </c>
    </row>
    <row r="6566" spans="1:12" x14ac:dyDescent="0.25">
      <c r="A6566" t="s">
        <v>1504</v>
      </c>
      <c r="B6566">
        <v>2018</v>
      </c>
      <c r="C6566">
        <v>309200</v>
      </c>
      <c r="D6566">
        <v>803900</v>
      </c>
      <c r="E6566">
        <v>8039</v>
      </c>
      <c r="F6566" t="s">
        <v>2891</v>
      </c>
      <c r="G6566" s="40">
        <v>6.9444444444444441E-3</v>
      </c>
      <c r="H6566" s="15">
        <v>14.166666666666666</v>
      </c>
    </row>
    <row r="6567" spans="1:12" x14ac:dyDescent="0.25">
      <c r="A6567" t="s">
        <v>1504</v>
      </c>
      <c r="B6567">
        <v>2018</v>
      </c>
      <c r="C6567">
        <v>1</v>
      </c>
      <c r="F6567" t="s">
        <v>2866</v>
      </c>
      <c r="K6567" s="40">
        <v>2.0833333333333332E-2</v>
      </c>
      <c r="L6567" s="15">
        <v>42.5</v>
      </c>
    </row>
    <row r="6568" spans="1:12" x14ac:dyDescent="0.25">
      <c r="A6568" t="s">
        <v>1504</v>
      </c>
      <c r="B6568">
        <v>2018</v>
      </c>
      <c r="C6568">
        <v>300700</v>
      </c>
      <c r="D6568">
        <v>800700</v>
      </c>
      <c r="E6568">
        <v>8007</v>
      </c>
      <c r="F6568" t="s">
        <v>2891</v>
      </c>
      <c r="G6568" s="40">
        <v>6.9444444444444441E-3</v>
      </c>
      <c r="H6568" s="15">
        <v>14.166666666666666</v>
      </c>
    </row>
    <row r="6569" spans="1:12" x14ac:dyDescent="0.25">
      <c r="A6569" t="s">
        <v>1504</v>
      </c>
      <c r="B6569">
        <v>2018</v>
      </c>
      <c r="C6569">
        <v>301800</v>
      </c>
      <c r="D6569">
        <v>801000</v>
      </c>
      <c r="E6569">
        <v>8010</v>
      </c>
      <c r="F6569" t="s">
        <v>2891</v>
      </c>
      <c r="G6569" s="40">
        <v>6.9444444444444441E-3</v>
      </c>
      <c r="H6569" s="15">
        <v>14.166666666666666</v>
      </c>
    </row>
    <row r="6570" spans="1:12" x14ac:dyDescent="0.25">
      <c r="A6570" t="s">
        <v>1504</v>
      </c>
      <c r="B6570">
        <v>2018</v>
      </c>
      <c r="C6570">
        <v>305200</v>
      </c>
      <c r="D6570">
        <v>801800</v>
      </c>
      <c r="E6570">
        <v>8018</v>
      </c>
      <c r="F6570" t="s">
        <v>2891</v>
      </c>
      <c r="K6570" s="40">
        <v>6.9444444444444441E-3</v>
      </c>
      <c r="L6570" s="15">
        <v>14.166666666666666</v>
      </c>
    </row>
    <row r="6571" spans="1:12" x14ac:dyDescent="0.25">
      <c r="A6571" t="s">
        <v>1504</v>
      </c>
      <c r="B6571">
        <v>2018</v>
      </c>
      <c r="C6571">
        <v>305710</v>
      </c>
      <c r="D6571">
        <v>802010</v>
      </c>
      <c r="E6571">
        <v>8020</v>
      </c>
      <c r="F6571" t="s">
        <v>2891</v>
      </c>
      <c r="G6571" s="40">
        <v>6.9444444444444441E-3</v>
      </c>
      <c r="H6571" s="15">
        <v>14.166666666666666</v>
      </c>
    </row>
    <row r="6572" spans="1:12" x14ac:dyDescent="0.25">
      <c r="A6572" t="s">
        <v>1504</v>
      </c>
      <c r="B6572">
        <v>2018</v>
      </c>
      <c r="C6572">
        <v>305710</v>
      </c>
      <c r="D6572">
        <v>802010</v>
      </c>
      <c r="E6572">
        <v>8020</v>
      </c>
      <c r="F6572" t="s">
        <v>2891</v>
      </c>
      <c r="G6572" s="40">
        <v>6.9444444444444441E-3</v>
      </c>
      <c r="H6572" s="15">
        <v>14.166666666666666</v>
      </c>
    </row>
    <row r="6573" spans="1:12" x14ac:dyDescent="0.25">
      <c r="A6573" t="s">
        <v>1504</v>
      </c>
      <c r="B6573">
        <v>2018</v>
      </c>
      <c r="C6573">
        <v>109600</v>
      </c>
      <c r="D6573">
        <v>804480</v>
      </c>
      <c r="E6573">
        <v>8044</v>
      </c>
      <c r="F6573" t="s">
        <v>2889</v>
      </c>
      <c r="G6573" s="40">
        <v>6.9444444444444434E-2</v>
      </c>
      <c r="H6573" s="15">
        <v>141.66666666666666</v>
      </c>
    </row>
    <row r="6574" spans="1:12" x14ac:dyDescent="0.25">
      <c r="A6574" t="s">
        <v>1504</v>
      </c>
      <c r="B6574">
        <v>2018</v>
      </c>
      <c r="C6574">
        <v>1</v>
      </c>
      <c r="F6574" t="s">
        <v>2846</v>
      </c>
      <c r="K6574" s="40">
        <v>2.0833333333333332E-2</v>
      </c>
      <c r="L6574" s="15">
        <v>42.5</v>
      </c>
    </row>
    <row r="6575" spans="1:12" x14ac:dyDescent="0.25">
      <c r="A6575" t="s">
        <v>1504</v>
      </c>
      <c r="B6575">
        <v>2018</v>
      </c>
      <c r="C6575">
        <v>109600</v>
      </c>
      <c r="D6575">
        <v>804480</v>
      </c>
      <c r="E6575">
        <v>8044</v>
      </c>
      <c r="F6575" t="s">
        <v>2889</v>
      </c>
      <c r="G6575" s="40">
        <v>0.10416666666666667</v>
      </c>
      <c r="H6575" s="15">
        <v>212.5</v>
      </c>
    </row>
    <row r="6576" spans="1:12" x14ac:dyDescent="0.25">
      <c r="A6576" t="s">
        <v>1504</v>
      </c>
      <c r="B6576">
        <v>2018</v>
      </c>
      <c r="C6576">
        <v>1</v>
      </c>
      <c r="F6576" t="s">
        <v>2861</v>
      </c>
      <c r="K6576" s="40">
        <v>6.25E-2</v>
      </c>
      <c r="L6576" s="15">
        <v>127.5</v>
      </c>
    </row>
    <row r="6577" spans="1:12" x14ac:dyDescent="0.25">
      <c r="A6577" t="s">
        <v>1504</v>
      </c>
      <c r="B6577">
        <v>2018</v>
      </c>
      <c r="C6577">
        <v>109600</v>
      </c>
      <c r="D6577">
        <v>804480</v>
      </c>
      <c r="E6577">
        <v>8044</v>
      </c>
      <c r="F6577" t="s">
        <v>2889</v>
      </c>
      <c r="G6577" s="40">
        <v>6.25E-2</v>
      </c>
      <c r="H6577" s="15">
        <v>127.5</v>
      </c>
    </row>
    <row r="6578" spans="1:12" x14ac:dyDescent="0.25">
      <c r="A6578" t="s">
        <v>1504</v>
      </c>
      <c r="B6578">
        <v>2018</v>
      </c>
      <c r="C6578">
        <v>1</v>
      </c>
      <c r="F6578" t="s">
        <v>2866</v>
      </c>
      <c r="K6578" s="40">
        <v>2.0833333333333332E-2</v>
      </c>
      <c r="L6578" s="15">
        <v>42.5</v>
      </c>
    </row>
    <row r="6579" spans="1:12" x14ac:dyDescent="0.25">
      <c r="A6579" t="s">
        <v>1504</v>
      </c>
      <c r="B6579">
        <v>2018</v>
      </c>
      <c r="C6579">
        <v>109600</v>
      </c>
      <c r="D6579">
        <v>804480</v>
      </c>
      <c r="E6579">
        <v>8044</v>
      </c>
      <c r="F6579" t="s">
        <v>2889</v>
      </c>
      <c r="G6579" s="40">
        <v>0.10416666666666667</v>
      </c>
      <c r="H6579" s="15">
        <v>212.5</v>
      </c>
    </row>
    <row r="6580" spans="1:12" x14ac:dyDescent="0.25">
      <c r="A6580" t="s">
        <v>1504</v>
      </c>
      <c r="B6580">
        <v>2018</v>
      </c>
      <c r="C6580">
        <v>1</v>
      </c>
      <c r="F6580" t="s">
        <v>2846</v>
      </c>
      <c r="K6580" s="40">
        <v>2.0833333333333332E-2</v>
      </c>
      <c r="L6580" s="15">
        <v>42.5</v>
      </c>
    </row>
    <row r="6581" spans="1:12" x14ac:dyDescent="0.25">
      <c r="A6581" t="s">
        <v>1504</v>
      </c>
      <c r="B6581">
        <v>2018</v>
      </c>
      <c r="C6581">
        <v>109600</v>
      </c>
      <c r="D6581">
        <v>804480</v>
      </c>
      <c r="E6581">
        <v>8044</v>
      </c>
      <c r="F6581" t="s">
        <v>1480</v>
      </c>
      <c r="G6581" s="40">
        <v>4.1666666666666664E-2</v>
      </c>
      <c r="H6581" s="15">
        <v>85</v>
      </c>
    </row>
    <row r="6582" spans="1:12" x14ac:dyDescent="0.25">
      <c r="A6582" t="s">
        <v>1504</v>
      </c>
      <c r="B6582">
        <v>2018</v>
      </c>
      <c r="C6582">
        <v>109600</v>
      </c>
      <c r="D6582">
        <v>804480</v>
      </c>
      <c r="E6582">
        <v>8044</v>
      </c>
      <c r="F6582" t="s">
        <v>1480</v>
      </c>
      <c r="G6582" s="40">
        <v>7.2916666666666671E-2</v>
      </c>
      <c r="H6582" s="15">
        <v>148.75</v>
      </c>
    </row>
    <row r="6583" spans="1:12" x14ac:dyDescent="0.25">
      <c r="A6583" t="s">
        <v>1504</v>
      </c>
      <c r="B6583">
        <v>2018</v>
      </c>
      <c r="C6583">
        <v>310300</v>
      </c>
      <c r="D6583">
        <v>802200</v>
      </c>
      <c r="E6583">
        <v>8022</v>
      </c>
      <c r="F6583" t="s">
        <v>1467</v>
      </c>
      <c r="G6583" s="40">
        <v>5.2083333333333336E-2</v>
      </c>
      <c r="H6583" s="15">
        <v>106.25</v>
      </c>
    </row>
    <row r="6584" spans="1:12" x14ac:dyDescent="0.25">
      <c r="A6584" t="s">
        <v>1504</v>
      </c>
      <c r="B6584">
        <v>2018</v>
      </c>
      <c r="C6584">
        <v>200900</v>
      </c>
      <c r="D6584">
        <v>801580</v>
      </c>
      <c r="E6584">
        <v>8015</v>
      </c>
      <c r="F6584" t="s">
        <v>2889</v>
      </c>
      <c r="G6584" s="40">
        <v>6.25E-2</v>
      </c>
      <c r="H6584" s="15">
        <v>127.5</v>
      </c>
    </row>
    <row r="6585" spans="1:12" x14ac:dyDescent="0.25">
      <c r="A6585" t="s">
        <v>1504</v>
      </c>
      <c r="B6585">
        <v>2018</v>
      </c>
      <c r="C6585">
        <v>1</v>
      </c>
      <c r="F6585" t="s">
        <v>2866</v>
      </c>
      <c r="K6585" s="40">
        <v>2.0833333333333332E-2</v>
      </c>
      <c r="L6585" s="15">
        <v>42.5</v>
      </c>
    </row>
    <row r="6586" spans="1:12" x14ac:dyDescent="0.25">
      <c r="A6586" t="s">
        <v>1504</v>
      </c>
      <c r="B6586">
        <v>2018</v>
      </c>
      <c r="C6586">
        <v>200900</v>
      </c>
      <c r="D6586">
        <v>801580</v>
      </c>
      <c r="E6586">
        <v>8015</v>
      </c>
      <c r="F6586" t="s">
        <v>2889</v>
      </c>
      <c r="G6586" s="40">
        <v>0.10416666666666667</v>
      </c>
      <c r="H6586" s="15">
        <v>212.5</v>
      </c>
    </row>
    <row r="6587" spans="1:12" x14ac:dyDescent="0.25">
      <c r="A6587" t="s">
        <v>1504</v>
      </c>
      <c r="B6587">
        <v>2018</v>
      </c>
      <c r="C6587">
        <v>1</v>
      </c>
      <c r="F6587" t="s">
        <v>2846</v>
      </c>
      <c r="K6587" s="40">
        <v>2.0833333333333332E-2</v>
      </c>
      <c r="L6587" s="15">
        <v>42.5</v>
      </c>
    </row>
    <row r="6588" spans="1:12" x14ac:dyDescent="0.25">
      <c r="A6588" t="s">
        <v>1504</v>
      </c>
      <c r="B6588">
        <v>2018</v>
      </c>
      <c r="C6588">
        <v>303110</v>
      </c>
      <c r="D6588">
        <v>801510</v>
      </c>
      <c r="E6588">
        <v>8015</v>
      </c>
      <c r="F6588" t="s">
        <v>2889</v>
      </c>
      <c r="G6588" s="40">
        <v>8.3333333333333329E-2</v>
      </c>
      <c r="H6588" s="15">
        <v>170</v>
      </c>
    </row>
    <row r="6589" spans="1:12" x14ac:dyDescent="0.25">
      <c r="A6589" t="s">
        <v>1504</v>
      </c>
      <c r="B6589">
        <v>2018</v>
      </c>
      <c r="C6589">
        <v>303100</v>
      </c>
      <c r="D6589">
        <v>801500</v>
      </c>
      <c r="E6589">
        <v>8015</v>
      </c>
      <c r="F6589" t="s">
        <v>2889</v>
      </c>
      <c r="G6589" s="40">
        <v>4.1666666666666664E-2</v>
      </c>
      <c r="H6589" s="15">
        <v>85</v>
      </c>
    </row>
    <row r="6590" spans="1:12" x14ac:dyDescent="0.25">
      <c r="A6590" t="s">
        <v>1504</v>
      </c>
      <c r="B6590">
        <v>2018</v>
      </c>
      <c r="C6590">
        <v>301600</v>
      </c>
      <c r="D6590">
        <v>803100</v>
      </c>
      <c r="E6590">
        <v>8031</v>
      </c>
      <c r="F6590" t="s">
        <v>2885</v>
      </c>
      <c r="G6590" s="40">
        <v>4.1666666666666664E-2</v>
      </c>
      <c r="H6590" s="15">
        <v>85</v>
      </c>
    </row>
    <row r="6591" spans="1:12" x14ac:dyDescent="0.25">
      <c r="A6591" t="s">
        <v>1504</v>
      </c>
      <c r="B6591">
        <v>2018</v>
      </c>
      <c r="C6591">
        <v>801710</v>
      </c>
      <c r="F6591" t="s">
        <v>2885</v>
      </c>
      <c r="G6591" s="40">
        <v>1.0416666666666666E-2</v>
      </c>
      <c r="H6591" s="15">
        <v>21.25</v>
      </c>
    </row>
    <row r="6592" spans="1:12" x14ac:dyDescent="0.25">
      <c r="A6592" t="s">
        <v>1504</v>
      </c>
      <c r="B6592">
        <v>2018</v>
      </c>
      <c r="C6592">
        <v>310200</v>
      </c>
      <c r="D6592">
        <v>802110</v>
      </c>
      <c r="E6592">
        <v>8021</v>
      </c>
      <c r="F6592" t="s">
        <v>1465</v>
      </c>
      <c r="G6592" s="40">
        <v>1.0416666666666666E-2</v>
      </c>
      <c r="H6592" s="15">
        <v>21.25</v>
      </c>
    </row>
    <row r="6593" spans="1:12" x14ac:dyDescent="0.25">
      <c r="A6593" t="s">
        <v>1504</v>
      </c>
      <c r="B6593">
        <v>2018</v>
      </c>
      <c r="C6593">
        <v>310200</v>
      </c>
      <c r="D6593">
        <v>802110</v>
      </c>
      <c r="E6593">
        <v>8021</v>
      </c>
      <c r="F6593" t="s">
        <v>1499</v>
      </c>
      <c r="G6593" s="40">
        <v>1.0416666666666666E-2</v>
      </c>
      <c r="H6593" s="15">
        <v>21.25</v>
      </c>
    </row>
    <row r="6594" spans="1:12" x14ac:dyDescent="0.25">
      <c r="A6594" t="s">
        <v>1504</v>
      </c>
      <c r="B6594">
        <v>2018</v>
      </c>
      <c r="C6594">
        <v>1</v>
      </c>
      <c r="F6594" t="s">
        <v>1499</v>
      </c>
      <c r="K6594" s="40">
        <v>1.0416666666666666E-2</v>
      </c>
      <c r="L6594" s="15">
        <v>21.25</v>
      </c>
    </row>
    <row r="6595" spans="1:12" x14ac:dyDescent="0.25">
      <c r="A6595" t="s">
        <v>1504</v>
      </c>
      <c r="B6595">
        <v>2018</v>
      </c>
      <c r="C6595">
        <v>310200</v>
      </c>
      <c r="D6595">
        <v>802110</v>
      </c>
      <c r="E6595">
        <v>8021</v>
      </c>
      <c r="F6595" t="s">
        <v>1465</v>
      </c>
      <c r="G6595" s="40">
        <v>2.0833333333333332E-2</v>
      </c>
      <c r="H6595" s="15">
        <v>42.5</v>
      </c>
    </row>
    <row r="6596" spans="1:12" x14ac:dyDescent="0.25">
      <c r="A6596" t="s">
        <v>1504</v>
      </c>
      <c r="B6596">
        <v>2018</v>
      </c>
      <c r="C6596">
        <v>1</v>
      </c>
      <c r="F6596" t="s">
        <v>2866</v>
      </c>
      <c r="K6596" s="40">
        <v>2.0833333333333332E-2</v>
      </c>
      <c r="L6596" s="15">
        <v>42.5</v>
      </c>
    </row>
    <row r="6597" spans="1:12" x14ac:dyDescent="0.25">
      <c r="A6597" t="s">
        <v>1504</v>
      </c>
      <c r="B6597">
        <v>2018</v>
      </c>
      <c r="C6597">
        <v>310200</v>
      </c>
      <c r="D6597">
        <v>802110</v>
      </c>
      <c r="E6597">
        <v>8021</v>
      </c>
      <c r="F6597" t="s">
        <v>1465</v>
      </c>
      <c r="G6597" s="40">
        <v>0.10416666666666667</v>
      </c>
      <c r="H6597" s="15">
        <v>212.5</v>
      </c>
    </row>
    <row r="6598" spans="1:12" x14ac:dyDescent="0.25">
      <c r="A6598" t="s">
        <v>1504</v>
      </c>
      <c r="B6598">
        <v>2018</v>
      </c>
      <c r="C6598">
        <v>1</v>
      </c>
      <c r="F6598" t="s">
        <v>2846</v>
      </c>
      <c r="K6598" s="40">
        <v>2.0833333333333332E-2</v>
      </c>
      <c r="L6598" s="15">
        <v>42.5</v>
      </c>
    </row>
    <row r="6599" spans="1:12" x14ac:dyDescent="0.25">
      <c r="A6599" t="s">
        <v>1504</v>
      </c>
      <c r="B6599">
        <v>2018</v>
      </c>
      <c r="C6599">
        <v>310200</v>
      </c>
      <c r="D6599">
        <v>802110</v>
      </c>
      <c r="E6599">
        <v>8021</v>
      </c>
      <c r="F6599" t="s">
        <v>1465</v>
      </c>
      <c r="G6599" s="40">
        <v>0.16666666666666666</v>
      </c>
      <c r="H6599" s="15">
        <v>340</v>
      </c>
    </row>
    <row r="6600" spans="1:12" x14ac:dyDescent="0.25">
      <c r="A6600" t="s">
        <v>1504</v>
      </c>
      <c r="B6600">
        <v>2018</v>
      </c>
      <c r="C6600">
        <v>310200</v>
      </c>
      <c r="D6600">
        <v>802110</v>
      </c>
      <c r="E6600">
        <v>8021</v>
      </c>
      <c r="F6600" t="s">
        <v>1465</v>
      </c>
      <c r="G6600" s="40">
        <v>6.25E-2</v>
      </c>
      <c r="H6600" s="15">
        <v>127.5</v>
      </c>
    </row>
    <row r="6601" spans="1:12" x14ac:dyDescent="0.25">
      <c r="A6601" t="s">
        <v>1504</v>
      </c>
      <c r="B6601">
        <v>2018</v>
      </c>
      <c r="C6601">
        <v>1</v>
      </c>
      <c r="F6601" t="s">
        <v>2866</v>
      </c>
      <c r="K6601" s="40">
        <v>2.0833333333333332E-2</v>
      </c>
      <c r="L6601" s="15">
        <v>42.5</v>
      </c>
    </row>
    <row r="6602" spans="1:12" x14ac:dyDescent="0.25">
      <c r="A6602" t="s">
        <v>1504</v>
      </c>
      <c r="B6602">
        <v>2018</v>
      </c>
      <c r="C6602">
        <v>310200</v>
      </c>
      <c r="D6602">
        <v>802110</v>
      </c>
      <c r="E6602">
        <v>8021</v>
      </c>
      <c r="F6602" t="s">
        <v>1465</v>
      </c>
      <c r="G6602" s="40">
        <v>0.10416666666666667</v>
      </c>
      <c r="H6602" s="15">
        <v>212.5</v>
      </c>
    </row>
    <row r="6603" spans="1:12" x14ac:dyDescent="0.25">
      <c r="A6603" t="s">
        <v>1504</v>
      </c>
      <c r="B6603">
        <v>2018</v>
      </c>
      <c r="C6603">
        <v>1</v>
      </c>
      <c r="F6603" t="s">
        <v>2846</v>
      </c>
      <c r="K6603" s="40">
        <v>2.0833333333333332E-2</v>
      </c>
      <c r="L6603" s="15">
        <v>42.5</v>
      </c>
    </row>
    <row r="6604" spans="1:12" x14ac:dyDescent="0.25">
      <c r="A6604" t="s">
        <v>1504</v>
      </c>
      <c r="B6604">
        <v>2018</v>
      </c>
      <c r="C6604">
        <v>310200</v>
      </c>
      <c r="D6604">
        <v>802110</v>
      </c>
      <c r="E6604">
        <v>8021</v>
      </c>
      <c r="F6604" t="s">
        <v>1465</v>
      </c>
      <c r="G6604" s="40">
        <v>0.16666666666666666</v>
      </c>
      <c r="H6604" s="15">
        <v>340</v>
      </c>
    </row>
    <row r="6605" spans="1:12" x14ac:dyDescent="0.25">
      <c r="A6605" t="s">
        <v>1500</v>
      </c>
      <c r="B6605">
        <v>2018</v>
      </c>
      <c r="C6605">
        <v>1</v>
      </c>
      <c r="F6605" t="s">
        <v>2892</v>
      </c>
      <c r="K6605" s="40">
        <v>1.0416666666666666E-2</v>
      </c>
      <c r="L6605" s="15">
        <v>11.25</v>
      </c>
    </row>
    <row r="6606" spans="1:12" x14ac:dyDescent="0.25">
      <c r="A6606" t="s">
        <v>1500</v>
      </c>
      <c r="B6606">
        <v>2018</v>
      </c>
      <c r="C6606">
        <v>1</v>
      </c>
      <c r="F6606" t="s">
        <v>1499</v>
      </c>
      <c r="K6606" s="40">
        <v>3.125E-2</v>
      </c>
      <c r="L6606" s="15">
        <v>33.75</v>
      </c>
    </row>
    <row r="6607" spans="1:12" x14ac:dyDescent="0.25">
      <c r="A6607" t="s">
        <v>1500</v>
      </c>
      <c r="B6607">
        <v>2018</v>
      </c>
      <c r="C6607">
        <v>1</v>
      </c>
      <c r="F6607" t="s">
        <v>2892</v>
      </c>
      <c r="K6607" s="40">
        <v>2.0833333333333332E-2</v>
      </c>
      <c r="L6607" s="15">
        <v>22.5</v>
      </c>
    </row>
    <row r="6608" spans="1:12" x14ac:dyDescent="0.25">
      <c r="A6608" t="s">
        <v>1500</v>
      </c>
      <c r="B6608">
        <v>2018</v>
      </c>
      <c r="C6608">
        <v>1</v>
      </c>
      <c r="F6608" t="s">
        <v>2866</v>
      </c>
      <c r="K6608" s="40">
        <v>1.0416666666666666E-2</v>
      </c>
      <c r="L6608" s="15">
        <v>11.25</v>
      </c>
    </row>
    <row r="6609" spans="1:12" x14ac:dyDescent="0.25">
      <c r="A6609" t="s">
        <v>1500</v>
      </c>
      <c r="B6609">
        <v>2018</v>
      </c>
      <c r="C6609">
        <v>1</v>
      </c>
      <c r="F6609" t="s">
        <v>2892</v>
      </c>
      <c r="K6609" s="40">
        <v>3.125E-2</v>
      </c>
      <c r="L6609" s="15">
        <v>33.75</v>
      </c>
    </row>
    <row r="6610" spans="1:12" x14ac:dyDescent="0.25">
      <c r="A6610" t="s">
        <v>1500</v>
      </c>
      <c r="B6610">
        <v>2018</v>
      </c>
      <c r="C6610">
        <v>1</v>
      </c>
      <c r="F6610" t="s">
        <v>2870</v>
      </c>
      <c r="K6610" s="40">
        <v>1.0416666666666666E-2</v>
      </c>
      <c r="L6610" s="15">
        <v>11.25</v>
      </c>
    </row>
    <row r="6611" spans="1:12" x14ac:dyDescent="0.25">
      <c r="A6611" t="s">
        <v>1500</v>
      </c>
      <c r="B6611">
        <v>2018</v>
      </c>
      <c r="C6611">
        <v>1</v>
      </c>
      <c r="F6611" t="s">
        <v>2892</v>
      </c>
      <c r="K6611" s="40">
        <v>3.125E-2</v>
      </c>
      <c r="L6611" s="15">
        <v>33.75</v>
      </c>
    </row>
    <row r="6612" spans="1:12" x14ac:dyDescent="0.25">
      <c r="A6612" t="s">
        <v>1500</v>
      </c>
      <c r="B6612">
        <v>2018</v>
      </c>
      <c r="C6612">
        <v>1</v>
      </c>
      <c r="F6612" t="s">
        <v>2859</v>
      </c>
      <c r="K6612" s="40">
        <v>1.0416666666666666E-2</v>
      </c>
      <c r="L6612" s="15">
        <v>11.25</v>
      </c>
    </row>
    <row r="6613" spans="1:12" x14ac:dyDescent="0.25">
      <c r="A6613" t="s">
        <v>1500</v>
      </c>
      <c r="B6613">
        <v>2018</v>
      </c>
      <c r="C6613">
        <v>1</v>
      </c>
      <c r="F6613" t="s">
        <v>1467</v>
      </c>
      <c r="K6613" s="40">
        <v>1.0416666666666666E-2</v>
      </c>
      <c r="L6613" s="15">
        <v>11.25</v>
      </c>
    </row>
    <row r="6614" spans="1:12" x14ac:dyDescent="0.25">
      <c r="A6614" t="s">
        <v>1500</v>
      </c>
      <c r="B6614">
        <v>2018</v>
      </c>
      <c r="C6614">
        <v>1</v>
      </c>
      <c r="F6614" t="s">
        <v>2870</v>
      </c>
      <c r="K6614" s="40">
        <v>1.0416666666666666E-2</v>
      </c>
      <c r="L6614" s="15">
        <v>11.25</v>
      </c>
    </row>
    <row r="6615" spans="1:12" x14ac:dyDescent="0.25">
      <c r="A6615" t="s">
        <v>1500</v>
      </c>
      <c r="B6615">
        <v>2018</v>
      </c>
      <c r="C6615">
        <v>1</v>
      </c>
      <c r="F6615" t="s">
        <v>1467</v>
      </c>
      <c r="K6615" s="40">
        <v>2.0833333333333332E-2</v>
      </c>
      <c r="L6615" s="15">
        <v>22.5</v>
      </c>
    </row>
    <row r="6616" spans="1:12" x14ac:dyDescent="0.25">
      <c r="A6616" t="s">
        <v>1500</v>
      </c>
      <c r="B6616">
        <v>2018</v>
      </c>
      <c r="C6616">
        <v>1</v>
      </c>
      <c r="F6616" t="s">
        <v>2870</v>
      </c>
      <c r="K6616" s="40">
        <v>1.0416666666666666E-2</v>
      </c>
      <c r="L6616" s="15">
        <v>11.25</v>
      </c>
    </row>
    <row r="6617" spans="1:12" x14ac:dyDescent="0.25">
      <c r="A6617" t="s">
        <v>1500</v>
      </c>
      <c r="B6617">
        <v>2018</v>
      </c>
      <c r="C6617">
        <v>1</v>
      </c>
      <c r="F6617" t="s">
        <v>2846</v>
      </c>
      <c r="K6617" s="40">
        <v>3.125E-2</v>
      </c>
      <c r="L6617" s="15">
        <v>33.75</v>
      </c>
    </row>
    <row r="6618" spans="1:12" x14ac:dyDescent="0.25">
      <c r="A6618" t="s">
        <v>1500</v>
      </c>
      <c r="B6618">
        <v>2018</v>
      </c>
      <c r="C6618">
        <v>1</v>
      </c>
      <c r="F6618" t="s">
        <v>1467</v>
      </c>
      <c r="K6618" s="40">
        <v>2.0833333333333332E-2</v>
      </c>
      <c r="L6618" s="15">
        <v>22.5</v>
      </c>
    </row>
    <row r="6619" spans="1:12" x14ac:dyDescent="0.25">
      <c r="A6619" t="s">
        <v>1500</v>
      </c>
      <c r="B6619">
        <v>2018</v>
      </c>
      <c r="C6619">
        <v>1</v>
      </c>
      <c r="F6619" t="s">
        <v>2869</v>
      </c>
      <c r="K6619" s="40">
        <v>3.125E-2</v>
      </c>
      <c r="L6619" s="15">
        <v>33.75</v>
      </c>
    </row>
    <row r="6620" spans="1:12" x14ac:dyDescent="0.25">
      <c r="A6620" t="s">
        <v>1500</v>
      </c>
      <c r="B6620">
        <v>2018</v>
      </c>
      <c r="C6620">
        <v>1</v>
      </c>
      <c r="F6620" t="s">
        <v>1499</v>
      </c>
      <c r="K6620" s="40">
        <v>2.0833333333333332E-2</v>
      </c>
      <c r="L6620" s="15">
        <v>22.5</v>
      </c>
    </row>
    <row r="6621" spans="1:12" x14ac:dyDescent="0.25">
      <c r="A6621" t="s">
        <v>1500</v>
      </c>
      <c r="B6621">
        <v>2018</v>
      </c>
      <c r="C6621">
        <v>1</v>
      </c>
      <c r="F6621" t="s">
        <v>2862</v>
      </c>
      <c r="K6621" s="40">
        <v>2.1527777777777781E-2</v>
      </c>
      <c r="L6621" s="15">
        <v>23.250000000000004</v>
      </c>
    </row>
    <row r="6622" spans="1:12" x14ac:dyDescent="0.25">
      <c r="A6622" t="s">
        <v>1500</v>
      </c>
      <c r="B6622">
        <v>2018</v>
      </c>
      <c r="C6622">
        <v>1</v>
      </c>
      <c r="F6622" t="s">
        <v>2869</v>
      </c>
      <c r="K6622" s="40">
        <v>2.9861111111111113E-2</v>
      </c>
      <c r="L6622" s="15">
        <v>32.25</v>
      </c>
    </row>
    <row r="6623" spans="1:12" x14ac:dyDescent="0.25">
      <c r="A6623" t="s">
        <v>1500</v>
      </c>
      <c r="B6623">
        <v>2018</v>
      </c>
      <c r="C6623">
        <v>1</v>
      </c>
      <c r="F6623" t="s">
        <v>1499</v>
      </c>
      <c r="K6623" s="40">
        <v>2.0833333333333332E-2</v>
      </c>
      <c r="L6623" s="15">
        <v>22.5</v>
      </c>
    </row>
    <row r="6624" spans="1:12" x14ac:dyDescent="0.25">
      <c r="A6624" t="s">
        <v>1500</v>
      </c>
      <c r="B6624">
        <v>2018</v>
      </c>
      <c r="C6624">
        <v>1</v>
      </c>
      <c r="F6624" t="s">
        <v>1499</v>
      </c>
      <c r="K6624" s="40">
        <v>2.0833333333333332E-2</v>
      </c>
      <c r="L6624" s="15">
        <v>22.5</v>
      </c>
    </row>
    <row r="6625" spans="1:12" x14ac:dyDescent="0.25">
      <c r="A6625" t="s">
        <v>1500</v>
      </c>
      <c r="B6625">
        <v>2018</v>
      </c>
      <c r="C6625">
        <v>1</v>
      </c>
      <c r="F6625" t="s">
        <v>2869</v>
      </c>
      <c r="K6625" s="40">
        <v>2.0833333333333332E-2</v>
      </c>
      <c r="L6625" s="15">
        <v>22.5</v>
      </c>
    </row>
    <row r="6626" spans="1:12" x14ac:dyDescent="0.25">
      <c r="A6626" t="s">
        <v>1500</v>
      </c>
      <c r="B6626">
        <v>2018</v>
      </c>
      <c r="C6626">
        <v>1</v>
      </c>
      <c r="F6626" t="s">
        <v>2866</v>
      </c>
      <c r="K6626" s="40">
        <v>1.0416666666666666E-2</v>
      </c>
      <c r="L6626" s="15">
        <v>11.25</v>
      </c>
    </row>
    <row r="6627" spans="1:12" x14ac:dyDescent="0.25">
      <c r="A6627" t="s">
        <v>1500</v>
      </c>
      <c r="B6627">
        <v>2018</v>
      </c>
      <c r="C6627">
        <v>1</v>
      </c>
      <c r="F6627" t="s">
        <v>2870</v>
      </c>
      <c r="K6627" s="40">
        <v>1.0416666666666666E-2</v>
      </c>
      <c r="L6627" s="15">
        <v>11.25</v>
      </c>
    </row>
    <row r="6628" spans="1:12" x14ac:dyDescent="0.25">
      <c r="A6628" t="s">
        <v>1500</v>
      </c>
      <c r="B6628">
        <v>2018</v>
      </c>
      <c r="C6628">
        <v>1</v>
      </c>
      <c r="F6628" t="s">
        <v>2892</v>
      </c>
      <c r="K6628" s="40">
        <v>3.125E-2</v>
      </c>
      <c r="L6628" s="15">
        <v>33.75</v>
      </c>
    </row>
    <row r="6629" spans="1:12" x14ac:dyDescent="0.25">
      <c r="A6629" t="s">
        <v>1500</v>
      </c>
      <c r="B6629">
        <v>2018</v>
      </c>
      <c r="C6629">
        <v>1</v>
      </c>
      <c r="F6629" t="s">
        <v>2869</v>
      </c>
      <c r="K6629" s="40">
        <v>2.0833333333333332E-2</v>
      </c>
      <c r="L6629" s="15">
        <v>22.5</v>
      </c>
    </row>
    <row r="6630" spans="1:12" x14ac:dyDescent="0.25">
      <c r="A6630" t="s">
        <v>1500</v>
      </c>
      <c r="B6630">
        <v>2018</v>
      </c>
      <c r="C6630">
        <v>1</v>
      </c>
      <c r="F6630" t="s">
        <v>1467</v>
      </c>
      <c r="K6630" s="40">
        <v>1.0416666666666666E-2</v>
      </c>
      <c r="L6630" s="15">
        <v>11.25</v>
      </c>
    </row>
    <row r="6631" spans="1:12" x14ac:dyDescent="0.25">
      <c r="A6631" t="s">
        <v>1500</v>
      </c>
      <c r="B6631">
        <v>2018</v>
      </c>
      <c r="C6631">
        <v>1</v>
      </c>
      <c r="F6631" t="s">
        <v>2869</v>
      </c>
      <c r="K6631" s="40">
        <v>3.125E-2</v>
      </c>
      <c r="L6631" s="15">
        <v>33.75</v>
      </c>
    </row>
    <row r="6632" spans="1:12" x14ac:dyDescent="0.25">
      <c r="A6632" t="s">
        <v>1500</v>
      </c>
      <c r="B6632">
        <v>2018</v>
      </c>
      <c r="C6632">
        <v>1</v>
      </c>
      <c r="F6632" t="s">
        <v>2846</v>
      </c>
      <c r="K6632" s="40">
        <v>1.0416666666666666E-2</v>
      </c>
      <c r="L6632" s="15">
        <v>11.25</v>
      </c>
    </row>
    <row r="6633" spans="1:12" x14ac:dyDescent="0.25">
      <c r="A6633" t="s">
        <v>1500</v>
      </c>
      <c r="B6633">
        <v>2018</v>
      </c>
      <c r="C6633">
        <v>1</v>
      </c>
      <c r="F6633" t="s">
        <v>1467</v>
      </c>
      <c r="K6633" s="40">
        <v>4.1666666666666664E-2</v>
      </c>
      <c r="L6633" s="15">
        <v>45</v>
      </c>
    </row>
    <row r="6634" spans="1:12" x14ac:dyDescent="0.25">
      <c r="A6634" t="s">
        <v>1500</v>
      </c>
      <c r="B6634">
        <v>2018</v>
      </c>
      <c r="C6634">
        <v>1</v>
      </c>
      <c r="F6634" t="s">
        <v>2870</v>
      </c>
      <c r="K6634" s="40">
        <v>1.0416666666666666E-2</v>
      </c>
      <c r="L6634" s="15">
        <v>11.25</v>
      </c>
    </row>
    <row r="6635" spans="1:12" x14ac:dyDescent="0.25">
      <c r="A6635" t="s">
        <v>1500</v>
      </c>
      <c r="B6635">
        <v>2018</v>
      </c>
      <c r="C6635">
        <v>1</v>
      </c>
      <c r="F6635" t="s">
        <v>2862</v>
      </c>
      <c r="K6635" s="40">
        <v>2.0833333333333332E-2</v>
      </c>
      <c r="L6635" s="15">
        <v>22.5</v>
      </c>
    </row>
    <row r="6636" spans="1:12" x14ac:dyDescent="0.25">
      <c r="A6636" t="s">
        <v>1500</v>
      </c>
      <c r="B6636">
        <v>2018</v>
      </c>
      <c r="C6636">
        <v>1</v>
      </c>
      <c r="F6636" t="s">
        <v>1499</v>
      </c>
      <c r="K6636" s="40">
        <v>1.0416666666666666E-2</v>
      </c>
      <c r="L6636" s="15">
        <v>11.25</v>
      </c>
    </row>
    <row r="6637" spans="1:12" x14ac:dyDescent="0.25">
      <c r="A6637" t="s">
        <v>1500</v>
      </c>
      <c r="B6637">
        <v>2018</v>
      </c>
      <c r="C6637">
        <v>1</v>
      </c>
      <c r="F6637" t="s">
        <v>2862</v>
      </c>
      <c r="K6637" s="40">
        <v>1.0416666666666666E-2</v>
      </c>
      <c r="L6637" s="15">
        <v>11.25</v>
      </c>
    </row>
    <row r="6638" spans="1:12" x14ac:dyDescent="0.25">
      <c r="A6638" t="s">
        <v>1500</v>
      </c>
      <c r="B6638">
        <v>2018</v>
      </c>
      <c r="C6638">
        <v>1</v>
      </c>
      <c r="F6638" t="s">
        <v>2869</v>
      </c>
      <c r="K6638" s="40">
        <v>4.1666666666666664E-2</v>
      </c>
      <c r="L6638" s="15">
        <v>45</v>
      </c>
    </row>
    <row r="6639" spans="1:12" x14ac:dyDescent="0.25">
      <c r="A6639" t="s">
        <v>1500</v>
      </c>
      <c r="B6639">
        <v>2018</v>
      </c>
      <c r="C6639">
        <v>1</v>
      </c>
      <c r="F6639" t="s">
        <v>1467</v>
      </c>
      <c r="K6639" s="40">
        <v>2.0833333333333332E-2</v>
      </c>
      <c r="L6639" s="15">
        <v>22.5</v>
      </c>
    </row>
    <row r="6640" spans="1:12" x14ac:dyDescent="0.25">
      <c r="A6640" t="s">
        <v>1500</v>
      </c>
      <c r="B6640">
        <v>2018</v>
      </c>
      <c r="C6640">
        <v>1</v>
      </c>
      <c r="F6640" t="s">
        <v>2892</v>
      </c>
      <c r="K6640" s="40">
        <v>1.0416666666666666E-2</v>
      </c>
      <c r="L6640" s="15">
        <v>11.25</v>
      </c>
    </row>
    <row r="6641" spans="1:12" x14ac:dyDescent="0.25">
      <c r="A6641" t="s">
        <v>1500</v>
      </c>
      <c r="B6641">
        <v>2018</v>
      </c>
      <c r="C6641">
        <v>1</v>
      </c>
      <c r="F6641" t="s">
        <v>1467</v>
      </c>
      <c r="K6641" s="40">
        <v>2.0833333333333332E-2</v>
      </c>
      <c r="L6641" s="15">
        <v>22.5</v>
      </c>
    </row>
    <row r="6642" spans="1:12" x14ac:dyDescent="0.25">
      <c r="A6642" t="s">
        <v>1500</v>
      </c>
      <c r="B6642">
        <v>2018</v>
      </c>
      <c r="C6642">
        <v>1</v>
      </c>
      <c r="F6642" t="s">
        <v>1467</v>
      </c>
      <c r="K6642" s="40">
        <v>2.0833333333333332E-2</v>
      </c>
      <c r="L6642" s="15">
        <v>22.5</v>
      </c>
    </row>
    <row r="6643" spans="1:12" x14ac:dyDescent="0.25">
      <c r="A6643" t="s">
        <v>1500</v>
      </c>
      <c r="B6643">
        <v>2018</v>
      </c>
      <c r="C6643">
        <v>1</v>
      </c>
      <c r="F6643" t="s">
        <v>2866</v>
      </c>
      <c r="K6643" s="40">
        <v>1.0416666666666666E-2</v>
      </c>
      <c r="L6643" s="15">
        <v>11.25</v>
      </c>
    </row>
    <row r="6644" spans="1:12" x14ac:dyDescent="0.25">
      <c r="A6644" t="s">
        <v>1500</v>
      </c>
      <c r="B6644">
        <v>2018</v>
      </c>
      <c r="C6644">
        <v>1</v>
      </c>
      <c r="F6644" t="s">
        <v>2870</v>
      </c>
      <c r="K6644" s="40">
        <v>1.0416666666666666E-2</v>
      </c>
      <c r="L6644" s="15">
        <v>11.25</v>
      </c>
    </row>
    <row r="6645" spans="1:12" x14ac:dyDescent="0.25">
      <c r="A6645" t="s">
        <v>1500</v>
      </c>
      <c r="B6645">
        <v>2018</v>
      </c>
      <c r="C6645">
        <v>1</v>
      </c>
      <c r="F6645" t="s">
        <v>1467</v>
      </c>
      <c r="K6645" s="40">
        <v>1.0416666666666666E-2</v>
      </c>
      <c r="L6645" s="15">
        <v>11.25</v>
      </c>
    </row>
    <row r="6646" spans="1:12" x14ac:dyDescent="0.25">
      <c r="A6646" t="s">
        <v>1500</v>
      </c>
      <c r="B6646">
        <v>2018</v>
      </c>
      <c r="C6646">
        <v>1</v>
      </c>
      <c r="F6646" t="s">
        <v>2871</v>
      </c>
      <c r="K6646" s="40">
        <v>3.125E-2</v>
      </c>
      <c r="L6646" s="15">
        <v>33.75</v>
      </c>
    </row>
    <row r="6647" spans="1:12" x14ac:dyDescent="0.25">
      <c r="A6647" t="s">
        <v>1500</v>
      </c>
      <c r="B6647">
        <v>2018</v>
      </c>
      <c r="C6647">
        <v>1</v>
      </c>
      <c r="F6647" t="s">
        <v>1499</v>
      </c>
      <c r="K6647" s="40">
        <v>4.1666666666666664E-2</v>
      </c>
      <c r="L6647" s="15">
        <v>45</v>
      </c>
    </row>
    <row r="6648" spans="1:12" x14ac:dyDescent="0.25">
      <c r="A6648" t="s">
        <v>1500</v>
      </c>
      <c r="B6648">
        <v>2018</v>
      </c>
      <c r="C6648">
        <v>1</v>
      </c>
      <c r="F6648" t="s">
        <v>2892</v>
      </c>
      <c r="K6648" s="40">
        <v>2.0833333333333332E-2</v>
      </c>
      <c r="L6648" s="15">
        <v>22.5</v>
      </c>
    </row>
    <row r="6649" spans="1:12" x14ac:dyDescent="0.25">
      <c r="A6649" t="s">
        <v>1500</v>
      </c>
      <c r="B6649">
        <v>2018</v>
      </c>
      <c r="C6649">
        <v>1</v>
      </c>
      <c r="F6649" t="s">
        <v>2846</v>
      </c>
      <c r="K6649" s="40">
        <v>2.0833333333333332E-2</v>
      </c>
      <c r="L6649" s="15">
        <v>22.5</v>
      </c>
    </row>
    <row r="6650" spans="1:12" x14ac:dyDescent="0.25">
      <c r="A6650" t="s">
        <v>1500</v>
      </c>
      <c r="B6650">
        <v>2018</v>
      </c>
      <c r="C6650">
        <v>1</v>
      </c>
      <c r="F6650" t="s">
        <v>1499</v>
      </c>
      <c r="K6650" s="40">
        <v>2.0833333333333332E-2</v>
      </c>
      <c r="L6650" s="15">
        <v>22.5</v>
      </c>
    </row>
    <row r="6651" spans="1:12" x14ac:dyDescent="0.25">
      <c r="A6651" t="s">
        <v>1500</v>
      </c>
      <c r="B6651">
        <v>2018</v>
      </c>
      <c r="C6651">
        <v>1</v>
      </c>
      <c r="F6651" t="s">
        <v>2870</v>
      </c>
      <c r="K6651" s="40">
        <v>1.0416666666666666E-2</v>
      </c>
      <c r="L6651" s="15">
        <v>11.25</v>
      </c>
    </row>
    <row r="6652" spans="1:12" x14ac:dyDescent="0.25">
      <c r="A6652" t="s">
        <v>1500</v>
      </c>
      <c r="B6652">
        <v>2018</v>
      </c>
      <c r="C6652">
        <v>1</v>
      </c>
      <c r="F6652" t="s">
        <v>2871</v>
      </c>
      <c r="K6652" s="40">
        <v>1.0416666666666666E-2</v>
      </c>
      <c r="L6652" s="15">
        <v>11.25</v>
      </c>
    </row>
    <row r="6653" spans="1:12" x14ac:dyDescent="0.25">
      <c r="A6653" t="s">
        <v>1500</v>
      </c>
      <c r="B6653">
        <v>2018</v>
      </c>
      <c r="C6653">
        <v>1</v>
      </c>
      <c r="F6653" t="s">
        <v>2870</v>
      </c>
      <c r="K6653" s="40">
        <v>1.0416666666666666E-2</v>
      </c>
      <c r="L6653" s="15">
        <v>11.25</v>
      </c>
    </row>
    <row r="6654" spans="1:12" x14ac:dyDescent="0.25">
      <c r="A6654" t="s">
        <v>1500</v>
      </c>
      <c r="B6654">
        <v>2018</v>
      </c>
      <c r="C6654">
        <v>1</v>
      </c>
      <c r="F6654" t="s">
        <v>2859</v>
      </c>
      <c r="K6654" s="40">
        <v>2.0833333333333332E-2</v>
      </c>
      <c r="L6654" s="15">
        <v>22.5</v>
      </c>
    </row>
    <row r="6655" spans="1:12" x14ac:dyDescent="0.25">
      <c r="A6655" t="s">
        <v>1500</v>
      </c>
      <c r="B6655">
        <v>2018</v>
      </c>
      <c r="C6655">
        <v>1</v>
      </c>
      <c r="F6655" t="s">
        <v>1499</v>
      </c>
      <c r="K6655" s="40">
        <v>2.0833333333333332E-2</v>
      </c>
      <c r="L6655" s="15">
        <v>22.5</v>
      </c>
    </row>
    <row r="6656" spans="1:12" x14ac:dyDescent="0.25">
      <c r="A6656" t="s">
        <v>1500</v>
      </c>
      <c r="B6656">
        <v>2018</v>
      </c>
      <c r="C6656">
        <v>1</v>
      </c>
      <c r="F6656" t="s">
        <v>1467</v>
      </c>
      <c r="K6656" s="40">
        <v>3.125E-2</v>
      </c>
      <c r="L6656" s="15">
        <v>33.75</v>
      </c>
    </row>
    <row r="6657" spans="1:12" x14ac:dyDescent="0.25">
      <c r="A6657" t="s">
        <v>1500</v>
      </c>
      <c r="B6657">
        <v>2018</v>
      </c>
      <c r="C6657">
        <v>1</v>
      </c>
      <c r="F6657" t="s">
        <v>2870</v>
      </c>
      <c r="K6657" s="40">
        <v>1.0416666666666666E-2</v>
      </c>
      <c r="L6657" s="15">
        <v>11.25</v>
      </c>
    </row>
    <row r="6658" spans="1:12" x14ac:dyDescent="0.25">
      <c r="A6658" t="s">
        <v>1500</v>
      </c>
      <c r="B6658">
        <v>2018</v>
      </c>
      <c r="C6658">
        <v>1</v>
      </c>
      <c r="F6658" t="s">
        <v>2870</v>
      </c>
      <c r="K6658" s="40">
        <v>1.0416666666666666E-2</v>
      </c>
      <c r="L6658" s="15">
        <v>11.25</v>
      </c>
    </row>
    <row r="6659" spans="1:12" x14ac:dyDescent="0.25">
      <c r="A6659" t="s">
        <v>1500</v>
      </c>
      <c r="B6659">
        <v>2018</v>
      </c>
      <c r="C6659">
        <v>1</v>
      </c>
      <c r="F6659" t="s">
        <v>1467</v>
      </c>
      <c r="K6659" s="40">
        <v>2.0833333333333332E-2</v>
      </c>
      <c r="L6659" s="15">
        <v>22.5</v>
      </c>
    </row>
    <row r="6660" spans="1:12" x14ac:dyDescent="0.25">
      <c r="A6660" t="s">
        <v>1466</v>
      </c>
      <c r="B6660">
        <v>2018</v>
      </c>
      <c r="C6660">
        <v>307510</v>
      </c>
      <c r="D6660">
        <v>800310</v>
      </c>
      <c r="E6660">
        <v>8003</v>
      </c>
      <c r="F6660" t="s">
        <v>1465</v>
      </c>
      <c r="K6660" s="40">
        <v>2.0833333333333332E-2</v>
      </c>
      <c r="L6660" s="15">
        <v>32.5</v>
      </c>
    </row>
    <row r="6661" spans="1:12" x14ac:dyDescent="0.25">
      <c r="A6661" t="s">
        <v>1466</v>
      </c>
      <c r="B6661">
        <v>2018</v>
      </c>
      <c r="C6661">
        <v>305710</v>
      </c>
      <c r="D6661">
        <v>802010</v>
      </c>
      <c r="E6661">
        <v>8020</v>
      </c>
      <c r="F6661" t="s">
        <v>1465</v>
      </c>
      <c r="K6661" s="40">
        <v>7.2916666666666671E-2</v>
      </c>
      <c r="L6661" s="15">
        <v>113.75000000000001</v>
      </c>
    </row>
    <row r="6662" spans="1:12" x14ac:dyDescent="0.25">
      <c r="A6662" t="s">
        <v>1466</v>
      </c>
      <c r="B6662">
        <v>2018</v>
      </c>
      <c r="C6662">
        <v>1</v>
      </c>
      <c r="F6662" t="s">
        <v>2866</v>
      </c>
      <c r="K6662" s="40">
        <v>2.0833333333333332E-2</v>
      </c>
      <c r="L6662" s="15">
        <v>32.5</v>
      </c>
    </row>
    <row r="6663" spans="1:12" x14ac:dyDescent="0.25">
      <c r="A6663" t="s">
        <v>1466</v>
      </c>
      <c r="B6663">
        <v>2018</v>
      </c>
      <c r="C6663">
        <v>305710</v>
      </c>
      <c r="D6663">
        <v>802010</v>
      </c>
      <c r="E6663">
        <v>8020</v>
      </c>
      <c r="F6663" t="s">
        <v>1465</v>
      </c>
      <c r="K6663" s="40">
        <v>3.125E-2</v>
      </c>
      <c r="L6663" s="15">
        <v>48.75</v>
      </c>
    </row>
    <row r="6664" spans="1:12" x14ac:dyDescent="0.25">
      <c r="A6664" t="s">
        <v>1466</v>
      </c>
      <c r="B6664">
        <v>2018</v>
      </c>
      <c r="C6664">
        <v>518630</v>
      </c>
      <c r="F6664" t="s">
        <v>1465</v>
      </c>
      <c r="K6664" s="40">
        <v>7.2916666666666671E-2</v>
      </c>
      <c r="L6664" s="15">
        <v>113.75000000000001</v>
      </c>
    </row>
    <row r="6665" spans="1:12" x14ac:dyDescent="0.25">
      <c r="A6665" t="s">
        <v>1466</v>
      </c>
      <c r="B6665">
        <v>2018</v>
      </c>
      <c r="C6665">
        <v>1</v>
      </c>
      <c r="F6665" t="s">
        <v>2846</v>
      </c>
      <c r="K6665" s="40">
        <v>2.0833333333333332E-2</v>
      </c>
      <c r="L6665" s="15">
        <v>32.5</v>
      </c>
    </row>
    <row r="6666" spans="1:12" x14ac:dyDescent="0.25">
      <c r="A6666" t="s">
        <v>1466</v>
      </c>
      <c r="B6666">
        <v>2018</v>
      </c>
      <c r="C6666">
        <v>518630</v>
      </c>
      <c r="F6666" t="s">
        <v>1465</v>
      </c>
      <c r="K6666" s="40">
        <v>0.11458333333333333</v>
      </c>
      <c r="L6666" s="15">
        <v>178.75</v>
      </c>
    </row>
    <row r="6667" spans="1:12" x14ac:dyDescent="0.25">
      <c r="A6667" t="s">
        <v>1466</v>
      </c>
      <c r="B6667">
        <v>2018</v>
      </c>
      <c r="C6667">
        <v>307510</v>
      </c>
      <c r="D6667">
        <v>800310</v>
      </c>
      <c r="E6667">
        <v>8003</v>
      </c>
      <c r="F6667" t="s">
        <v>1465</v>
      </c>
      <c r="K6667" s="40">
        <v>1.0416666666666666E-2</v>
      </c>
      <c r="L6667" s="15">
        <v>16.25</v>
      </c>
    </row>
    <row r="6668" spans="1:12" x14ac:dyDescent="0.25">
      <c r="A6668" t="s">
        <v>1466</v>
      </c>
      <c r="B6668">
        <v>2018</v>
      </c>
      <c r="C6668">
        <v>305716</v>
      </c>
      <c r="D6668">
        <v>802016</v>
      </c>
      <c r="E6668">
        <v>8020</v>
      </c>
      <c r="F6668" t="s">
        <v>1465</v>
      </c>
      <c r="K6668" s="40">
        <v>1.0416666666666666E-2</v>
      </c>
      <c r="L6668" s="15">
        <v>16.25</v>
      </c>
    </row>
    <row r="6669" spans="1:12" x14ac:dyDescent="0.25">
      <c r="A6669" t="s">
        <v>1466</v>
      </c>
      <c r="B6669">
        <v>2018</v>
      </c>
      <c r="C6669">
        <v>518630</v>
      </c>
      <c r="F6669" t="s">
        <v>1465</v>
      </c>
      <c r="K6669" s="40">
        <v>2.0833333333333332E-2</v>
      </c>
      <c r="L6669" s="15">
        <v>32.5</v>
      </c>
    </row>
    <row r="6670" spans="1:12" x14ac:dyDescent="0.25">
      <c r="A6670" t="s">
        <v>1466</v>
      </c>
      <c r="B6670">
        <v>2018</v>
      </c>
      <c r="C6670">
        <v>305710</v>
      </c>
      <c r="D6670">
        <v>802010</v>
      </c>
      <c r="E6670">
        <v>8020</v>
      </c>
      <c r="F6670" t="s">
        <v>1465</v>
      </c>
      <c r="K6670" s="40">
        <v>1.0416666666666666E-2</v>
      </c>
      <c r="L6670" s="15">
        <v>16.25</v>
      </c>
    </row>
    <row r="6671" spans="1:12" x14ac:dyDescent="0.25">
      <c r="A6671" t="s">
        <v>1466</v>
      </c>
      <c r="B6671">
        <v>2018</v>
      </c>
      <c r="C6671">
        <v>310700</v>
      </c>
      <c r="D6671">
        <v>802400</v>
      </c>
      <c r="E6671">
        <v>8024</v>
      </c>
      <c r="F6671" t="s">
        <v>1465</v>
      </c>
      <c r="K6671" s="40">
        <v>1.0416666666666666E-2</v>
      </c>
      <c r="L6671" s="15">
        <v>16.25</v>
      </c>
    </row>
    <row r="6672" spans="1:12" x14ac:dyDescent="0.25">
      <c r="A6672" t="s">
        <v>1466</v>
      </c>
      <c r="B6672">
        <v>2018</v>
      </c>
      <c r="C6672">
        <v>307510</v>
      </c>
      <c r="D6672">
        <v>800310</v>
      </c>
      <c r="E6672">
        <v>8003</v>
      </c>
      <c r="F6672" t="s">
        <v>1465</v>
      </c>
      <c r="K6672" s="40">
        <v>3.125E-2</v>
      </c>
      <c r="L6672" s="15">
        <v>48.75</v>
      </c>
    </row>
    <row r="6673" spans="1:12" x14ac:dyDescent="0.25">
      <c r="A6673" t="s">
        <v>1466</v>
      </c>
      <c r="B6673">
        <v>2018</v>
      </c>
      <c r="C6673">
        <v>307510</v>
      </c>
      <c r="D6673">
        <v>800310</v>
      </c>
      <c r="E6673">
        <v>8003</v>
      </c>
      <c r="F6673" t="s">
        <v>1465</v>
      </c>
      <c r="K6673" s="40">
        <v>3.125E-2</v>
      </c>
      <c r="L6673" s="15">
        <v>48.75</v>
      </c>
    </row>
    <row r="6674" spans="1:12" x14ac:dyDescent="0.25">
      <c r="A6674" t="s">
        <v>1466</v>
      </c>
      <c r="B6674">
        <v>2018</v>
      </c>
      <c r="C6674">
        <v>1</v>
      </c>
      <c r="F6674" t="s">
        <v>2866</v>
      </c>
      <c r="K6674" s="40">
        <v>2.0833333333333332E-2</v>
      </c>
      <c r="L6674" s="15">
        <v>32.5</v>
      </c>
    </row>
    <row r="6675" spans="1:12" x14ac:dyDescent="0.25">
      <c r="A6675" t="s">
        <v>1466</v>
      </c>
      <c r="B6675">
        <v>2018</v>
      </c>
      <c r="C6675">
        <v>305716</v>
      </c>
      <c r="D6675">
        <v>802016</v>
      </c>
      <c r="E6675">
        <v>8020</v>
      </c>
      <c r="F6675" t="s">
        <v>1465</v>
      </c>
      <c r="K6675" s="40">
        <v>3.125E-2</v>
      </c>
      <c r="L6675" s="15">
        <v>48.75</v>
      </c>
    </row>
    <row r="6676" spans="1:12" x14ac:dyDescent="0.25">
      <c r="A6676" t="s">
        <v>1466</v>
      </c>
      <c r="B6676">
        <v>2018</v>
      </c>
      <c r="C6676">
        <v>307510</v>
      </c>
      <c r="D6676">
        <v>800310</v>
      </c>
      <c r="E6676">
        <v>8003</v>
      </c>
      <c r="F6676" t="s">
        <v>1465</v>
      </c>
      <c r="K6676" s="40">
        <v>6.25E-2</v>
      </c>
      <c r="L6676" s="15">
        <v>97.5</v>
      </c>
    </row>
    <row r="6677" spans="1:12" x14ac:dyDescent="0.25">
      <c r="A6677" t="s">
        <v>1466</v>
      </c>
      <c r="B6677">
        <v>2018</v>
      </c>
      <c r="C6677">
        <v>1</v>
      </c>
      <c r="F6677" t="s">
        <v>2846</v>
      </c>
      <c r="K6677" s="40">
        <v>2.0833333333333332E-2</v>
      </c>
      <c r="L6677" s="15">
        <v>32.5</v>
      </c>
    </row>
    <row r="6678" spans="1:12" x14ac:dyDescent="0.25">
      <c r="A6678" t="s">
        <v>1466</v>
      </c>
      <c r="B6678">
        <v>2018</v>
      </c>
      <c r="C6678">
        <v>307510</v>
      </c>
      <c r="D6678">
        <v>800310</v>
      </c>
      <c r="E6678">
        <v>8003</v>
      </c>
      <c r="F6678" t="s">
        <v>1465</v>
      </c>
      <c r="K6678" s="40">
        <v>0.17708333333333334</v>
      </c>
      <c r="L6678" s="15">
        <v>276.25</v>
      </c>
    </row>
    <row r="6679" spans="1:12" x14ac:dyDescent="0.25">
      <c r="A6679" t="s">
        <v>1466</v>
      </c>
      <c r="B6679">
        <v>2018</v>
      </c>
      <c r="C6679">
        <v>307510</v>
      </c>
      <c r="D6679">
        <v>800310</v>
      </c>
      <c r="E6679">
        <v>8003</v>
      </c>
      <c r="F6679" t="s">
        <v>1465</v>
      </c>
      <c r="K6679" s="40">
        <v>7.2916666666666671E-2</v>
      </c>
      <c r="L6679" s="15">
        <v>113.75000000000001</v>
      </c>
    </row>
    <row r="6680" spans="1:12" x14ac:dyDescent="0.25">
      <c r="A6680" t="s">
        <v>1466</v>
      </c>
      <c r="B6680">
        <v>2018</v>
      </c>
      <c r="C6680">
        <v>305716</v>
      </c>
      <c r="D6680">
        <v>802016</v>
      </c>
      <c r="E6680">
        <v>8020</v>
      </c>
      <c r="F6680" t="s">
        <v>1465</v>
      </c>
      <c r="K6680" s="40">
        <v>1.0416666666666666E-2</v>
      </c>
      <c r="L6680" s="15">
        <v>16.25</v>
      </c>
    </row>
    <row r="6681" spans="1:12" x14ac:dyDescent="0.25">
      <c r="A6681" t="s">
        <v>1466</v>
      </c>
      <c r="B6681">
        <v>2018</v>
      </c>
      <c r="C6681">
        <v>1</v>
      </c>
      <c r="F6681" t="s">
        <v>2866</v>
      </c>
      <c r="K6681" s="40">
        <v>2.0833333333333332E-2</v>
      </c>
      <c r="L6681" s="15">
        <v>32.5</v>
      </c>
    </row>
    <row r="6682" spans="1:12" x14ac:dyDescent="0.25">
      <c r="A6682" t="s">
        <v>1466</v>
      </c>
      <c r="B6682">
        <v>2018</v>
      </c>
      <c r="C6682">
        <v>307510</v>
      </c>
      <c r="D6682">
        <v>800310</v>
      </c>
      <c r="E6682">
        <v>8003</v>
      </c>
      <c r="F6682" t="s">
        <v>1465</v>
      </c>
      <c r="K6682" s="40">
        <v>3.125E-2</v>
      </c>
      <c r="L6682" s="15">
        <v>48.75</v>
      </c>
    </row>
    <row r="6683" spans="1:12" x14ac:dyDescent="0.25">
      <c r="A6683" t="s">
        <v>1466</v>
      </c>
      <c r="B6683">
        <v>2018</v>
      </c>
      <c r="C6683">
        <v>305716</v>
      </c>
      <c r="D6683">
        <v>802016</v>
      </c>
      <c r="E6683">
        <v>8020</v>
      </c>
      <c r="F6683" t="s">
        <v>1465</v>
      </c>
      <c r="K6683" s="40">
        <v>5.2083333333333336E-2</v>
      </c>
      <c r="L6683" s="15">
        <v>81.25</v>
      </c>
    </row>
    <row r="6684" spans="1:12" x14ac:dyDescent="0.25">
      <c r="A6684" t="s">
        <v>1466</v>
      </c>
      <c r="B6684">
        <v>2018</v>
      </c>
      <c r="C6684">
        <v>305716</v>
      </c>
      <c r="D6684">
        <v>802016</v>
      </c>
      <c r="E6684">
        <v>8020</v>
      </c>
      <c r="F6684" t="s">
        <v>1465</v>
      </c>
      <c r="K6684" s="40">
        <v>3.125E-2</v>
      </c>
      <c r="L6684" s="15">
        <v>48.75</v>
      </c>
    </row>
    <row r="6685" spans="1:12" x14ac:dyDescent="0.25">
      <c r="A6685" t="s">
        <v>1466</v>
      </c>
      <c r="B6685">
        <v>2018</v>
      </c>
      <c r="C6685">
        <v>1</v>
      </c>
      <c r="F6685" t="s">
        <v>2846</v>
      </c>
      <c r="K6685" s="40">
        <v>2.0833333333333332E-2</v>
      </c>
      <c r="L6685" s="15">
        <v>32.5</v>
      </c>
    </row>
    <row r="6686" spans="1:12" x14ac:dyDescent="0.25">
      <c r="A6686" t="s">
        <v>1466</v>
      </c>
      <c r="B6686">
        <v>2018</v>
      </c>
      <c r="C6686">
        <v>518630</v>
      </c>
      <c r="F6686" t="s">
        <v>1465</v>
      </c>
      <c r="K6686" s="40">
        <v>0.125</v>
      </c>
      <c r="L6686" s="15">
        <v>195</v>
      </c>
    </row>
    <row r="6687" spans="1:12" x14ac:dyDescent="0.25">
      <c r="A6687" t="s">
        <v>1466</v>
      </c>
      <c r="B6687">
        <v>2018</v>
      </c>
      <c r="C6687">
        <v>310700</v>
      </c>
      <c r="D6687">
        <v>802400</v>
      </c>
      <c r="E6687">
        <v>8024</v>
      </c>
      <c r="F6687" t="s">
        <v>1465</v>
      </c>
      <c r="K6687" s="40">
        <v>3.125E-2</v>
      </c>
      <c r="L6687" s="15">
        <v>48.75</v>
      </c>
    </row>
    <row r="6688" spans="1:12" x14ac:dyDescent="0.25">
      <c r="A6688" t="s">
        <v>1466</v>
      </c>
      <c r="B6688">
        <v>2018</v>
      </c>
      <c r="C6688">
        <v>305710</v>
      </c>
      <c r="D6688">
        <v>802010</v>
      </c>
      <c r="E6688">
        <v>8020</v>
      </c>
      <c r="F6688" t="s">
        <v>1465</v>
      </c>
      <c r="K6688" s="40">
        <v>5.2083333333333336E-2</v>
      </c>
      <c r="L6688" s="15">
        <v>81.25</v>
      </c>
    </row>
    <row r="6689" spans="1:12" x14ac:dyDescent="0.25">
      <c r="A6689" t="s">
        <v>1466</v>
      </c>
      <c r="B6689">
        <v>2018</v>
      </c>
      <c r="C6689">
        <v>1</v>
      </c>
      <c r="F6689" t="s">
        <v>2866</v>
      </c>
      <c r="K6689" s="40">
        <v>2.0833333333333332E-2</v>
      </c>
      <c r="L6689" s="15">
        <v>32.5</v>
      </c>
    </row>
    <row r="6690" spans="1:12" x14ac:dyDescent="0.25">
      <c r="A6690" t="s">
        <v>1466</v>
      </c>
      <c r="B6690">
        <v>2018</v>
      </c>
      <c r="C6690">
        <v>305716</v>
      </c>
      <c r="D6690">
        <v>802016</v>
      </c>
      <c r="E6690">
        <v>8020</v>
      </c>
      <c r="F6690" t="s">
        <v>1465</v>
      </c>
      <c r="K6690" s="40">
        <v>2.0833333333333332E-2</v>
      </c>
      <c r="L6690" s="15">
        <v>32.5</v>
      </c>
    </row>
    <row r="6691" spans="1:12" x14ac:dyDescent="0.25">
      <c r="A6691" t="s">
        <v>1466</v>
      </c>
      <c r="B6691">
        <v>2018</v>
      </c>
      <c r="C6691">
        <v>305716</v>
      </c>
      <c r="D6691">
        <v>802016</v>
      </c>
      <c r="E6691">
        <v>8020</v>
      </c>
      <c r="F6691" t="s">
        <v>1465</v>
      </c>
      <c r="K6691" s="40">
        <v>2.0833333333333332E-2</v>
      </c>
      <c r="L6691" s="15">
        <v>32.5</v>
      </c>
    </row>
    <row r="6692" spans="1:12" x14ac:dyDescent="0.25">
      <c r="A6692" t="s">
        <v>1466</v>
      </c>
      <c r="B6692">
        <v>2018</v>
      </c>
      <c r="C6692">
        <v>1</v>
      </c>
      <c r="F6692" t="s">
        <v>2846</v>
      </c>
      <c r="K6692" s="40">
        <v>2.0833333333333332E-2</v>
      </c>
      <c r="L6692" s="15">
        <v>32.5</v>
      </c>
    </row>
    <row r="6693" spans="1:12" x14ac:dyDescent="0.25">
      <c r="A6693" t="s">
        <v>1466</v>
      </c>
      <c r="B6693">
        <v>2018</v>
      </c>
      <c r="C6693">
        <v>305716</v>
      </c>
      <c r="D6693">
        <v>802016</v>
      </c>
      <c r="E6693">
        <v>8020</v>
      </c>
      <c r="F6693" t="s">
        <v>1465</v>
      </c>
      <c r="K6693" s="40">
        <v>3.125E-2</v>
      </c>
      <c r="L6693" s="15">
        <v>48.75</v>
      </c>
    </row>
    <row r="6694" spans="1:12" x14ac:dyDescent="0.25">
      <c r="A6694" t="s">
        <v>1466</v>
      </c>
      <c r="B6694">
        <v>2018</v>
      </c>
      <c r="C6694">
        <v>518630</v>
      </c>
      <c r="F6694" t="s">
        <v>1465</v>
      </c>
      <c r="K6694" s="40">
        <v>0.10416666666666667</v>
      </c>
      <c r="L6694" s="15">
        <v>162.5</v>
      </c>
    </row>
    <row r="6695" spans="1:12" x14ac:dyDescent="0.25">
      <c r="A6695" t="s">
        <v>1466</v>
      </c>
      <c r="B6695">
        <v>2018</v>
      </c>
      <c r="C6695">
        <v>305710</v>
      </c>
      <c r="D6695">
        <v>802010</v>
      </c>
      <c r="E6695">
        <v>8020</v>
      </c>
      <c r="F6695" t="s">
        <v>1465</v>
      </c>
      <c r="K6695" s="40">
        <v>1.0416666666666666E-2</v>
      </c>
      <c r="L6695" s="15">
        <v>16.25</v>
      </c>
    </row>
    <row r="6696" spans="1:12" x14ac:dyDescent="0.25">
      <c r="A6696" t="s">
        <v>1521</v>
      </c>
      <c r="B6696">
        <v>2018</v>
      </c>
      <c r="C6696">
        <v>517684</v>
      </c>
      <c r="F6696" t="s">
        <v>2889</v>
      </c>
      <c r="K6696" s="40">
        <v>4.1666666666666664E-2</v>
      </c>
      <c r="L6696" s="15">
        <v>65</v>
      </c>
    </row>
    <row r="6697" spans="1:12" x14ac:dyDescent="0.25">
      <c r="A6697" t="s">
        <v>1521</v>
      </c>
      <c r="B6697">
        <v>2018</v>
      </c>
      <c r="C6697">
        <v>1</v>
      </c>
      <c r="F6697" t="s">
        <v>2866</v>
      </c>
      <c r="K6697" s="40">
        <v>1.0416666666666666E-2</v>
      </c>
      <c r="L6697" s="15">
        <v>16.25</v>
      </c>
    </row>
    <row r="6698" spans="1:12" x14ac:dyDescent="0.25">
      <c r="A6698" t="s">
        <v>1521</v>
      </c>
      <c r="B6698">
        <v>2018</v>
      </c>
      <c r="C6698">
        <v>517684</v>
      </c>
      <c r="F6698" t="s">
        <v>2889</v>
      </c>
      <c r="K6698" s="40">
        <v>8.3333333333333329E-2</v>
      </c>
      <c r="L6698" s="15">
        <v>130</v>
      </c>
    </row>
    <row r="6699" spans="1:12" x14ac:dyDescent="0.25">
      <c r="A6699" t="s">
        <v>1521</v>
      </c>
      <c r="B6699">
        <v>2018</v>
      </c>
      <c r="C6699">
        <v>1</v>
      </c>
      <c r="F6699" t="s">
        <v>2846</v>
      </c>
      <c r="K6699" s="40">
        <v>1.0416666666666666E-2</v>
      </c>
      <c r="L6699" s="15">
        <v>16.25</v>
      </c>
    </row>
    <row r="6700" spans="1:12" x14ac:dyDescent="0.25">
      <c r="A6700" t="s">
        <v>1521</v>
      </c>
      <c r="B6700">
        <v>2018</v>
      </c>
      <c r="C6700">
        <v>513810</v>
      </c>
      <c r="F6700" t="s">
        <v>1465</v>
      </c>
      <c r="K6700" s="40">
        <v>4.1666666666666664E-2</v>
      </c>
      <c r="L6700" s="15">
        <v>65</v>
      </c>
    </row>
    <row r="6701" spans="1:12" x14ac:dyDescent="0.25">
      <c r="A6701" t="s">
        <v>1521</v>
      </c>
      <c r="B6701">
        <v>2018</v>
      </c>
      <c r="C6701">
        <v>513810</v>
      </c>
      <c r="F6701" t="s">
        <v>1465</v>
      </c>
      <c r="K6701" s="40">
        <v>0.10416666666666667</v>
      </c>
      <c r="L6701" s="15">
        <v>162.5</v>
      </c>
    </row>
    <row r="6702" spans="1:12" x14ac:dyDescent="0.25">
      <c r="A6702" t="s">
        <v>1521</v>
      </c>
      <c r="B6702">
        <v>2018</v>
      </c>
      <c r="C6702">
        <v>513810</v>
      </c>
      <c r="F6702" t="s">
        <v>1572</v>
      </c>
      <c r="K6702" s="40">
        <v>1.0416666666666666E-2</v>
      </c>
      <c r="L6702" s="15">
        <v>16.25</v>
      </c>
    </row>
    <row r="6703" spans="1:12" x14ac:dyDescent="0.25">
      <c r="A6703" t="s">
        <v>1521</v>
      </c>
      <c r="B6703">
        <v>2018</v>
      </c>
      <c r="C6703">
        <v>513810</v>
      </c>
      <c r="F6703" t="s">
        <v>1465</v>
      </c>
      <c r="K6703" s="40">
        <v>4.1666666666666664E-2</v>
      </c>
      <c r="L6703" s="15">
        <v>65</v>
      </c>
    </row>
    <row r="6704" spans="1:12" x14ac:dyDescent="0.25">
      <c r="A6704" t="s">
        <v>1521</v>
      </c>
      <c r="B6704">
        <v>2018</v>
      </c>
      <c r="C6704">
        <v>1</v>
      </c>
      <c r="F6704" t="s">
        <v>1467</v>
      </c>
      <c r="K6704" s="40">
        <v>1.0416666666666666E-2</v>
      </c>
      <c r="L6704" s="15">
        <v>16.25</v>
      </c>
    </row>
    <row r="6705" spans="1:12" x14ac:dyDescent="0.25">
      <c r="A6705" t="s">
        <v>1521</v>
      </c>
      <c r="B6705">
        <v>2018</v>
      </c>
      <c r="C6705">
        <v>513810</v>
      </c>
      <c r="F6705" t="s">
        <v>2889</v>
      </c>
      <c r="K6705" s="40">
        <v>4.1666666666666664E-2</v>
      </c>
      <c r="L6705" s="15">
        <v>65</v>
      </c>
    </row>
    <row r="6706" spans="1:12" x14ac:dyDescent="0.25">
      <c r="A6706" t="s">
        <v>1521</v>
      </c>
      <c r="B6706">
        <v>2018</v>
      </c>
      <c r="C6706">
        <v>1</v>
      </c>
      <c r="F6706" t="s">
        <v>2866</v>
      </c>
      <c r="K6706" s="40">
        <v>1.0416666666666666E-2</v>
      </c>
      <c r="L6706" s="15">
        <v>16.25</v>
      </c>
    </row>
    <row r="6707" spans="1:12" x14ac:dyDescent="0.25">
      <c r="A6707" t="s">
        <v>1521</v>
      </c>
      <c r="B6707">
        <v>2018</v>
      </c>
      <c r="C6707">
        <v>1</v>
      </c>
      <c r="F6707" t="s">
        <v>1499</v>
      </c>
      <c r="K6707" s="40">
        <v>1.0416666666666666E-2</v>
      </c>
      <c r="L6707" s="15">
        <v>16.25</v>
      </c>
    </row>
    <row r="6708" spans="1:12" x14ac:dyDescent="0.25">
      <c r="A6708" t="s">
        <v>1521</v>
      </c>
      <c r="B6708">
        <v>2018</v>
      </c>
      <c r="C6708">
        <v>513810</v>
      </c>
      <c r="F6708" t="s">
        <v>2889</v>
      </c>
      <c r="K6708" s="40">
        <v>8.3333333333333329E-2</v>
      </c>
      <c r="L6708" s="15">
        <v>130</v>
      </c>
    </row>
    <row r="6709" spans="1:12" x14ac:dyDescent="0.25">
      <c r="A6709" t="s">
        <v>1521</v>
      </c>
      <c r="B6709">
        <v>2018</v>
      </c>
      <c r="C6709">
        <v>1</v>
      </c>
      <c r="F6709" t="s">
        <v>2846</v>
      </c>
      <c r="K6709" s="40">
        <v>1.0416666666666666E-2</v>
      </c>
      <c r="L6709" s="15">
        <v>16.25</v>
      </c>
    </row>
    <row r="6710" spans="1:12" x14ac:dyDescent="0.25">
      <c r="A6710" t="s">
        <v>1521</v>
      </c>
      <c r="B6710">
        <v>2018</v>
      </c>
      <c r="C6710">
        <v>513810</v>
      </c>
      <c r="F6710" t="s">
        <v>2889</v>
      </c>
      <c r="K6710" s="40">
        <v>4.1666666666666664E-2</v>
      </c>
      <c r="L6710" s="15">
        <v>65</v>
      </c>
    </row>
    <row r="6711" spans="1:12" x14ac:dyDescent="0.25">
      <c r="A6711" t="s">
        <v>1521</v>
      </c>
      <c r="B6711">
        <v>2018</v>
      </c>
      <c r="C6711">
        <v>513798</v>
      </c>
      <c r="F6711" t="s">
        <v>1465</v>
      </c>
      <c r="K6711" s="40">
        <v>0.14583333333333334</v>
      </c>
      <c r="L6711" s="15">
        <v>227.50000000000003</v>
      </c>
    </row>
    <row r="6712" spans="1:12" x14ac:dyDescent="0.25">
      <c r="A6712" t="s">
        <v>1521</v>
      </c>
      <c r="B6712">
        <v>2018</v>
      </c>
      <c r="C6712">
        <v>1</v>
      </c>
      <c r="F6712" t="s">
        <v>1467</v>
      </c>
      <c r="K6712" s="40">
        <v>1.0416666666666666E-2</v>
      </c>
      <c r="L6712" s="15">
        <v>16.25</v>
      </c>
    </row>
    <row r="6713" spans="1:12" x14ac:dyDescent="0.25">
      <c r="A6713" t="s">
        <v>1521</v>
      </c>
      <c r="B6713">
        <v>2018</v>
      </c>
      <c r="C6713">
        <v>516632</v>
      </c>
      <c r="F6713" t="s">
        <v>2889</v>
      </c>
      <c r="K6713" s="40">
        <v>4.1666666666666664E-2</v>
      </c>
      <c r="L6713" s="15">
        <v>65</v>
      </c>
    </row>
    <row r="6714" spans="1:12" x14ac:dyDescent="0.25">
      <c r="A6714" t="s">
        <v>1521</v>
      </c>
      <c r="B6714">
        <v>2018</v>
      </c>
      <c r="C6714">
        <v>1</v>
      </c>
      <c r="F6714" t="s">
        <v>2866</v>
      </c>
      <c r="K6714" s="40">
        <v>1.0416666666666666E-2</v>
      </c>
      <c r="L6714" s="15">
        <v>16.25</v>
      </c>
    </row>
    <row r="6715" spans="1:12" x14ac:dyDescent="0.25">
      <c r="A6715" t="s">
        <v>1521</v>
      </c>
      <c r="B6715">
        <v>2018</v>
      </c>
      <c r="C6715">
        <v>516632</v>
      </c>
      <c r="F6715" t="s">
        <v>2889</v>
      </c>
      <c r="K6715" s="40">
        <v>2.0833333333333332E-2</v>
      </c>
      <c r="L6715" s="15">
        <v>32.5</v>
      </c>
    </row>
    <row r="6716" spans="1:12" x14ac:dyDescent="0.25">
      <c r="A6716" t="s">
        <v>1521</v>
      </c>
      <c r="B6716">
        <v>2018</v>
      </c>
      <c r="C6716">
        <v>517385</v>
      </c>
      <c r="F6716" t="s">
        <v>2889</v>
      </c>
      <c r="K6716" s="40">
        <v>4.1666666666666664E-2</v>
      </c>
      <c r="L6716" s="15">
        <v>65</v>
      </c>
    </row>
    <row r="6717" spans="1:12" x14ac:dyDescent="0.25">
      <c r="A6717" t="s">
        <v>1521</v>
      </c>
      <c r="B6717">
        <v>2018</v>
      </c>
      <c r="C6717">
        <v>517386</v>
      </c>
      <c r="D6717">
        <v>805700</v>
      </c>
      <c r="E6717">
        <v>8057</v>
      </c>
      <c r="F6717" t="s">
        <v>2889</v>
      </c>
      <c r="K6717" s="40">
        <v>3.125E-2</v>
      </c>
      <c r="L6717" s="15">
        <v>48.75</v>
      </c>
    </row>
    <row r="6718" spans="1:12" x14ac:dyDescent="0.25">
      <c r="A6718" t="s">
        <v>1521</v>
      </c>
      <c r="B6718">
        <v>2018</v>
      </c>
      <c r="C6718">
        <v>1</v>
      </c>
      <c r="F6718" t="s">
        <v>2846</v>
      </c>
      <c r="K6718" s="40">
        <v>2.0833333333333332E-2</v>
      </c>
      <c r="L6718" s="15">
        <v>32.5</v>
      </c>
    </row>
    <row r="6719" spans="1:12" x14ac:dyDescent="0.25">
      <c r="A6719" t="s">
        <v>1521</v>
      </c>
      <c r="B6719">
        <v>2018</v>
      </c>
      <c r="C6719">
        <v>513810</v>
      </c>
      <c r="F6719" t="s">
        <v>1465</v>
      </c>
      <c r="K6719" s="40">
        <v>4.1666666666666664E-2</v>
      </c>
      <c r="L6719" s="15">
        <v>65</v>
      </c>
    </row>
    <row r="6720" spans="1:12" x14ac:dyDescent="0.25">
      <c r="A6720" t="s">
        <v>1521</v>
      </c>
      <c r="B6720">
        <v>2018</v>
      </c>
      <c r="C6720">
        <v>513810</v>
      </c>
      <c r="F6720" t="s">
        <v>1465</v>
      </c>
      <c r="K6720" s="40">
        <v>8.3333333333333329E-2</v>
      </c>
      <c r="L6720" s="15">
        <v>130</v>
      </c>
    </row>
    <row r="6721" spans="1:12" x14ac:dyDescent="0.25">
      <c r="A6721" t="s">
        <v>1521</v>
      </c>
      <c r="B6721">
        <v>2018</v>
      </c>
      <c r="C6721">
        <v>1</v>
      </c>
      <c r="F6721" t="s">
        <v>1515</v>
      </c>
      <c r="K6721" s="40">
        <v>2.0833333333333332E-2</v>
      </c>
      <c r="L6721" s="15">
        <v>32.5</v>
      </c>
    </row>
    <row r="6722" spans="1:12" x14ac:dyDescent="0.25">
      <c r="A6722" t="s">
        <v>1521</v>
      </c>
      <c r="B6722">
        <v>2018</v>
      </c>
      <c r="C6722">
        <v>513798</v>
      </c>
      <c r="F6722" t="s">
        <v>1465</v>
      </c>
      <c r="K6722" s="40">
        <v>3.125E-2</v>
      </c>
      <c r="L6722" s="15">
        <v>48.75</v>
      </c>
    </row>
    <row r="6723" spans="1:12" x14ac:dyDescent="0.25">
      <c r="A6723" t="s">
        <v>1521</v>
      </c>
      <c r="B6723">
        <v>2018</v>
      </c>
      <c r="C6723">
        <v>1</v>
      </c>
      <c r="F6723" t="s">
        <v>1467</v>
      </c>
      <c r="K6723" s="40">
        <v>1.0416666666666666E-2</v>
      </c>
      <c r="L6723" s="15">
        <v>16.25</v>
      </c>
    </row>
    <row r="6724" spans="1:12" x14ac:dyDescent="0.25">
      <c r="A6724" t="s">
        <v>1474</v>
      </c>
      <c r="B6724">
        <v>2018</v>
      </c>
      <c r="C6724">
        <v>1</v>
      </c>
      <c r="F6724" t="s">
        <v>1467</v>
      </c>
      <c r="K6724" s="40">
        <v>1.0416666666666666E-2</v>
      </c>
      <c r="L6724" s="15">
        <v>16.25</v>
      </c>
    </row>
    <row r="6725" spans="1:12" x14ac:dyDescent="0.25">
      <c r="A6725" t="s">
        <v>1474</v>
      </c>
      <c r="B6725">
        <v>2018</v>
      </c>
      <c r="C6725">
        <v>514040</v>
      </c>
      <c r="F6725" t="s">
        <v>1465</v>
      </c>
      <c r="K6725" s="40">
        <v>8.3333333333333329E-2</v>
      </c>
      <c r="L6725" s="15">
        <v>130</v>
      </c>
    </row>
    <row r="6726" spans="1:12" x14ac:dyDescent="0.25">
      <c r="A6726" t="s">
        <v>1474</v>
      </c>
      <c r="B6726">
        <v>2018</v>
      </c>
      <c r="C6726">
        <v>1</v>
      </c>
      <c r="F6726" t="s">
        <v>2866</v>
      </c>
      <c r="K6726" s="40">
        <v>2.0833333333333332E-2</v>
      </c>
      <c r="L6726" s="15">
        <v>32.5</v>
      </c>
    </row>
    <row r="6727" spans="1:12" x14ac:dyDescent="0.25">
      <c r="A6727" t="s">
        <v>1474</v>
      </c>
      <c r="B6727">
        <v>2018</v>
      </c>
      <c r="C6727">
        <v>513798</v>
      </c>
      <c r="F6727" t="s">
        <v>1465</v>
      </c>
      <c r="K6727" s="40">
        <v>1.0416666666666666E-2</v>
      </c>
      <c r="L6727" s="15">
        <v>16.25</v>
      </c>
    </row>
    <row r="6728" spans="1:12" x14ac:dyDescent="0.25">
      <c r="A6728" t="s">
        <v>1474</v>
      </c>
      <c r="B6728">
        <v>2018</v>
      </c>
      <c r="C6728">
        <v>516895</v>
      </c>
      <c r="F6728" t="s">
        <v>1465</v>
      </c>
      <c r="K6728" s="40">
        <v>2.0833333333333332E-2</v>
      </c>
      <c r="L6728" s="15">
        <v>32.5</v>
      </c>
    </row>
    <row r="6729" spans="1:12" x14ac:dyDescent="0.25">
      <c r="A6729" t="s">
        <v>1474</v>
      </c>
      <c r="B6729">
        <v>2018</v>
      </c>
      <c r="C6729">
        <v>614812</v>
      </c>
      <c r="F6729" t="s">
        <v>1465</v>
      </c>
      <c r="K6729" s="40">
        <v>1.0416666666666666E-2</v>
      </c>
      <c r="L6729" s="15">
        <v>16.25</v>
      </c>
    </row>
    <row r="6730" spans="1:12" x14ac:dyDescent="0.25">
      <c r="A6730" t="s">
        <v>1474</v>
      </c>
      <c r="B6730">
        <v>2018</v>
      </c>
      <c r="C6730">
        <v>515690</v>
      </c>
      <c r="F6730" t="s">
        <v>1465</v>
      </c>
      <c r="K6730" s="40">
        <v>5.2083333333333336E-2</v>
      </c>
      <c r="L6730" s="15">
        <v>81.25</v>
      </c>
    </row>
    <row r="6731" spans="1:12" x14ac:dyDescent="0.25">
      <c r="A6731" t="s">
        <v>1474</v>
      </c>
      <c r="B6731">
        <v>2018</v>
      </c>
      <c r="C6731">
        <v>1</v>
      </c>
      <c r="F6731" t="s">
        <v>2846</v>
      </c>
      <c r="K6731" s="40">
        <v>2.0833333333333332E-2</v>
      </c>
      <c r="L6731" s="15">
        <v>32.5</v>
      </c>
    </row>
    <row r="6732" spans="1:12" x14ac:dyDescent="0.25">
      <c r="A6732" t="s">
        <v>1474</v>
      </c>
      <c r="B6732">
        <v>2018</v>
      </c>
      <c r="C6732">
        <v>200100</v>
      </c>
      <c r="F6732" t="s">
        <v>1465</v>
      </c>
      <c r="K6732" s="40">
        <v>5.2083333333333336E-2</v>
      </c>
      <c r="L6732" s="15">
        <v>81.25</v>
      </c>
    </row>
    <row r="6733" spans="1:12" x14ac:dyDescent="0.25">
      <c r="A6733" t="s">
        <v>1474</v>
      </c>
      <c r="B6733">
        <v>2018</v>
      </c>
      <c r="C6733">
        <v>515690</v>
      </c>
      <c r="F6733" t="s">
        <v>1465</v>
      </c>
      <c r="K6733" s="40">
        <v>0.10416666666666667</v>
      </c>
      <c r="L6733" s="15">
        <v>162.5</v>
      </c>
    </row>
    <row r="6734" spans="1:12" x14ac:dyDescent="0.25">
      <c r="A6734" t="s">
        <v>1474</v>
      </c>
      <c r="B6734">
        <v>2018</v>
      </c>
      <c r="C6734">
        <v>1</v>
      </c>
      <c r="F6734" t="s">
        <v>1467</v>
      </c>
      <c r="K6734" s="40">
        <v>1.0416666666666666E-2</v>
      </c>
      <c r="L6734" s="15">
        <v>16.25</v>
      </c>
    </row>
    <row r="6735" spans="1:12" x14ac:dyDescent="0.25">
      <c r="A6735" t="s">
        <v>1474</v>
      </c>
      <c r="B6735">
        <v>2018</v>
      </c>
      <c r="C6735">
        <v>516105</v>
      </c>
      <c r="F6735" t="s">
        <v>2884</v>
      </c>
      <c r="K6735" s="40">
        <v>3.125E-2</v>
      </c>
      <c r="L6735" s="15">
        <v>48.75</v>
      </c>
    </row>
    <row r="6736" spans="1:12" x14ac:dyDescent="0.25">
      <c r="A6736" t="s">
        <v>1474</v>
      </c>
      <c r="B6736">
        <v>2018</v>
      </c>
      <c r="C6736">
        <v>515690</v>
      </c>
      <c r="F6736" t="s">
        <v>1465</v>
      </c>
      <c r="K6736" s="40">
        <v>7.2916666666666671E-2</v>
      </c>
      <c r="L6736" s="15">
        <v>113.75000000000001</v>
      </c>
    </row>
    <row r="6737" spans="1:12" x14ac:dyDescent="0.25">
      <c r="A6737" t="s">
        <v>1474</v>
      </c>
      <c r="B6737">
        <v>2018</v>
      </c>
      <c r="C6737">
        <v>1</v>
      </c>
      <c r="F6737" t="s">
        <v>2866</v>
      </c>
      <c r="K6737" s="40">
        <v>2.0833333333333332E-2</v>
      </c>
      <c r="L6737" s="15">
        <v>32.5</v>
      </c>
    </row>
    <row r="6738" spans="1:12" x14ac:dyDescent="0.25">
      <c r="A6738" t="s">
        <v>1474</v>
      </c>
      <c r="B6738">
        <v>2018</v>
      </c>
      <c r="C6738">
        <v>515690</v>
      </c>
      <c r="F6738" t="s">
        <v>1480</v>
      </c>
      <c r="K6738" s="40">
        <v>8.3333333333333329E-2</v>
      </c>
      <c r="L6738" s="15">
        <v>130</v>
      </c>
    </row>
    <row r="6739" spans="1:12" x14ac:dyDescent="0.25">
      <c r="A6739" t="s">
        <v>1474</v>
      </c>
      <c r="B6739">
        <v>2018</v>
      </c>
      <c r="C6739">
        <v>1</v>
      </c>
      <c r="F6739" t="s">
        <v>2846</v>
      </c>
      <c r="K6739" s="40">
        <v>2.0833333333333332E-2</v>
      </c>
      <c r="L6739" s="15">
        <v>32.5</v>
      </c>
    </row>
    <row r="6740" spans="1:12" x14ac:dyDescent="0.25">
      <c r="A6740" t="s">
        <v>1474</v>
      </c>
      <c r="B6740">
        <v>2018</v>
      </c>
      <c r="C6740">
        <v>515690</v>
      </c>
      <c r="F6740" t="s">
        <v>1480</v>
      </c>
      <c r="K6740" s="40">
        <v>4.1666666666666664E-2</v>
      </c>
      <c r="L6740" s="15">
        <v>65</v>
      </c>
    </row>
    <row r="6741" spans="1:12" x14ac:dyDescent="0.25">
      <c r="A6741" t="s">
        <v>1474</v>
      </c>
      <c r="B6741">
        <v>2018</v>
      </c>
      <c r="C6741">
        <v>614812</v>
      </c>
      <c r="F6741" t="s">
        <v>1467</v>
      </c>
      <c r="K6741" s="40">
        <v>2.0833333333333332E-2</v>
      </c>
      <c r="L6741" s="15">
        <v>32.5</v>
      </c>
    </row>
    <row r="6742" spans="1:12" x14ac:dyDescent="0.25">
      <c r="A6742" t="s">
        <v>1474</v>
      </c>
      <c r="B6742">
        <v>2018</v>
      </c>
      <c r="C6742">
        <v>516895</v>
      </c>
      <c r="F6742" t="s">
        <v>1480</v>
      </c>
      <c r="K6742" s="40">
        <v>0.125</v>
      </c>
      <c r="L6742" s="15">
        <v>195</v>
      </c>
    </row>
    <row r="6743" spans="1:12" x14ac:dyDescent="0.25">
      <c r="A6743" t="s">
        <v>1474</v>
      </c>
      <c r="B6743">
        <v>2018</v>
      </c>
      <c r="C6743">
        <v>110100</v>
      </c>
      <c r="F6743" t="s">
        <v>2886</v>
      </c>
      <c r="K6743" s="40">
        <v>1.0416666666666666E-2</v>
      </c>
      <c r="L6743" s="15">
        <v>16.25</v>
      </c>
    </row>
    <row r="6744" spans="1:12" x14ac:dyDescent="0.25">
      <c r="A6744" t="s">
        <v>1474</v>
      </c>
      <c r="B6744">
        <v>2018</v>
      </c>
      <c r="C6744">
        <v>516895</v>
      </c>
      <c r="F6744" t="s">
        <v>1480</v>
      </c>
      <c r="K6744" s="40">
        <v>2.0833333333333332E-2</v>
      </c>
      <c r="L6744" s="15">
        <v>32.5</v>
      </c>
    </row>
    <row r="6745" spans="1:12" x14ac:dyDescent="0.25">
      <c r="A6745" t="s">
        <v>1474</v>
      </c>
      <c r="B6745">
        <v>2018</v>
      </c>
      <c r="C6745">
        <v>514040</v>
      </c>
      <c r="F6745" t="s">
        <v>1465</v>
      </c>
      <c r="K6745" s="40">
        <v>7.2916666666666671E-2</v>
      </c>
      <c r="L6745" s="15">
        <v>113.75000000000001</v>
      </c>
    </row>
    <row r="6746" spans="1:12" x14ac:dyDescent="0.25">
      <c r="A6746" t="s">
        <v>1474</v>
      </c>
      <c r="B6746">
        <v>2018</v>
      </c>
      <c r="C6746">
        <v>1</v>
      </c>
      <c r="F6746" t="s">
        <v>2866</v>
      </c>
      <c r="K6746" s="40">
        <v>2.0833333333333332E-2</v>
      </c>
      <c r="L6746" s="15">
        <v>32.5</v>
      </c>
    </row>
    <row r="6747" spans="1:12" x14ac:dyDescent="0.25">
      <c r="A6747" t="s">
        <v>1474</v>
      </c>
      <c r="B6747">
        <v>2018</v>
      </c>
      <c r="C6747">
        <v>514040</v>
      </c>
      <c r="F6747" t="s">
        <v>1465</v>
      </c>
      <c r="K6747" s="40">
        <v>8.3333333333333329E-2</v>
      </c>
      <c r="L6747" s="15">
        <v>130</v>
      </c>
    </row>
    <row r="6748" spans="1:12" x14ac:dyDescent="0.25">
      <c r="A6748" t="s">
        <v>1474</v>
      </c>
      <c r="B6748">
        <v>2018</v>
      </c>
      <c r="C6748">
        <v>1</v>
      </c>
      <c r="F6748" t="s">
        <v>2846</v>
      </c>
      <c r="K6748" s="40">
        <v>2.0833333333333332E-2</v>
      </c>
      <c r="L6748" s="15">
        <v>32.5</v>
      </c>
    </row>
    <row r="6749" spans="1:12" x14ac:dyDescent="0.25">
      <c r="A6749" t="s">
        <v>1474</v>
      </c>
      <c r="B6749">
        <v>2018</v>
      </c>
      <c r="C6749">
        <v>514040</v>
      </c>
      <c r="F6749" t="s">
        <v>1465</v>
      </c>
      <c r="K6749" s="40">
        <v>4.1666666666666664E-2</v>
      </c>
      <c r="L6749" s="15">
        <v>65</v>
      </c>
    </row>
    <row r="6750" spans="1:12" x14ac:dyDescent="0.25">
      <c r="A6750" t="s">
        <v>1474</v>
      </c>
      <c r="B6750">
        <v>2018</v>
      </c>
      <c r="C6750">
        <v>517385</v>
      </c>
      <c r="F6750" t="s">
        <v>1467</v>
      </c>
      <c r="K6750" s="40">
        <v>2.0833333333333332E-2</v>
      </c>
      <c r="L6750" s="15">
        <v>32.5</v>
      </c>
    </row>
    <row r="6751" spans="1:12" x14ac:dyDescent="0.25">
      <c r="A6751" t="s">
        <v>1474</v>
      </c>
      <c r="B6751">
        <v>2018</v>
      </c>
      <c r="C6751">
        <v>517386</v>
      </c>
      <c r="D6751">
        <v>805700</v>
      </c>
      <c r="E6751">
        <v>8057</v>
      </c>
      <c r="F6751" t="s">
        <v>1467</v>
      </c>
      <c r="K6751" s="40">
        <v>2.0833333333333332E-2</v>
      </c>
      <c r="L6751" s="15">
        <v>32.5</v>
      </c>
    </row>
    <row r="6752" spans="1:12" x14ac:dyDescent="0.25">
      <c r="A6752" t="s">
        <v>1474</v>
      </c>
      <c r="B6752">
        <v>2018</v>
      </c>
      <c r="C6752">
        <v>1</v>
      </c>
      <c r="F6752" t="s">
        <v>2861</v>
      </c>
      <c r="K6752" s="40">
        <v>0.10416666666666667</v>
      </c>
      <c r="L6752" s="15">
        <v>162.5</v>
      </c>
    </row>
    <row r="6753" spans="1:12" x14ac:dyDescent="0.25">
      <c r="A6753" t="s">
        <v>1474</v>
      </c>
      <c r="B6753">
        <v>2018</v>
      </c>
      <c r="C6753">
        <v>1</v>
      </c>
      <c r="F6753" t="s">
        <v>1467</v>
      </c>
      <c r="K6753" s="40">
        <v>1.0416666666666666E-2</v>
      </c>
      <c r="L6753" s="15">
        <v>16.25</v>
      </c>
    </row>
    <row r="6754" spans="1:12" x14ac:dyDescent="0.25">
      <c r="A6754" t="s">
        <v>1474</v>
      </c>
      <c r="B6754">
        <v>2018</v>
      </c>
      <c r="C6754">
        <v>516895</v>
      </c>
      <c r="F6754" t="s">
        <v>1480</v>
      </c>
      <c r="K6754" s="40">
        <v>4.1666666666666664E-2</v>
      </c>
      <c r="L6754" s="15">
        <v>65</v>
      </c>
    </row>
    <row r="6755" spans="1:12" x14ac:dyDescent="0.25">
      <c r="A6755" t="s">
        <v>1474</v>
      </c>
      <c r="B6755">
        <v>2018</v>
      </c>
      <c r="C6755">
        <v>514040</v>
      </c>
      <c r="F6755" t="s">
        <v>1465</v>
      </c>
      <c r="K6755" s="40">
        <v>5.2083333333333336E-2</v>
      </c>
      <c r="L6755" s="15">
        <v>81.25</v>
      </c>
    </row>
    <row r="6756" spans="1:12" x14ac:dyDescent="0.25">
      <c r="A6756" t="s">
        <v>1474</v>
      </c>
      <c r="B6756">
        <v>2018</v>
      </c>
      <c r="C6756">
        <v>1</v>
      </c>
      <c r="F6756" t="s">
        <v>2866</v>
      </c>
      <c r="K6756" s="40">
        <v>2.0833333333333332E-2</v>
      </c>
      <c r="L6756" s="15">
        <v>32.5</v>
      </c>
    </row>
    <row r="6757" spans="1:12" x14ac:dyDescent="0.25">
      <c r="A6757" t="s">
        <v>1474</v>
      </c>
      <c r="B6757">
        <v>2018</v>
      </c>
      <c r="C6757">
        <v>514040</v>
      </c>
      <c r="F6757" t="s">
        <v>1465</v>
      </c>
      <c r="K6757" s="40">
        <v>8.3333333333333329E-2</v>
      </c>
      <c r="L6757" s="15">
        <v>130</v>
      </c>
    </row>
    <row r="6758" spans="1:12" x14ac:dyDescent="0.25">
      <c r="A6758" t="s">
        <v>1474</v>
      </c>
      <c r="B6758">
        <v>2018</v>
      </c>
      <c r="C6758">
        <v>1</v>
      </c>
      <c r="F6758" t="s">
        <v>2846</v>
      </c>
      <c r="K6758" s="40">
        <v>2.0833333333333332E-2</v>
      </c>
      <c r="L6758" s="15">
        <v>32.5</v>
      </c>
    </row>
    <row r="6759" spans="1:12" x14ac:dyDescent="0.25">
      <c r="A6759" t="s">
        <v>1474</v>
      </c>
      <c r="B6759">
        <v>2018</v>
      </c>
      <c r="C6759">
        <v>514040</v>
      </c>
      <c r="F6759" t="s">
        <v>1465</v>
      </c>
      <c r="K6759" s="40">
        <v>6.25E-2</v>
      </c>
      <c r="L6759" s="15">
        <v>97.5</v>
      </c>
    </row>
    <row r="6760" spans="1:12" x14ac:dyDescent="0.25">
      <c r="A6760" t="s">
        <v>1474</v>
      </c>
      <c r="B6760">
        <v>2018</v>
      </c>
      <c r="C6760">
        <v>517586</v>
      </c>
      <c r="F6760" t="s">
        <v>1465</v>
      </c>
      <c r="K6760" s="40">
        <v>1.0416666666666666E-2</v>
      </c>
      <c r="L6760" s="15">
        <v>16.25</v>
      </c>
    </row>
    <row r="6761" spans="1:12" x14ac:dyDescent="0.25">
      <c r="A6761" t="s">
        <v>1474</v>
      </c>
      <c r="B6761">
        <v>2018</v>
      </c>
      <c r="C6761">
        <v>519993</v>
      </c>
      <c r="F6761" t="s">
        <v>1465</v>
      </c>
      <c r="K6761" s="40">
        <v>9.375E-2</v>
      </c>
      <c r="L6761" s="15">
        <v>146.25</v>
      </c>
    </row>
    <row r="6762" spans="1:12" x14ac:dyDescent="0.25">
      <c r="A6762" t="s">
        <v>1474</v>
      </c>
      <c r="B6762">
        <v>2018</v>
      </c>
      <c r="C6762">
        <v>1</v>
      </c>
      <c r="F6762" t="s">
        <v>2866</v>
      </c>
      <c r="K6762" s="40">
        <v>2.0833333333333332E-2</v>
      </c>
      <c r="L6762" s="15">
        <v>32.5</v>
      </c>
    </row>
    <row r="6763" spans="1:12" x14ac:dyDescent="0.25">
      <c r="A6763" t="s">
        <v>1548</v>
      </c>
      <c r="B6763">
        <v>2018</v>
      </c>
      <c r="C6763">
        <v>1</v>
      </c>
      <c r="F6763" t="s">
        <v>1467</v>
      </c>
      <c r="K6763" s="40">
        <v>6.25E-2</v>
      </c>
      <c r="L6763" s="15">
        <v>67.5</v>
      </c>
    </row>
    <row r="6764" spans="1:12" x14ac:dyDescent="0.25">
      <c r="A6764" t="s">
        <v>1548</v>
      </c>
      <c r="B6764">
        <v>2018</v>
      </c>
      <c r="C6764">
        <v>1</v>
      </c>
      <c r="F6764" t="s">
        <v>2866</v>
      </c>
      <c r="K6764" s="40">
        <v>2.0833333333333332E-2</v>
      </c>
      <c r="L6764" s="15">
        <v>22.5</v>
      </c>
    </row>
    <row r="6765" spans="1:12" x14ac:dyDescent="0.25">
      <c r="A6765" t="s">
        <v>1548</v>
      </c>
      <c r="B6765">
        <v>2018</v>
      </c>
      <c r="C6765">
        <v>101700</v>
      </c>
      <c r="F6765" t="s">
        <v>1467</v>
      </c>
      <c r="K6765" s="40">
        <v>6.25E-2</v>
      </c>
      <c r="L6765" s="15">
        <v>67.5</v>
      </c>
    </row>
    <row r="6766" spans="1:12" x14ac:dyDescent="0.25">
      <c r="A6766" t="s">
        <v>1548</v>
      </c>
      <c r="B6766">
        <v>2018</v>
      </c>
      <c r="C6766">
        <v>1</v>
      </c>
      <c r="F6766" t="s">
        <v>1467</v>
      </c>
      <c r="K6766" s="40">
        <v>2.0833333333333332E-2</v>
      </c>
      <c r="L6766" s="15">
        <v>22.5</v>
      </c>
    </row>
    <row r="6767" spans="1:12" x14ac:dyDescent="0.25">
      <c r="A6767" t="s">
        <v>1548</v>
      </c>
      <c r="B6767">
        <v>2018</v>
      </c>
      <c r="C6767">
        <v>1</v>
      </c>
      <c r="F6767" t="s">
        <v>2846</v>
      </c>
      <c r="K6767" s="40">
        <v>4.1666666666666664E-2</v>
      </c>
      <c r="L6767" s="15">
        <v>45</v>
      </c>
    </row>
    <row r="6768" spans="1:12" x14ac:dyDescent="0.25">
      <c r="A6768" t="s">
        <v>1548</v>
      </c>
      <c r="B6768">
        <v>2018</v>
      </c>
      <c r="C6768">
        <v>1</v>
      </c>
      <c r="F6768" t="s">
        <v>1467</v>
      </c>
      <c r="K6768" s="40">
        <v>2.0833333333333332E-2</v>
      </c>
      <c r="L6768" s="15">
        <v>22.5</v>
      </c>
    </row>
    <row r="6769" spans="1:12" x14ac:dyDescent="0.25">
      <c r="A6769" t="s">
        <v>1548</v>
      </c>
      <c r="B6769">
        <v>2018</v>
      </c>
      <c r="C6769">
        <v>200100</v>
      </c>
      <c r="F6769" t="s">
        <v>1465</v>
      </c>
      <c r="K6769" s="40">
        <v>3.125E-2</v>
      </c>
      <c r="L6769" s="15">
        <v>33.75</v>
      </c>
    </row>
    <row r="6770" spans="1:12" x14ac:dyDescent="0.25">
      <c r="A6770" t="s">
        <v>1548</v>
      </c>
      <c r="B6770">
        <v>2018</v>
      </c>
      <c r="C6770">
        <v>511140</v>
      </c>
      <c r="F6770" t="s">
        <v>1465</v>
      </c>
      <c r="K6770" s="40">
        <v>0.10416666666666667</v>
      </c>
      <c r="L6770" s="15">
        <v>112.5</v>
      </c>
    </row>
    <row r="6771" spans="1:12" x14ac:dyDescent="0.25">
      <c r="A6771" t="s">
        <v>1548</v>
      </c>
      <c r="B6771">
        <v>2018</v>
      </c>
      <c r="C6771">
        <v>1</v>
      </c>
      <c r="F6771" t="s">
        <v>1467</v>
      </c>
      <c r="K6771" s="40">
        <v>1.0416666666666666E-2</v>
      </c>
      <c r="L6771" s="15">
        <v>11.25</v>
      </c>
    </row>
    <row r="6772" spans="1:12" x14ac:dyDescent="0.25">
      <c r="A6772" t="s">
        <v>1548</v>
      </c>
      <c r="B6772">
        <v>2018</v>
      </c>
      <c r="C6772">
        <v>1</v>
      </c>
      <c r="F6772" t="s">
        <v>1467</v>
      </c>
      <c r="K6772" s="40">
        <v>6.25E-2</v>
      </c>
      <c r="L6772" s="15">
        <v>67.5</v>
      </c>
    </row>
    <row r="6773" spans="1:12" x14ac:dyDescent="0.25">
      <c r="A6773" t="s">
        <v>1548</v>
      </c>
      <c r="B6773">
        <v>2018</v>
      </c>
      <c r="C6773">
        <v>1</v>
      </c>
      <c r="F6773" t="s">
        <v>2866</v>
      </c>
      <c r="K6773" s="40">
        <v>2.0833333333333332E-2</v>
      </c>
      <c r="L6773" s="15">
        <v>22.5</v>
      </c>
    </row>
    <row r="6774" spans="1:12" x14ac:dyDescent="0.25">
      <c r="A6774" t="s">
        <v>1548</v>
      </c>
      <c r="B6774">
        <v>2018</v>
      </c>
      <c r="C6774">
        <v>1</v>
      </c>
      <c r="F6774" t="s">
        <v>1467</v>
      </c>
      <c r="K6774" s="40">
        <v>2.0833333333333332E-2</v>
      </c>
      <c r="L6774" s="15">
        <v>22.5</v>
      </c>
    </row>
    <row r="6775" spans="1:12" x14ac:dyDescent="0.25">
      <c r="A6775" t="s">
        <v>1548</v>
      </c>
      <c r="B6775">
        <v>2018</v>
      </c>
      <c r="C6775">
        <v>200100</v>
      </c>
      <c r="F6775" t="s">
        <v>1465</v>
      </c>
      <c r="K6775" s="40">
        <v>1.0416666666666666E-2</v>
      </c>
      <c r="L6775" s="15">
        <v>11.25</v>
      </c>
    </row>
    <row r="6776" spans="1:12" x14ac:dyDescent="0.25">
      <c r="A6776" t="s">
        <v>1548</v>
      </c>
      <c r="B6776">
        <v>2018</v>
      </c>
      <c r="C6776">
        <v>200100</v>
      </c>
      <c r="F6776" t="s">
        <v>1465</v>
      </c>
      <c r="K6776" s="40">
        <v>4.1666666666666664E-2</v>
      </c>
      <c r="L6776" s="15">
        <v>45</v>
      </c>
    </row>
    <row r="6777" spans="1:12" x14ac:dyDescent="0.25">
      <c r="A6777" t="s">
        <v>1548</v>
      </c>
      <c r="B6777">
        <v>2018</v>
      </c>
      <c r="C6777">
        <v>1</v>
      </c>
      <c r="F6777" t="s">
        <v>1467</v>
      </c>
      <c r="K6777" s="40">
        <v>1.0416666666666666E-2</v>
      </c>
      <c r="L6777" s="15">
        <v>11.25</v>
      </c>
    </row>
    <row r="6778" spans="1:12" x14ac:dyDescent="0.25">
      <c r="A6778" t="s">
        <v>1548</v>
      </c>
      <c r="B6778">
        <v>2018</v>
      </c>
      <c r="C6778">
        <v>1</v>
      </c>
      <c r="F6778" t="s">
        <v>2846</v>
      </c>
      <c r="K6778" s="40">
        <v>4.1666666666666664E-2</v>
      </c>
      <c r="L6778" s="15">
        <v>45</v>
      </c>
    </row>
    <row r="6779" spans="1:12" x14ac:dyDescent="0.25">
      <c r="A6779" t="s">
        <v>1548</v>
      </c>
      <c r="B6779">
        <v>2018</v>
      </c>
      <c r="C6779">
        <v>513803</v>
      </c>
      <c r="F6779" t="s">
        <v>1480</v>
      </c>
      <c r="K6779" s="40">
        <v>1.0416666666666666E-2</v>
      </c>
      <c r="L6779" s="15">
        <v>11.25</v>
      </c>
    </row>
    <row r="6780" spans="1:12" x14ac:dyDescent="0.25">
      <c r="A6780" t="s">
        <v>1548</v>
      </c>
      <c r="B6780">
        <v>2018</v>
      </c>
      <c r="C6780">
        <v>1</v>
      </c>
      <c r="F6780" t="s">
        <v>1467</v>
      </c>
      <c r="K6780" s="40">
        <v>5.2083333333333336E-2</v>
      </c>
      <c r="L6780" s="15">
        <v>56.25</v>
      </c>
    </row>
    <row r="6781" spans="1:12" x14ac:dyDescent="0.25">
      <c r="A6781" t="s">
        <v>1548</v>
      </c>
      <c r="B6781">
        <v>2018</v>
      </c>
      <c r="C6781">
        <v>511140</v>
      </c>
      <c r="F6781" t="s">
        <v>1465</v>
      </c>
      <c r="K6781" s="40">
        <v>0.10416666666666667</v>
      </c>
      <c r="L6781" s="15">
        <v>112.5</v>
      </c>
    </row>
    <row r="6782" spans="1:12" x14ac:dyDescent="0.25">
      <c r="A6782" t="s">
        <v>1548</v>
      </c>
      <c r="B6782">
        <v>2018</v>
      </c>
      <c r="C6782">
        <v>1</v>
      </c>
      <c r="F6782" t="s">
        <v>1467</v>
      </c>
      <c r="K6782" s="40">
        <v>3.125E-2</v>
      </c>
      <c r="L6782" s="15">
        <v>33.75</v>
      </c>
    </row>
    <row r="6783" spans="1:12" x14ac:dyDescent="0.25">
      <c r="A6783" t="s">
        <v>1548</v>
      </c>
      <c r="B6783">
        <v>2018</v>
      </c>
      <c r="C6783">
        <v>511140</v>
      </c>
      <c r="F6783" t="s">
        <v>1465</v>
      </c>
      <c r="K6783" s="40">
        <v>4.1666666666666664E-2</v>
      </c>
      <c r="L6783" s="15">
        <v>45</v>
      </c>
    </row>
    <row r="6784" spans="1:12" x14ac:dyDescent="0.25">
      <c r="A6784" t="s">
        <v>1548</v>
      </c>
      <c r="B6784">
        <v>2018</v>
      </c>
      <c r="C6784">
        <v>1</v>
      </c>
      <c r="F6784" t="s">
        <v>2866</v>
      </c>
      <c r="K6784" s="40">
        <v>2.0833333333333332E-2</v>
      </c>
      <c r="L6784" s="15">
        <v>22.5</v>
      </c>
    </row>
    <row r="6785" spans="1:12" x14ac:dyDescent="0.25">
      <c r="A6785" t="s">
        <v>1548</v>
      </c>
      <c r="B6785">
        <v>2018</v>
      </c>
      <c r="C6785">
        <v>511140</v>
      </c>
      <c r="F6785" t="s">
        <v>1465</v>
      </c>
      <c r="K6785" s="40">
        <v>5.2083333333333336E-2</v>
      </c>
      <c r="L6785" s="15">
        <v>56.25</v>
      </c>
    </row>
    <row r="6786" spans="1:12" x14ac:dyDescent="0.25">
      <c r="A6786" t="s">
        <v>1548</v>
      </c>
      <c r="B6786">
        <v>2018</v>
      </c>
      <c r="C6786">
        <v>1</v>
      </c>
      <c r="F6786" t="s">
        <v>1467</v>
      </c>
      <c r="K6786" s="40">
        <v>2.0833333333333332E-2</v>
      </c>
      <c r="L6786" s="15">
        <v>22.5</v>
      </c>
    </row>
    <row r="6787" spans="1:12" x14ac:dyDescent="0.25">
      <c r="A6787" t="s">
        <v>1548</v>
      </c>
      <c r="B6787">
        <v>2018</v>
      </c>
      <c r="C6787">
        <v>1</v>
      </c>
      <c r="F6787" t="s">
        <v>2846</v>
      </c>
      <c r="K6787" s="40">
        <v>4.1666666666666664E-2</v>
      </c>
      <c r="L6787" s="15">
        <v>45</v>
      </c>
    </row>
    <row r="6788" spans="1:12" x14ac:dyDescent="0.25">
      <c r="A6788" t="s">
        <v>1548</v>
      </c>
      <c r="B6788">
        <v>2018</v>
      </c>
      <c r="C6788">
        <v>1</v>
      </c>
      <c r="F6788" t="s">
        <v>1467</v>
      </c>
      <c r="K6788" s="40">
        <v>2.0833333333333332E-2</v>
      </c>
      <c r="L6788" s="15">
        <v>22.5</v>
      </c>
    </row>
    <row r="6789" spans="1:12" x14ac:dyDescent="0.25">
      <c r="A6789" t="s">
        <v>1548</v>
      </c>
      <c r="B6789">
        <v>2018</v>
      </c>
      <c r="C6789">
        <v>511140</v>
      </c>
      <c r="F6789" t="s">
        <v>1465</v>
      </c>
      <c r="K6789" s="40">
        <v>0.125</v>
      </c>
      <c r="L6789" s="15">
        <v>135</v>
      </c>
    </row>
    <row r="6790" spans="1:12" x14ac:dyDescent="0.25">
      <c r="A6790" t="s">
        <v>1548</v>
      </c>
      <c r="B6790">
        <v>2018</v>
      </c>
      <c r="C6790">
        <v>1</v>
      </c>
      <c r="F6790" t="s">
        <v>1467</v>
      </c>
      <c r="K6790" s="40">
        <v>2.0833333333333332E-2</v>
      </c>
      <c r="L6790" s="15">
        <v>22.5</v>
      </c>
    </row>
    <row r="6791" spans="1:12" x14ac:dyDescent="0.25">
      <c r="A6791" t="s">
        <v>1548</v>
      </c>
      <c r="B6791">
        <v>2018</v>
      </c>
      <c r="C6791">
        <v>1</v>
      </c>
      <c r="F6791" t="s">
        <v>1467</v>
      </c>
      <c r="K6791" s="40">
        <v>2.0833333333333332E-2</v>
      </c>
      <c r="L6791" s="15">
        <v>22.5</v>
      </c>
    </row>
    <row r="6792" spans="1:12" x14ac:dyDescent="0.25">
      <c r="A6792" t="s">
        <v>1548</v>
      </c>
      <c r="B6792">
        <v>2018</v>
      </c>
      <c r="C6792">
        <v>1</v>
      </c>
      <c r="F6792" t="s">
        <v>1467</v>
      </c>
      <c r="K6792" s="40">
        <v>2.0833333333333332E-2</v>
      </c>
      <c r="L6792" s="15">
        <v>22.5</v>
      </c>
    </row>
    <row r="6793" spans="1:12" x14ac:dyDescent="0.25">
      <c r="A6793" t="s">
        <v>1548</v>
      </c>
      <c r="B6793">
        <v>2018</v>
      </c>
      <c r="C6793">
        <v>510090</v>
      </c>
      <c r="F6793" t="s">
        <v>1465</v>
      </c>
      <c r="K6793" s="40">
        <v>2.0833333333333332E-2</v>
      </c>
      <c r="L6793" s="15">
        <v>22.5</v>
      </c>
    </row>
    <row r="6794" spans="1:12" x14ac:dyDescent="0.25">
      <c r="A6794" t="s">
        <v>1548</v>
      </c>
      <c r="B6794">
        <v>2018</v>
      </c>
      <c r="C6794">
        <v>1</v>
      </c>
      <c r="F6794" t="s">
        <v>2866</v>
      </c>
      <c r="K6794" s="40">
        <v>2.0833333333333332E-2</v>
      </c>
      <c r="L6794" s="15">
        <v>22.5</v>
      </c>
    </row>
    <row r="6795" spans="1:12" x14ac:dyDescent="0.25">
      <c r="A6795" t="s">
        <v>1548</v>
      </c>
      <c r="B6795">
        <v>2018</v>
      </c>
      <c r="C6795">
        <v>510090</v>
      </c>
      <c r="F6795" t="s">
        <v>1465</v>
      </c>
      <c r="K6795" s="40">
        <v>3.125E-2</v>
      </c>
      <c r="L6795" s="15">
        <v>33.75</v>
      </c>
    </row>
    <row r="6796" spans="1:12" x14ac:dyDescent="0.25">
      <c r="A6796" t="s">
        <v>1548</v>
      </c>
      <c r="B6796">
        <v>2018</v>
      </c>
      <c r="C6796">
        <v>1</v>
      </c>
      <c r="F6796" t="s">
        <v>1467</v>
      </c>
      <c r="K6796" s="40">
        <v>1.0416666666666666E-2</v>
      </c>
      <c r="L6796" s="15">
        <v>11.25</v>
      </c>
    </row>
    <row r="6797" spans="1:12" x14ac:dyDescent="0.25">
      <c r="A6797" t="s">
        <v>1548</v>
      </c>
      <c r="B6797">
        <v>2018</v>
      </c>
      <c r="C6797">
        <v>510090</v>
      </c>
      <c r="F6797" t="s">
        <v>1465</v>
      </c>
      <c r="K6797" s="40">
        <v>4.1666666666666664E-2</v>
      </c>
      <c r="L6797" s="15">
        <v>45</v>
      </c>
    </row>
    <row r="6798" spans="1:12" x14ac:dyDescent="0.25">
      <c r="A6798" t="s">
        <v>1548</v>
      </c>
      <c r="B6798">
        <v>2018</v>
      </c>
      <c r="C6798">
        <v>1</v>
      </c>
      <c r="F6798" t="s">
        <v>2846</v>
      </c>
      <c r="K6798" s="40">
        <v>4.1666666666666664E-2</v>
      </c>
      <c r="L6798" s="15">
        <v>45</v>
      </c>
    </row>
    <row r="6799" spans="1:12" x14ac:dyDescent="0.25">
      <c r="A6799" t="s">
        <v>1548</v>
      </c>
      <c r="B6799">
        <v>2018</v>
      </c>
      <c r="C6799">
        <v>510090</v>
      </c>
      <c r="F6799" t="s">
        <v>1465</v>
      </c>
      <c r="K6799" s="40">
        <v>2.0833333333333332E-2</v>
      </c>
      <c r="L6799" s="15">
        <v>22.5</v>
      </c>
    </row>
    <row r="6800" spans="1:12" x14ac:dyDescent="0.25">
      <c r="A6800" t="s">
        <v>1548</v>
      </c>
      <c r="B6800">
        <v>2018</v>
      </c>
      <c r="C6800">
        <v>514075</v>
      </c>
      <c r="D6800">
        <v>804500</v>
      </c>
      <c r="E6800">
        <v>8045</v>
      </c>
      <c r="F6800" t="s">
        <v>1465</v>
      </c>
      <c r="K6800" s="40">
        <v>5.2083333333333336E-2</v>
      </c>
      <c r="L6800" s="15">
        <v>56.25</v>
      </c>
    </row>
    <row r="6801" spans="1:12" x14ac:dyDescent="0.25">
      <c r="A6801" t="s">
        <v>1548</v>
      </c>
      <c r="B6801">
        <v>2018</v>
      </c>
      <c r="C6801">
        <v>514075</v>
      </c>
      <c r="D6801">
        <v>804500</v>
      </c>
      <c r="E6801">
        <v>8045</v>
      </c>
      <c r="F6801" t="s">
        <v>1465</v>
      </c>
      <c r="K6801" s="40">
        <v>2.0833333333333332E-2</v>
      </c>
      <c r="L6801" s="15">
        <v>22.5</v>
      </c>
    </row>
    <row r="6802" spans="1:12" x14ac:dyDescent="0.25">
      <c r="A6802" t="s">
        <v>1548</v>
      </c>
      <c r="B6802">
        <v>2018</v>
      </c>
      <c r="C6802">
        <v>1</v>
      </c>
      <c r="F6802" t="s">
        <v>1467</v>
      </c>
      <c r="K6802" s="40">
        <v>2.0833333333333332E-2</v>
      </c>
      <c r="L6802" s="15">
        <v>22.5</v>
      </c>
    </row>
    <row r="6803" spans="1:12" x14ac:dyDescent="0.25">
      <c r="A6803" t="s">
        <v>1548</v>
      </c>
      <c r="B6803">
        <v>2018</v>
      </c>
      <c r="C6803">
        <v>514075</v>
      </c>
      <c r="D6803">
        <v>804500</v>
      </c>
      <c r="E6803">
        <v>8045</v>
      </c>
      <c r="F6803" t="s">
        <v>1465</v>
      </c>
      <c r="K6803" s="40">
        <v>2.0833333333333332E-2</v>
      </c>
      <c r="L6803" s="15">
        <v>22.5</v>
      </c>
    </row>
    <row r="6804" spans="1:12" x14ac:dyDescent="0.25">
      <c r="A6804" t="s">
        <v>1548</v>
      </c>
      <c r="B6804">
        <v>2018</v>
      </c>
      <c r="C6804">
        <v>1</v>
      </c>
      <c r="F6804" t="s">
        <v>1467</v>
      </c>
      <c r="K6804" s="40">
        <v>3.125E-2</v>
      </c>
      <c r="L6804" s="15">
        <v>33.75</v>
      </c>
    </row>
    <row r="6805" spans="1:12" x14ac:dyDescent="0.25">
      <c r="A6805" t="s">
        <v>1483</v>
      </c>
      <c r="B6805">
        <v>2018</v>
      </c>
      <c r="C6805">
        <v>1</v>
      </c>
      <c r="F6805" t="s">
        <v>1467</v>
      </c>
      <c r="K6805" s="40">
        <v>1.0416666666666666E-2</v>
      </c>
      <c r="L6805" s="15">
        <v>11.25</v>
      </c>
    </row>
    <row r="6806" spans="1:12" x14ac:dyDescent="0.25">
      <c r="A6806" t="s">
        <v>1483</v>
      </c>
      <c r="B6806">
        <v>2018</v>
      </c>
      <c r="C6806">
        <v>305716</v>
      </c>
      <c r="D6806">
        <v>802016</v>
      </c>
      <c r="E6806">
        <v>8020</v>
      </c>
      <c r="F6806" t="s">
        <v>1465</v>
      </c>
      <c r="K6806" s="40">
        <v>4.1666666666666664E-2</v>
      </c>
      <c r="L6806" s="15">
        <v>45</v>
      </c>
    </row>
    <row r="6807" spans="1:12" x14ac:dyDescent="0.25">
      <c r="A6807" t="s">
        <v>1483</v>
      </c>
      <c r="B6807">
        <v>2018</v>
      </c>
      <c r="C6807">
        <v>1</v>
      </c>
      <c r="F6807" t="s">
        <v>2866</v>
      </c>
      <c r="K6807" s="40">
        <v>1.0416666666666666E-2</v>
      </c>
      <c r="L6807" s="15">
        <v>11.25</v>
      </c>
    </row>
    <row r="6808" spans="1:12" x14ac:dyDescent="0.25">
      <c r="A6808" t="s">
        <v>1483</v>
      </c>
      <c r="B6808">
        <v>2018</v>
      </c>
      <c r="C6808">
        <v>1</v>
      </c>
      <c r="F6808" t="s">
        <v>1467</v>
      </c>
      <c r="K6808" s="40">
        <v>2.0833333333333332E-2</v>
      </c>
      <c r="L6808" s="15">
        <v>22.5</v>
      </c>
    </row>
    <row r="6809" spans="1:12" x14ac:dyDescent="0.25">
      <c r="A6809" t="s">
        <v>1483</v>
      </c>
      <c r="B6809">
        <v>2018</v>
      </c>
      <c r="C6809">
        <v>305716</v>
      </c>
      <c r="D6809">
        <v>802016</v>
      </c>
      <c r="E6809">
        <v>8020</v>
      </c>
      <c r="F6809" t="s">
        <v>1465</v>
      </c>
      <c r="K6809" s="40">
        <v>2.0833333333333332E-2</v>
      </c>
      <c r="L6809" s="15">
        <v>22.5</v>
      </c>
    </row>
    <row r="6810" spans="1:12" x14ac:dyDescent="0.25">
      <c r="A6810" t="s">
        <v>1483</v>
      </c>
      <c r="B6810">
        <v>2018</v>
      </c>
      <c r="C6810">
        <v>310700</v>
      </c>
      <c r="D6810">
        <v>802400</v>
      </c>
      <c r="E6810">
        <v>8024</v>
      </c>
      <c r="F6810" t="s">
        <v>1465</v>
      </c>
      <c r="K6810" s="40">
        <v>2.0833333333333332E-2</v>
      </c>
      <c r="L6810" s="15">
        <v>22.5</v>
      </c>
    </row>
    <row r="6811" spans="1:12" x14ac:dyDescent="0.25">
      <c r="A6811" t="s">
        <v>1483</v>
      </c>
      <c r="B6811">
        <v>2018</v>
      </c>
      <c r="C6811">
        <v>400200</v>
      </c>
      <c r="F6811" t="s">
        <v>1465</v>
      </c>
      <c r="K6811" s="40">
        <v>5.2083333333333336E-2</v>
      </c>
      <c r="L6811" s="15">
        <v>56.25</v>
      </c>
    </row>
    <row r="6812" spans="1:12" x14ac:dyDescent="0.25">
      <c r="A6812" t="s">
        <v>1483</v>
      </c>
      <c r="B6812">
        <v>2018</v>
      </c>
      <c r="C6812">
        <v>1</v>
      </c>
      <c r="F6812" t="s">
        <v>2846</v>
      </c>
      <c r="K6812" s="40">
        <v>2.0833333333333332E-2</v>
      </c>
      <c r="L6812" s="15">
        <v>22.5</v>
      </c>
    </row>
    <row r="6813" spans="1:12" x14ac:dyDescent="0.25">
      <c r="A6813" t="s">
        <v>1483</v>
      </c>
      <c r="B6813">
        <v>2018</v>
      </c>
      <c r="C6813">
        <v>400200</v>
      </c>
      <c r="F6813" t="s">
        <v>1465</v>
      </c>
      <c r="K6813" s="40">
        <v>3.125E-2</v>
      </c>
      <c r="L6813" s="15">
        <v>33.75</v>
      </c>
    </row>
    <row r="6814" spans="1:12" x14ac:dyDescent="0.25">
      <c r="A6814" t="s">
        <v>1483</v>
      </c>
      <c r="B6814">
        <v>2018</v>
      </c>
      <c r="C6814">
        <v>307510</v>
      </c>
      <c r="D6814">
        <v>800310</v>
      </c>
      <c r="E6814">
        <v>8003</v>
      </c>
      <c r="F6814" t="s">
        <v>1465</v>
      </c>
      <c r="K6814" s="40">
        <v>0.10416666666666667</v>
      </c>
      <c r="L6814" s="15">
        <v>112.5</v>
      </c>
    </row>
    <row r="6815" spans="1:12" x14ac:dyDescent="0.25">
      <c r="A6815" t="s">
        <v>1483</v>
      </c>
      <c r="B6815">
        <v>2018</v>
      </c>
      <c r="C6815">
        <v>1</v>
      </c>
      <c r="F6815" t="s">
        <v>1467</v>
      </c>
      <c r="K6815" s="40">
        <v>2.0833333333333332E-2</v>
      </c>
      <c r="L6815" s="15">
        <v>22.5</v>
      </c>
    </row>
    <row r="6816" spans="1:12" x14ac:dyDescent="0.25">
      <c r="A6816" t="s">
        <v>1483</v>
      </c>
      <c r="B6816">
        <v>2018</v>
      </c>
      <c r="C6816">
        <v>310700</v>
      </c>
      <c r="D6816">
        <v>802400</v>
      </c>
      <c r="E6816">
        <v>8024</v>
      </c>
      <c r="F6816" t="s">
        <v>1465</v>
      </c>
      <c r="K6816" s="40">
        <v>2.0833333333333332E-2</v>
      </c>
      <c r="L6816" s="15">
        <v>22.5</v>
      </c>
    </row>
    <row r="6817" spans="1:12" x14ac:dyDescent="0.25">
      <c r="A6817" t="s">
        <v>1483</v>
      </c>
      <c r="B6817">
        <v>2018</v>
      </c>
      <c r="C6817">
        <v>305716</v>
      </c>
      <c r="D6817">
        <v>802016</v>
      </c>
      <c r="E6817">
        <v>8020</v>
      </c>
      <c r="F6817" t="s">
        <v>1465</v>
      </c>
      <c r="K6817" s="40">
        <v>1.0416666666666666E-2</v>
      </c>
      <c r="L6817" s="15">
        <v>11.25</v>
      </c>
    </row>
    <row r="6818" spans="1:12" x14ac:dyDescent="0.25">
      <c r="A6818" t="s">
        <v>1483</v>
      </c>
      <c r="B6818">
        <v>2018</v>
      </c>
      <c r="C6818">
        <v>1</v>
      </c>
      <c r="F6818" t="s">
        <v>2866</v>
      </c>
      <c r="K6818" s="40">
        <v>1.0416666666666666E-2</v>
      </c>
      <c r="L6818" s="15">
        <v>11.25</v>
      </c>
    </row>
    <row r="6819" spans="1:12" x14ac:dyDescent="0.25">
      <c r="A6819" t="s">
        <v>1483</v>
      </c>
      <c r="B6819">
        <v>2018</v>
      </c>
      <c r="C6819">
        <v>1</v>
      </c>
      <c r="F6819" t="s">
        <v>1467</v>
      </c>
      <c r="K6819" s="40">
        <v>3.125E-2</v>
      </c>
      <c r="L6819" s="15">
        <v>33.75</v>
      </c>
    </row>
    <row r="6820" spans="1:12" x14ac:dyDescent="0.25">
      <c r="A6820" t="s">
        <v>1483</v>
      </c>
      <c r="B6820">
        <v>2018</v>
      </c>
      <c r="C6820">
        <v>305716</v>
      </c>
      <c r="D6820">
        <v>802016</v>
      </c>
      <c r="E6820">
        <v>8020</v>
      </c>
      <c r="F6820" t="s">
        <v>1465</v>
      </c>
      <c r="K6820" s="40">
        <v>3.125E-2</v>
      </c>
      <c r="L6820" s="15">
        <v>33.75</v>
      </c>
    </row>
    <row r="6821" spans="1:12" x14ac:dyDescent="0.25">
      <c r="A6821" t="s">
        <v>1483</v>
      </c>
      <c r="B6821">
        <v>2018</v>
      </c>
      <c r="C6821">
        <v>305720</v>
      </c>
      <c r="D6821">
        <v>802020</v>
      </c>
      <c r="E6821">
        <v>8020</v>
      </c>
      <c r="F6821" t="s">
        <v>1465</v>
      </c>
      <c r="K6821" s="40">
        <v>1.0416666666666666E-2</v>
      </c>
      <c r="L6821" s="15">
        <v>11.25</v>
      </c>
    </row>
    <row r="6822" spans="1:12" x14ac:dyDescent="0.25">
      <c r="A6822" t="s">
        <v>1483</v>
      </c>
      <c r="B6822">
        <v>2018</v>
      </c>
      <c r="C6822">
        <v>1</v>
      </c>
      <c r="F6822" t="s">
        <v>1467</v>
      </c>
      <c r="K6822" s="40">
        <v>1.0416666666666666E-2</v>
      </c>
      <c r="L6822" s="15">
        <v>11.25</v>
      </c>
    </row>
    <row r="6823" spans="1:12" x14ac:dyDescent="0.25">
      <c r="A6823" t="s">
        <v>1483</v>
      </c>
      <c r="B6823">
        <v>2018</v>
      </c>
      <c r="C6823">
        <v>305710</v>
      </c>
      <c r="D6823">
        <v>802010</v>
      </c>
      <c r="E6823">
        <v>8020</v>
      </c>
      <c r="F6823" t="s">
        <v>1465</v>
      </c>
      <c r="K6823" s="40">
        <v>1.0416666666666666E-2</v>
      </c>
      <c r="L6823" s="15">
        <v>11.25</v>
      </c>
    </row>
    <row r="6824" spans="1:12" x14ac:dyDescent="0.25">
      <c r="A6824" t="s">
        <v>1483</v>
      </c>
      <c r="B6824">
        <v>2018</v>
      </c>
      <c r="C6824">
        <v>1</v>
      </c>
      <c r="F6824" t="s">
        <v>2846</v>
      </c>
      <c r="K6824" s="40">
        <v>2.0833333333333332E-2</v>
      </c>
      <c r="L6824" s="15">
        <v>22.5</v>
      </c>
    </row>
    <row r="6825" spans="1:12" x14ac:dyDescent="0.25">
      <c r="A6825" t="s">
        <v>1483</v>
      </c>
      <c r="B6825">
        <v>2018</v>
      </c>
      <c r="C6825">
        <v>1</v>
      </c>
      <c r="F6825" t="s">
        <v>2866</v>
      </c>
      <c r="K6825" s="40">
        <v>0.125</v>
      </c>
      <c r="L6825" s="15">
        <v>135</v>
      </c>
    </row>
    <row r="6826" spans="1:12" x14ac:dyDescent="0.25">
      <c r="A6826" t="s">
        <v>1483</v>
      </c>
      <c r="B6826">
        <v>2018</v>
      </c>
      <c r="C6826">
        <v>1</v>
      </c>
      <c r="F6826" t="s">
        <v>1467</v>
      </c>
      <c r="K6826" s="40">
        <v>1.0416666666666666E-2</v>
      </c>
      <c r="L6826" s="15">
        <v>11.25</v>
      </c>
    </row>
    <row r="6827" spans="1:12" x14ac:dyDescent="0.25">
      <c r="A6827" t="s">
        <v>1483</v>
      </c>
      <c r="B6827">
        <v>2018</v>
      </c>
      <c r="C6827">
        <v>517588</v>
      </c>
      <c r="F6827" t="s">
        <v>1465</v>
      </c>
      <c r="G6827" s="40">
        <v>2.0833333333333332E-2</v>
      </c>
      <c r="H6827" s="15">
        <v>22.5</v>
      </c>
    </row>
    <row r="6828" spans="1:12" x14ac:dyDescent="0.25">
      <c r="A6828" t="s">
        <v>1486</v>
      </c>
      <c r="B6828">
        <v>2018</v>
      </c>
      <c r="C6828">
        <v>100500</v>
      </c>
      <c r="D6828">
        <v>803190</v>
      </c>
      <c r="E6828">
        <v>8031</v>
      </c>
      <c r="F6828" t="s">
        <v>1499</v>
      </c>
      <c r="G6828" s="40">
        <v>4.1666666666666664E-2</v>
      </c>
      <c r="H6828" s="15">
        <v>65</v>
      </c>
    </row>
    <row r="6829" spans="1:12" x14ac:dyDescent="0.25">
      <c r="A6829" t="s">
        <v>1486</v>
      </c>
      <c r="B6829">
        <v>2018</v>
      </c>
      <c r="C6829">
        <v>305710</v>
      </c>
      <c r="D6829">
        <v>802010</v>
      </c>
      <c r="E6829">
        <v>8020</v>
      </c>
      <c r="F6829" t="s">
        <v>1499</v>
      </c>
      <c r="G6829" s="40">
        <v>8.3333333333333329E-2</v>
      </c>
      <c r="H6829" s="15">
        <v>130</v>
      </c>
    </row>
    <row r="6830" spans="1:12" x14ac:dyDescent="0.25">
      <c r="A6830" t="s">
        <v>1486</v>
      </c>
      <c r="B6830">
        <v>2018</v>
      </c>
      <c r="C6830">
        <v>300100</v>
      </c>
      <c r="D6830">
        <v>800100</v>
      </c>
      <c r="E6830">
        <v>8001</v>
      </c>
      <c r="F6830" t="s">
        <v>1499</v>
      </c>
      <c r="G6830" s="40">
        <v>8.3333333333333329E-2</v>
      </c>
      <c r="H6830" s="15">
        <v>130</v>
      </c>
    </row>
    <row r="6831" spans="1:12" x14ac:dyDescent="0.25">
      <c r="A6831" t="s">
        <v>1486</v>
      </c>
      <c r="B6831">
        <v>2018</v>
      </c>
      <c r="C6831">
        <v>305710</v>
      </c>
      <c r="D6831">
        <v>802010</v>
      </c>
      <c r="E6831">
        <v>8020</v>
      </c>
      <c r="F6831" t="s">
        <v>1499</v>
      </c>
      <c r="G6831" s="40">
        <v>8.3333333333333329E-2</v>
      </c>
      <c r="H6831" s="15">
        <v>130</v>
      </c>
    </row>
    <row r="6832" spans="1:12" x14ac:dyDescent="0.25">
      <c r="A6832" t="s">
        <v>1488</v>
      </c>
      <c r="B6832">
        <v>2018</v>
      </c>
      <c r="C6832">
        <v>305800</v>
      </c>
      <c r="F6832" t="s">
        <v>1465</v>
      </c>
      <c r="G6832" s="40">
        <v>5.2083333333333336E-2</v>
      </c>
      <c r="H6832" s="15">
        <v>62.5</v>
      </c>
    </row>
    <row r="6833" spans="1:12" x14ac:dyDescent="0.25">
      <c r="A6833" t="s">
        <v>1488</v>
      </c>
      <c r="B6833">
        <v>2018</v>
      </c>
      <c r="C6833">
        <v>305800</v>
      </c>
      <c r="F6833" t="s">
        <v>1465</v>
      </c>
      <c r="G6833" s="40">
        <v>3.125E-2</v>
      </c>
      <c r="H6833" s="15">
        <v>37.5</v>
      </c>
    </row>
    <row r="6834" spans="1:12" x14ac:dyDescent="0.25">
      <c r="A6834" t="s">
        <v>1488</v>
      </c>
      <c r="B6834">
        <v>2018</v>
      </c>
      <c r="C6834">
        <v>305800</v>
      </c>
      <c r="F6834" t="s">
        <v>1465</v>
      </c>
      <c r="G6834" s="40">
        <v>6.25E-2</v>
      </c>
      <c r="H6834" s="15">
        <v>75</v>
      </c>
    </row>
    <row r="6835" spans="1:12" x14ac:dyDescent="0.25">
      <c r="A6835" t="s">
        <v>1488</v>
      </c>
      <c r="B6835">
        <v>2018</v>
      </c>
      <c r="C6835">
        <v>305800</v>
      </c>
      <c r="F6835" t="s">
        <v>1465</v>
      </c>
      <c r="G6835" s="40">
        <v>6.25E-2</v>
      </c>
      <c r="H6835" s="15">
        <v>75</v>
      </c>
    </row>
    <row r="6836" spans="1:12" x14ac:dyDescent="0.25">
      <c r="A6836" t="s">
        <v>1488</v>
      </c>
      <c r="B6836">
        <v>2018</v>
      </c>
      <c r="C6836">
        <v>305800</v>
      </c>
      <c r="F6836" t="s">
        <v>1465</v>
      </c>
      <c r="G6836" s="40">
        <v>0.10416666666666667</v>
      </c>
      <c r="H6836" s="15">
        <v>125</v>
      </c>
    </row>
    <row r="6837" spans="1:12" x14ac:dyDescent="0.25">
      <c r="A6837" t="s">
        <v>1490</v>
      </c>
      <c r="B6837">
        <v>2018</v>
      </c>
      <c r="C6837">
        <v>100500</v>
      </c>
      <c r="D6837">
        <v>803190</v>
      </c>
      <c r="E6837">
        <v>8031</v>
      </c>
      <c r="F6837" t="s">
        <v>1467</v>
      </c>
      <c r="K6837" s="40">
        <v>2.0833333333333332E-2</v>
      </c>
      <c r="L6837" s="15">
        <v>32.5</v>
      </c>
    </row>
    <row r="6838" spans="1:12" x14ac:dyDescent="0.25">
      <c r="A6838" t="s">
        <v>1490</v>
      </c>
      <c r="B6838">
        <v>2018</v>
      </c>
      <c r="C6838">
        <v>515690</v>
      </c>
      <c r="F6838" t="s">
        <v>1465</v>
      </c>
      <c r="K6838" s="40">
        <v>5.2083333333333336E-2</v>
      </c>
      <c r="L6838" s="15">
        <v>81.25</v>
      </c>
    </row>
    <row r="6839" spans="1:12" x14ac:dyDescent="0.25">
      <c r="A6839" t="s">
        <v>1490</v>
      </c>
      <c r="B6839">
        <v>2018</v>
      </c>
      <c r="C6839">
        <v>1</v>
      </c>
      <c r="F6839" t="s">
        <v>2866</v>
      </c>
      <c r="K6839" s="40">
        <v>2.0833333333333332E-2</v>
      </c>
      <c r="L6839" s="15">
        <v>32.5</v>
      </c>
    </row>
    <row r="6840" spans="1:12" x14ac:dyDescent="0.25">
      <c r="A6840" t="s">
        <v>1490</v>
      </c>
      <c r="B6840">
        <v>2018</v>
      </c>
      <c r="C6840">
        <v>511205</v>
      </c>
      <c r="F6840" t="s">
        <v>1465</v>
      </c>
      <c r="K6840" s="40">
        <v>0.14583333333333334</v>
      </c>
      <c r="L6840" s="15">
        <v>227.50000000000003</v>
      </c>
    </row>
    <row r="6841" spans="1:12" x14ac:dyDescent="0.25">
      <c r="A6841" t="s">
        <v>1490</v>
      </c>
      <c r="B6841">
        <v>2018</v>
      </c>
      <c r="C6841">
        <v>1</v>
      </c>
      <c r="F6841" t="s">
        <v>2846</v>
      </c>
      <c r="K6841" s="40">
        <v>2.0833333333333332E-2</v>
      </c>
      <c r="L6841" s="15">
        <v>32.5</v>
      </c>
    </row>
    <row r="6842" spans="1:12" x14ac:dyDescent="0.25">
      <c r="A6842" t="s">
        <v>1490</v>
      </c>
      <c r="B6842">
        <v>2018</v>
      </c>
      <c r="C6842">
        <v>511205</v>
      </c>
      <c r="F6842" t="s">
        <v>1465</v>
      </c>
      <c r="K6842" s="40">
        <v>0.10416666666666667</v>
      </c>
      <c r="L6842" s="15">
        <v>162.5</v>
      </c>
    </row>
    <row r="6843" spans="1:12" x14ac:dyDescent="0.25">
      <c r="A6843" t="s">
        <v>1490</v>
      </c>
      <c r="B6843">
        <v>2018</v>
      </c>
      <c r="C6843">
        <v>1</v>
      </c>
      <c r="F6843" t="s">
        <v>1499</v>
      </c>
      <c r="K6843" s="40">
        <v>1.0416666666666666E-2</v>
      </c>
      <c r="L6843" s="15">
        <v>16.25</v>
      </c>
    </row>
    <row r="6844" spans="1:12" x14ac:dyDescent="0.25">
      <c r="A6844" t="s">
        <v>1490</v>
      </c>
      <c r="B6844">
        <v>2018</v>
      </c>
      <c r="C6844">
        <v>511205</v>
      </c>
      <c r="F6844" t="s">
        <v>1465</v>
      </c>
      <c r="K6844" s="40">
        <v>7.2916666666666671E-2</v>
      </c>
      <c r="L6844" s="15">
        <v>113.75000000000001</v>
      </c>
    </row>
    <row r="6845" spans="1:12" x14ac:dyDescent="0.25">
      <c r="A6845" t="s">
        <v>1490</v>
      </c>
      <c r="B6845">
        <v>2018</v>
      </c>
      <c r="C6845">
        <v>1</v>
      </c>
      <c r="F6845" t="s">
        <v>2866</v>
      </c>
      <c r="K6845" s="40">
        <v>2.0833333333333332E-2</v>
      </c>
      <c r="L6845" s="15">
        <v>32.5</v>
      </c>
    </row>
    <row r="6846" spans="1:12" x14ac:dyDescent="0.25">
      <c r="A6846" t="s">
        <v>1490</v>
      </c>
      <c r="B6846">
        <v>2018</v>
      </c>
      <c r="C6846">
        <v>511205</v>
      </c>
      <c r="F6846" t="s">
        <v>1465</v>
      </c>
      <c r="K6846" s="40">
        <v>0.125</v>
      </c>
      <c r="L6846" s="15">
        <v>195</v>
      </c>
    </row>
    <row r="6847" spans="1:12" x14ac:dyDescent="0.25">
      <c r="A6847" t="s">
        <v>1490</v>
      </c>
      <c r="B6847">
        <v>2018</v>
      </c>
      <c r="C6847">
        <v>1</v>
      </c>
      <c r="F6847" t="s">
        <v>2846</v>
      </c>
      <c r="K6847" s="40">
        <v>2.0833333333333332E-2</v>
      </c>
      <c r="L6847" s="15">
        <v>32.5</v>
      </c>
    </row>
    <row r="6848" spans="1:12" x14ac:dyDescent="0.25">
      <c r="A6848" t="s">
        <v>1490</v>
      </c>
      <c r="B6848">
        <v>2018</v>
      </c>
      <c r="C6848">
        <v>511205</v>
      </c>
      <c r="F6848" t="s">
        <v>1465</v>
      </c>
      <c r="K6848" s="40">
        <v>6.25E-2</v>
      </c>
      <c r="L6848" s="15">
        <v>97.5</v>
      </c>
    </row>
    <row r="6849" spans="1:12" x14ac:dyDescent="0.25">
      <c r="A6849" t="s">
        <v>1490</v>
      </c>
      <c r="B6849">
        <v>2018</v>
      </c>
      <c r="C6849">
        <v>307510</v>
      </c>
      <c r="D6849">
        <v>800310</v>
      </c>
      <c r="E6849">
        <v>8003</v>
      </c>
      <c r="F6849" t="s">
        <v>1465</v>
      </c>
      <c r="K6849" s="40">
        <v>4.1666666666666664E-2</v>
      </c>
      <c r="L6849" s="15">
        <v>65</v>
      </c>
    </row>
    <row r="6850" spans="1:12" x14ac:dyDescent="0.25">
      <c r="A6850" t="s">
        <v>1490</v>
      </c>
      <c r="B6850">
        <v>2018</v>
      </c>
      <c r="C6850">
        <v>511205</v>
      </c>
      <c r="F6850" t="s">
        <v>1465</v>
      </c>
      <c r="K6850" s="40">
        <v>8.3333333333333329E-2</v>
      </c>
      <c r="L6850" s="15">
        <v>130</v>
      </c>
    </row>
    <row r="6851" spans="1:12" x14ac:dyDescent="0.25">
      <c r="A6851" t="s">
        <v>1490</v>
      </c>
      <c r="B6851">
        <v>2018</v>
      </c>
      <c r="C6851">
        <v>1</v>
      </c>
      <c r="F6851" t="s">
        <v>2866</v>
      </c>
      <c r="K6851" s="40">
        <v>2.0833333333333332E-2</v>
      </c>
      <c r="L6851" s="15">
        <v>32.5</v>
      </c>
    </row>
    <row r="6852" spans="1:12" x14ac:dyDescent="0.25">
      <c r="A6852" t="s">
        <v>1490</v>
      </c>
      <c r="B6852">
        <v>2018</v>
      </c>
      <c r="C6852">
        <v>511205</v>
      </c>
      <c r="F6852" t="s">
        <v>1465</v>
      </c>
      <c r="K6852" s="40">
        <v>0.125</v>
      </c>
      <c r="L6852" s="15">
        <v>195</v>
      </c>
    </row>
    <row r="6853" spans="1:12" x14ac:dyDescent="0.25">
      <c r="A6853" t="s">
        <v>1490</v>
      </c>
      <c r="B6853">
        <v>2018</v>
      </c>
      <c r="C6853">
        <v>1</v>
      </c>
      <c r="F6853" t="s">
        <v>2846</v>
      </c>
      <c r="K6853" s="40">
        <v>2.0833333333333332E-2</v>
      </c>
      <c r="L6853" s="15">
        <v>32.5</v>
      </c>
    </row>
    <row r="6854" spans="1:12" x14ac:dyDescent="0.25">
      <c r="A6854" t="s">
        <v>1490</v>
      </c>
      <c r="B6854">
        <v>2018</v>
      </c>
      <c r="C6854">
        <v>511205</v>
      </c>
      <c r="F6854" t="s">
        <v>1465</v>
      </c>
      <c r="K6854" s="40">
        <v>0.10416666666666667</v>
      </c>
      <c r="L6854" s="15">
        <v>162.5</v>
      </c>
    </row>
    <row r="6855" spans="1:12" x14ac:dyDescent="0.25">
      <c r="A6855" t="s">
        <v>1496</v>
      </c>
      <c r="B6855">
        <v>2018</v>
      </c>
      <c r="C6855">
        <v>1</v>
      </c>
      <c r="F6855" t="s">
        <v>1499</v>
      </c>
      <c r="K6855" s="40">
        <v>1.0416666666666666E-2</v>
      </c>
      <c r="L6855" s="15">
        <v>16.25</v>
      </c>
    </row>
    <row r="6856" spans="1:12" x14ac:dyDescent="0.25">
      <c r="A6856" t="s">
        <v>1496</v>
      </c>
      <c r="B6856">
        <v>2018</v>
      </c>
      <c r="C6856">
        <v>1</v>
      </c>
      <c r="F6856" t="s">
        <v>2868</v>
      </c>
      <c r="K6856" s="40">
        <v>2.0833333333333332E-2</v>
      </c>
      <c r="L6856" s="15">
        <v>32.5</v>
      </c>
    </row>
    <row r="6857" spans="1:12" x14ac:dyDescent="0.25">
      <c r="A6857" t="s">
        <v>1496</v>
      </c>
      <c r="B6857">
        <v>2018</v>
      </c>
      <c r="C6857">
        <v>10203</v>
      </c>
      <c r="F6857" t="s">
        <v>2859</v>
      </c>
      <c r="K6857" s="40">
        <v>1.0416666666666666E-2</v>
      </c>
      <c r="L6857" s="15">
        <v>16.25</v>
      </c>
    </row>
    <row r="6858" spans="1:12" x14ac:dyDescent="0.25">
      <c r="A6858" t="s">
        <v>1496</v>
      </c>
      <c r="B6858">
        <v>2018</v>
      </c>
      <c r="C6858">
        <v>1</v>
      </c>
      <c r="F6858" t="s">
        <v>2866</v>
      </c>
      <c r="K6858" s="40">
        <v>2.0833333333333332E-2</v>
      </c>
      <c r="L6858" s="15">
        <v>32.5</v>
      </c>
    </row>
    <row r="6859" spans="1:12" x14ac:dyDescent="0.25">
      <c r="A6859" t="s">
        <v>1496</v>
      </c>
      <c r="B6859">
        <v>2018</v>
      </c>
      <c r="C6859">
        <v>1</v>
      </c>
      <c r="F6859" t="s">
        <v>1467</v>
      </c>
      <c r="K6859" s="40">
        <v>4.1666666666666664E-2</v>
      </c>
      <c r="L6859" s="15">
        <v>65</v>
      </c>
    </row>
    <row r="6860" spans="1:12" x14ac:dyDescent="0.25">
      <c r="A6860" t="s">
        <v>1496</v>
      </c>
      <c r="B6860">
        <v>2018</v>
      </c>
      <c r="C6860">
        <v>1</v>
      </c>
      <c r="F6860" t="s">
        <v>2859</v>
      </c>
      <c r="K6860" s="40">
        <v>2.0833333333333332E-2</v>
      </c>
      <c r="L6860" s="15">
        <v>32.5</v>
      </c>
    </row>
    <row r="6861" spans="1:12" x14ac:dyDescent="0.25">
      <c r="A6861" t="s">
        <v>1496</v>
      </c>
      <c r="B6861">
        <v>2018</v>
      </c>
      <c r="C6861">
        <v>1</v>
      </c>
      <c r="F6861" t="s">
        <v>1467</v>
      </c>
      <c r="K6861" s="40">
        <v>2.0833333333333332E-2</v>
      </c>
      <c r="L6861" s="15">
        <v>32.5</v>
      </c>
    </row>
    <row r="6862" spans="1:12" x14ac:dyDescent="0.25">
      <c r="A6862" t="s">
        <v>1496</v>
      </c>
      <c r="B6862">
        <v>2018</v>
      </c>
      <c r="C6862">
        <v>1</v>
      </c>
      <c r="F6862" t="s">
        <v>2846</v>
      </c>
      <c r="K6862" s="40">
        <v>2.0833333333333332E-2</v>
      </c>
      <c r="L6862" s="15">
        <v>32.5</v>
      </c>
    </row>
    <row r="6863" spans="1:12" x14ac:dyDescent="0.25">
      <c r="A6863" t="s">
        <v>1496</v>
      </c>
      <c r="B6863">
        <v>2018</v>
      </c>
      <c r="C6863">
        <v>10203</v>
      </c>
      <c r="F6863" t="s">
        <v>1467</v>
      </c>
      <c r="K6863" s="40">
        <v>5.2083333333333336E-2</v>
      </c>
      <c r="L6863" s="15">
        <v>81.25</v>
      </c>
    </row>
    <row r="6864" spans="1:12" x14ac:dyDescent="0.25">
      <c r="A6864" t="s">
        <v>1496</v>
      </c>
      <c r="B6864">
        <v>2018</v>
      </c>
      <c r="C6864">
        <v>1</v>
      </c>
      <c r="F6864" t="s">
        <v>2868</v>
      </c>
      <c r="K6864" s="40">
        <v>1.0416666666666666E-2</v>
      </c>
      <c r="L6864" s="15">
        <v>16.25</v>
      </c>
    </row>
    <row r="6865" spans="1:12" x14ac:dyDescent="0.25">
      <c r="A6865" t="s">
        <v>1496</v>
      </c>
      <c r="B6865">
        <v>2018</v>
      </c>
      <c r="C6865">
        <v>10213</v>
      </c>
      <c r="F6865" t="s">
        <v>2879</v>
      </c>
      <c r="G6865" s="40">
        <v>2.0833333333333332E-2</v>
      </c>
      <c r="H6865" s="15">
        <v>32.5</v>
      </c>
    </row>
    <row r="6866" spans="1:12" x14ac:dyDescent="0.25">
      <c r="A6866" t="s">
        <v>1496</v>
      </c>
      <c r="B6866">
        <v>2018</v>
      </c>
      <c r="C6866">
        <v>10213</v>
      </c>
      <c r="F6866" t="s">
        <v>2887</v>
      </c>
      <c r="G6866" s="40">
        <v>2.0833333333333332E-2</v>
      </c>
      <c r="H6866" s="15">
        <v>32.5</v>
      </c>
    </row>
    <row r="6867" spans="1:12" x14ac:dyDescent="0.25">
      <c r="A6867" t="s">
        <v>1496</v>
      </c>
      <c r="B6867">
        <v>2018</v>
      </c>
      <c r="C6867">
        <v>1</v>
      </c>
      <c r="F6867" t="s">
        <v>2887</v>
      </c>
      <c r="K6867" s="40">
        <v>2.0833333333333332E-2</v>
      </c>
      <c r="L6867" s="15">
        <v>32.5</v>
      </c>
    </row>
    <row r="6868" spans="1:12" x14ac:dyDescent="0.25">
      <c r="A6868" t="s">
        <v>1496</v>
      </c>
      <c r="B6868">
        <v>2018</v>
      </c>
      <c r="C6868">
        <v>1</v>
      </c>
      <c r="F6868" t="s">
        <v>2859</v>
      </c>
      <c r="K6868" s="40">
        <v>2.0833333333333332E-2</v>
      </c>
      <c r="L6868" s="15">
        <v>32.5</v>
      </c>
    </row>
    <row r="6869" spans="1:12" x14ac:dyDescent="0.25">
      <c r="A6869" t="s">
        <v>1496</v>
      </c>
      <c r="B6869">
        <v>2018</v>
      </c>
      <c r="C6869">
        <v>10025</v>
      </c>
      <c r="F6869" t="s">
        <v>1499</v>
      </c>
      <c r="K6869" s="40">
        <v>1.0416666666666666E-2</v>
      </c>
      <c r="L6869" s="15">
        <v>16.25</v>
      </c>
    </row>
    <row r="6870" spans="1:12" x14ac:dyDescent="0.25">
      <c r="A6870" t="s">
        <v>1496</v>
      </c>
      <c r="B6870">
        <v>2018</v>
      </c>
      <c r="C6870">
        <v>1</v>
      </c>
      <c r="F6870" t="s">
        <v>1499</v>
      </c>
      <c r="K6870" s="40">
        <v>5.2083333333333336E-2</v>
      </c>
      <c r="L6870" s="15">
        <v>81.25</v>
      </c>
    </row>
    <row r="6871" spans="1:12" x14ac:dyDescent="0.25">
      <c r="A6871" t="s">
        <v>1496</v>
      </c>
      <c r="B6871">
        <v>2018</v>
      </c>
      <c r="C6871">
        <v>1</v>
      </c>
      <c r="F6871" t="s">
        <v>2868</v>
      </c>
      <c r="K6871" s="40">
        <v>2.0833333333333332E-2</v>
      </c>
      <c r="L6871" s="15">
        <v>32.5</v>
      </c>
    </row>
    <row r="6872" spans="1:12" x14ac:dyDescent="0.25">
      <c r="A6872" t="s">
        <v>1496</v>
      </c>
      <c r="B6872">
        <v>2018</v>
      </c>
      <c r="C6872">
        <v>1</v>
      </c>
      <c r="F6872" t="s">
        <v>1467</v>
      </c>
      <c r="K6872" s="40">
        <v>2.0833333333333332E-2</v>
      </c>
      <c r="L6872" s="15">
        <v>32.5</v>
      </c>
    </row>
    <row r="6873" spans="1:12" x14ac:dyDescent="0.25">
      <c r="A6873" t="s">
        <v>1496</v>
      </c>
      <c r="B6873">
        <v>2018</v>
      </c>
      <c r="C6873">
        <v>1</v>
      </c>
      <c r="F6873" t="s">
        <v>2866</v>
      </c>
      <c r="K6873" s="40">
        <v>2.0833333333333332E-2</v>
      </c>
      <c r="L6873" s="15">
        <v>32.5</v>
      </c>
    </row>
    <row r="6874" spans="1:12" x14ac:dyDescent="0.25">
      <c r="A6874" t="s">
        <v>1496</v>
      </c>
      <c r="B6874">
        <v>2018</v>
      </c>
      <c r="C6874">
        <v>1</v>
      </c>
      <c r="F6874" t="s">
        <v>2859</v>
      </c>
      <c r="K6874" s="40">
        <v>2.0833333333333332E-2</v>
      </c>
      <c r="L6874" s="15">
        <v>32.5</v>
      </c>
    </row>
    <row r="6875" spans="1:12" x14ac:dyDescent="0.25">
      <c r="A6875" t="s">
        <v>1496</v>
      </c>
      <c r="B6875">
        <v>2018</v>
      </c>
      <c r="C6875">
        <v>10090</v>
      </c>
      <c r="F6875" t="s">
        <v>2887</v>
      </c>
      <c r="K6875" s="40">
        <v>4.1666666666666664E-2</v>
      </c>
      <c r="L6875" s="15">
        <v>65</v>
      </c>
    </row>
    <row r="6876" spans="1:12" x14ac:dyDescent="0.25">
      <c r="A6876" t="s">
        <v>1496</v>
      </c>
      <c r="B6876">
        <v>2018</v>
      </c>
      <c r="C6876">
        <v>1</v>
      </c>
      <c r="F6876" t="s">
        <v>2887</v>
      </c>
      <c r="K6876" s="40">
        <v>2.0833333333333332E-2</v>
      </c>
      <c r="L6876" s="15">
        <v>32.5</v>
      </c>
    </row>
    <row r="6877" spans="1:12" x14ac:dyDescent="0.25">
      <c r="A6877" t="s">
        <v>1496</v>
      </c>
      <c r="B6877">
        <v>2018</v>
      </c>
      <c r="C6877">
        <v>1</v>
      </c>
      <c r="F6877" t="s">
        <v>1499</v>
      </c>
      <c r="K6877" s="40">
        <v>2.0833333333333332E-2</v>
      </c>
      <c r="L6877" s="15">
        <v>32.5</v>
      </c>
    </row>
    <row r="6878" spans="1:12" x14ac:dyDescent="0.25">
      <c r="A6878" t="s">
        <v>1496</v>
      </c>
      <c r="B6878">
        <v>2018</v>
      </c>
      <c r="C6878">
        <v>1</v>
      </c>
      <c r="F6878" t="s">
        <v>2858</v>
      </c>
      <c r="K6878" s="40">
        <v>2.0833333333333332E-2</v>
      </c>
      <c r="L6878" s="15">
        <v>32.5</v>
      </c>
    </row>
    <row r="6879" spans="1:12" x14ac:dyDescent="0.25">
      <c r="A6879" t="s">
        <v>1496</v>
      </c>
      <c r="B6879">
        <v>2018</v>
      </c>
      <c r="C6879">
        <v>10184</v>
      </c>
      <c r="F6879" t="s">
        <v>1467</v>
      </c>
      <c r="K6879" s="40">
        <v>2.0833333333333332E-2</v>
      </c>
      <c r="L6879" s="15">
        <v>32.5</v>
      </c>
    </row>
    <row r="6880" spans="1:12" x14ac:dyDescent="0.25">
      <c r="A6880" t="s">
        <v>1496</v>
      </c>
      <c r="B6880">
        <v>2018</v>
      </c>
      <c r="C6880">
        <v>10144</v>
      </c>
      <c r="F6880" t="s">
        <v>2863</v>
      </c>
      <c r="K6880" s="40">
        <v>4.1666666666666664E-2</v>
      </c>
      <c r="L6880" s="15">
        <v>65</v>
      </c>
    </row>
    <row r="6881" spans="1:12" x14ac:dyDescent="0.25">
      <c r="A6881" t="s">
        <v>1496</v>
      </c>
      <c r="B6881">
        <v>2018</v>
      </c>
      <c r="C6881">
        <v>10047</v>
      </c>
      <c r="F6881" t="s">
        <v>2887</v>
      </c>
      <c r="G6881" s="40">
        <v>4.1666666666666664E-2</v>
      </c>
      <c r="H6881" s="15">
        <v>65</v>
      </c>
    </row>
    <row r="6882" spans="1:12" x14ac:dyDescent="0.25">
      <c r="A6882" t="s">
        <v>1496</v>
      </c>
      <c r="B6882">
        <v>2018</v>
      </c>
      <c r="C6882">
        <v>10196</v>
      </c>
      <c r="F6882" t="s">
        <v>2887</v>
      </c>
      <c r="G6882" s="40">
        <v>2.0833333333333332E-2</v>
      </c>
      <c r="H6882" s="15">
        <v>32.5</v>
      </c>
    </row>
    <row r="6883" spans="1:12" x14ac:dyDescent="0.25">
      <c r="A6883" t="s">
        <v>1496</v>
      </c>
      <c r="B6883">
        <v>2018</v>
      </c>
      <c r="C6883">
        <v>1</v>
      </c>
      <c r="F6883" t="s">
        <v>2859</v>
      </c>
      <c r="K6883" s="40">
        <v>4.1666666666666664E-2</v>
      </c>
      <c r="L6883" s="15">
        <v>65</v>
      </c>
    </row>
    <row r="6884" spans="1:12" x14ac:dyDescent="0.25">
      <c r="A6884" t="s">
        <v>1496</v>
      </c>
      <c r="B6884">
        <v>2018</v>
      </c>
      <c r="C6884">
        <v>1</v>
      </c>
      <c r="F6884" t="s">
        <v>1499</v>
      </c>
      <c r="K6884" s="40">
        <v>1.0416666666666666E-2</v>
      </c>
      <c r="L6884" s="15">
        <v>16.25</v>
      </c>
    </row>
    <row r="6885" spans="1:12" x14ac:dyDescent="0.25">
      <c r="A6885" t="s">
        <v>1496</v>
      </c>
      <c r="B6885">
        <v>2018</v>
      </c>
      <c r="C6885">
        <v>1</v>
      </c>
      <c r="F6885" t="s">
        <v>2868</v>
      </c>
      <c r="K6885" s="40">
        <v>1.0416666666666666E-2</v>
      </c>
      <c r="L6885" s="15">
        <v>16.25</v>
      </c>
    </row>
    <row r="6886" spans="1:12" x14ac:dyDescent="0.25">
      <c r="A6886" t="s">
        <v>1496</v>
      </c>
      <c r="B6886">
        <v>2018</v>
      </c>
      <c r="C6886">
        <v>10161</v>
      </c>
      <c r="F6886" t="s">
        <v>2887</v>
      </c>
      <c r="K6886" s="40">
        <v>1.0416666666666666E-2</v>
      </c>
      <c r="L6886" s="15">
        <v>16.25</v>
      </c>
    </row>
    <row r="6887" spans="1:12" x14ac:dyDescent="0.25">
      <c r="A6887" t="s">
        <v>1496</v>
      </c>
      <c r="B6887">
        <v>2018</v>
      </c>
      <c r="C6887">
        <v>10055</v>
      </c>
      <c r="F6887" t="s">
        <v>2887</v>
      </c>
      <c r="K6887" s="40">
        <v>2.0833333333333332E-2</v>
      </c>
      <c r="L6887" s="15">
        <v>32.5</v>
      </c>
    </row>
    <row r="6888" spans="1:12" x14ac:dyDescent="0.25">
      <c r="A6888" t="s">
        <v>1496</v>
      </c>
      <c r="B6888">
        <v>2018</v>
      </c>
      <c r="C6888">
        <v>10203</v>
      </c>
      <c r="F6888" t="s">
        <v>2859</v>
      </c>
      <c r="K6888" s="40">
        <v>1.0416666666666666E-2</v>
      </c>
      <c r="L6888" s="15">
        <v>16.25</v>
      </c>
    </row>
    <row r="6889" spans="1:12" x14ac:dyDescent="0.25">
      <c r="A6889" t="s">
        <v>1496</v>
      </c>
      <c r="B6889">
        <v>2018</v>
      </c>
      <c r="C6889">
        <v>1</v>
      </c>
      <c r="F6889" t="s">
        <v>2866</v>
      </c>
      <c r="K6889" s="40">
        <v>1.0416666666666666E-2</v>
      </c>
      <c r="L6889" s="15">
        <v>16.25</v>
      </c>
    </row>
    <row r="6890" spans="1:12" x14ac:dyDescent="0.25">
      <c r="A6890" t="s">
        <v>1496</v>
      </c>
      <c r="B6890">
        <v>2018</v>
      </c>
      <c r="C6890">
        <v>10203</v>
      </c>
      <c r="F6890" t="s">
        <v>2859</v>
      </c>
      <c r="K6890" s="40">
        <v>1.0416666666666666E-2</v>
      </c>
      <c r="L6890" s="15">
        <v>16.25</v>
      </c>
    </row>
    <row r="6891" spans="1:12" x14ac:dyDescent="0.25">
      <c r="A6891" t="s">
        <v>1496</v>
      </c>
      <c r="B6891">
        <v>2018</v>
      </c>
      <c r="C6891">
        <v>10181</v>
      </c>
      <c r="F6891" t="s">
        <v>2877</v>
      </c>
      <c r="K6891" s="40">
        <v>1.0416666666666666E-2</v>
      </c>
      <c r="L6891" s="15">
        <v>16.25</v>
      </c>
    </row>
    <row r="6892" spans="1:12" x14ac:dyDescent="0.25">
      <c r="A6892" t="s">
        <v>1496</v>
      </c>
      <c r="B6892">
        <v>2018</v>
      </c>
      <c r="C6892">
        <v>1</v>
      </c>
      <c r="F6892" t="s">
        <v>2881</v>
      </c>
      <c r="K6892" s="40">
        <v>4.1666666666666664E-2</v>
      </c>
      <c r="L6892" s="15">
        <v>65</v>
      </c>
    </row>
    <row r="6893" spans="1:12" x14ac:dyDescent="0.25">
      <c r="A6893" t="s">
        <v>1496</v>
      </c>
      <c r="B6893">
        <v>2018</v>
      </c>
      <c r="C6893">
        <v>1</v>
      </c>
      <c r="F6893" t="s">
        <v>2862</v>
      </c>
      <c r="K6893" s="40">
        <v>4.1666666666666664E-2</v>
      </c>
      <c r="L6893" s="15">
        <v>65</v>
      </c>
    </row>
    <row r="6894" spans="1:12" x14ac:dyDescent="0.25">
      <c r="A6894" t="s">
        <v>1496</v>
      </c>
      <c r="B6894">
        <v>2018</v>
      </c>
      <c r="C6894">
        <v>1</v>
      </c>
      <c r="F6894" t="s">
        <v>2858</v>
      </c>
      <c r="K6894" s="40">
        <v>1.0416666666666666E-2</v>
      </c>
      <c r="L6894" s="15">
        <v>16.25</v>
      </c>
    </row>
    <row r="6895" spans="1:12" x14ac:dyDescent="0.25">
      <c r="A6895" t="s">
        <v>1496</v>
      </c>
      <c r="B6895">
        <v>2018</v>
      </c>
      <c r="C6895">
        <v>1</v>
      </c>
      <c r="F6895" t="s">
        <v>1467</v>
      </c>
      <c r="K6895" s="40">
        <v>4.1666666666666664E-2</v>
      </c>
      <c r="L6895" s="15">
        <v>65</v>
      </c>
    </row>
    <row r="6896" spans="1:12" x14ac:dyDescent="0.25">
      <c r="A6896" t="s">
        <v>1496</v>
      </c>
      <c r="B6896">
        <v>2018</v>
      </c>
      <c r="C6896">
        <v>1</v>
      </c>
      <c r="F6896" t="s">
        <v>2859</v>
      </c>
      <c r="K6896" s="40">
        <v>2.0833333333333332E-2</v>
      </c>
      <c r="L6896" s="15">
        <v>32.5</v>
      </c>
    </row>
    <row r="6897" spans="1:12" x14ac:dyDescent="0.25">
      <c r="A6897" t="s">
        <v>1496</v>
      </c>
      <c r="B6897">
        <v>2018</v>
      </c>
      <c r="C6897">
        <v>10144</v>
      </c>
      <c r="F6897" t="s">
        <v>2863</v>
      </c>
      <c r="K6897" s="40">
        <v>3.125E-2</v>
      </c>
      <c r="L6897" s="15">
        <v>48.75</v>
      </c>
    </row>
    <row r="6898" spans="1:12" x14ac:dyDescent="0.25">
      <c r="A6898" t="s">
        <v>1496</v>
      </c>
      <c r="B6898">
        <v>2018</v>
      </c>
      <c r="C6898">
        <v>1</v>
      </c>
      <c r="F6898" t="s">
        <v>1499</v>
      </c>
      <c r="K6898" s="40">
        <v>2.0833333333333332E-2</v>
      </c>
      <c r="L6898" s="15">
        <v>32.5</v>
      </c>
    </row>
    <row r="6899" spans="1:12" x14ac:dyDescent="0.25">
      <c r="A6899" t="s">
        <v>1496</v>
      </c>
      <c r="B6899">
        <v>2018</v>
      </c>
      <c r="C6899">
        <v>1</v>
      </c>
      <c r="F6899" t="s">
        <v>2868</v>
      </c>
      <c r="K6899" s="40">
        <v>2.0833333333333332E-2</v>
      </c>
      <c r="L6899" s="15">
        <v>32.5</v>
      </c>
    </row>
    <row r="6900" spans="1:12" x14ac:dyDescent="0.25">
      <c r="A6900" t="s">
        <v>1496</v>
      </c>
      <c r="B6900">
        <v>2018</v>
      </c>
      <c r="C6900">
        <v>1</v>
      </c>
      <c r="F6900" t="s">
        <v>2859</v>
      </c>
      <c r="K6900" s="40">
        <v>1.0416666666666666E-2</v>
      </c>
      <c r="L6900" s="15">
        <v>16.25</v>
      </c>
    </row>
    <row r="6901" spans="1:12" x14ac:dyDescent="0.25">
      <c r="A6901" t="s">
        <v>1496</v>
      </c>
      <c r="B6901">
        <v>2018</v>
      </c>
      <c r="C6901">
        <v>10203</v>
      </c>
      <c r="F6901" t="s">
        <v>2859</v>
      </c>
      <c r="K6901" s="40">
        <v>1.0416666666666666E-2</v>
      </c>
      <c r="L6901" s="15">
        <v>16.25</v>
      </c>
    </row>
    <row r="6902" spans="1:12" x14ac:dyDescent="0.25">
      <c r="A6902" t="s">
        <v>1496</v>
      </c>
      <c r="B6902">
        <v>2018</v>
      </c>
      <c r="C6902">
        <v>1</v>
      </c>
      <c r="F6902" t="s">
        <v>2862</v>
      </c>
      <c r="K6902" s="40">
        <v>4.1666666666666664E-2</v>
      </c>
      <c r="L6902" s="15">
        <v>65</v>
      </c>
    </row>
    <row r="6903" spans="1:12" x14ac:dyDescent="0.25">
      <c r="A6903" t="s">
        <v>1496</v>
      </c>
      <c r="B6903">
        <v>2018</v>
      </c>
      <c r="C6903">
        <v>1</v>
      </c>
      <c r="F6903" t="s">
        <v>2866</v>
      </c>
      <c r="K6903" s="40">
        <v>2.0833333333333332E-2</v>
      </c>
      <c r="L6903" s="15">
        <v>32.5</v>
      </c>
    </row>
    <row r="6904" spans="1:12" x14ac:dyDescent="0.25">
      <c r="A6904" t="s">
        <v>1496</v>
      </c>
      <c r="B6904">
        <v>2018</v>
      </c>
      <c r="C6904">
        <v>1</v>
      </c>
      <c r="F6904" t="s">
        <v>1467</v>
      </c>
      <c r="K6904" s="40">
        <v>1.0416666666666666E-2</v>
      </c>
      <c r="L6904" s="15">
        <v>16.25</v>
      </c>
    </row>
    <row r="6905" spans="1:12" x14ac:dyDescent="0.25">
      <c r="A6905" t="s">
        <v>1496</v>
      </c>
      <c r="B6905">
        <v>2018</v>
      </c>
      <c r="C6905">
        <v>1</v>
      </c>
      <c r="F6905" t="s">
        <v>2868</v>
      </c>
      <c r="K6905" s="40">
        <v>2.0833333333333332E-2</v>
      </c>
      <c r="L6905" s="15">
        <v>32.5</v>
      </c>
    </row>
    <row r="6906" spans="1:12" x14ac:dyDescent="0.25">
      <c r="A6906" t="s">
        <v>1496</v>
      </c>
      <c r="B6906">
        <v>2018</v>
      </c>
      <c r="C6906">
        <v>1</v>
      </c>
      <c r="F6906" t="s">
        <v>1467</v>
      </c>
      <c r="K6906" s="40">
        <v>2.0833333333333332E-2</v>
      </c>
      <c r="L6906" s="15">
        <v>32.5</v>
      </c>
    </row>
    <row r="6907" spans="1:12" x14ac:dyDescent="0.25">
      <c r="A6907" t="s">
        <v>1496</v>
      </c>
      <c r="B6907">
        <v>2018</v>
      </c>
      <c r="C6907">
        <v>1</v>
      </c>
      <c r="F6907" t="s">
        <v>2858</v>
      </c>
      <c r="K6907" s="40">
        <v>2.0833333333333332E-2</v>
      </c>
      <c r="L6907" s="15">
        <v>32.5</v>
      </c>
    </row>
    <row r="6908" spans="1:12" x14ac:dyDescent="0.25">
      <c r="A6908" t="s">
        <v>1496</v>
      </c>
      <c r="B6908">
        <v>2018</v>
      </c>
      <c r="C6908">
        <v>10126</v>
      </c>
      <c r="F6908" t="s">
        <v>2887</v>
      </c>
      <c r="G6908" s="40">
        <v>2.0833333333333332E-2</v>
      </c>
      <c r="H6908" s="15">
        <v>32.5</v>
      </c>
    </row>
    <row r="6909" spans="1:12" x14ac:dyDescent="0.25">
      <c r="A6909" t="s">
        <v>1496</v>
      </c>
      <c r="B6909">
        <v>2018</v>
      </c>
      <c r="C6909">
        <v>10217</v>
      </c>
      <c r="F6909" t="s">
        <v>2887</v>
      </c>
      <c r="G6909" s="40">
        <v>4.1666666666666664E-2</v>
      </c>
      <c r="H6909" s="15">
        <v>65</v>
      </c>
    </row>
    <row r="6910" spans="1:12" x14ac:dyDescent="0.25">
      <c r="A6910" t="s">
        <v>1496</v>
      </c>
      <c r="B6910">
        <v>2018</v>
      </c>
      <c r="C6910">
        <v>1</v>
      </c>
      <c r="F6910" t="s">
        <v>1467</v>
      </c>
      <c r="K6910" s="40">
        <v>0.10416666666666667</v>
      </c>
      <c r="L6910" s="15">
        <v>162.5</v>
      </c>
    </row>
    <row r="6911" spans="1:12" x14ac:dyDescent="0.25">
      <c r="A6911" t="s">
        <v>1496</v>
      </c>
      <c r="B6911">
        <v>2018</v>
      </c>
      <c r="C6911">
        <v>1</v>
      </c>
      <c r="F6911" t="s">
        <v>2875</v>
      </c>
      <c r="K6911" s="40">
        <v>2.0833333333333332E-2</v>
      </c>
      <c r="L6911" s="15">
        <v>32.5</v>
      </c>
    </row>
    <row r="6912" spans="1:12" x14ac:dyDescent="0.25">
      <c r="A6912" t="s">
        <v>1496</v>
      </c>
      <c r="B6912">
        <v>2018</v>
      </c>
      <c r="C6912">
        <v>1</v>
      </c>
      <c r="F6912" t="s">
        <v>2887</v>
      </c>
      <c r="K6912" s="40">
        <v>3.125E-2</v>
      </c>
      <c r="L6912" s="15">
        <v>48.75</v>
      </c>
    </row>
    <row r="6913" spans="1:12" x14ac:dyDescent="0.25">
      <c r="A6913" t="s">
        <v>1496</v>
      </c>
      <c r="B6913">
        <v>2018</v>
      </c>
      <c r="C6913">
        <v>1</v>
      </c>
      <c r="F6913" t="s">
        <v>1657</v>
      </c>
      <c r="K6913" s="40">
        <v>1.0416666666666666E-2</v>
      </c>
      <c r="L6913" s="15">
        <v>16.25</v>
      </c>
    </row>
    <row r="6914" spans="1:12" x14ac:dyDescent="0.25">
      <c r="A6914" t="s">
        <v>1496</v>
      </c>
      <c r="B6914">
        <v>2018</v>
      </c>
      <c r="C6914">
        <v>1</v>
      </c>
      <c r="F6914" t="s">
        <v>1499</v>
      </c>
      <c r="K6914" s="40">
        <v>1.0416666666666666E-2</v>
      </c>
      <c r="L6914" s="15">
        <v>16.25</v>
      </c>
    </row>
    <row r="6915" spans="1:12" x14ac:dyDescent="0.25">
      <c r="A6915" t="s">
        <v>1496</v>
      </c>
      <c r="B6915">
        <v>2018</v>
      </c>
      <c r="C6915">
        <v>10090</v>
      </c>
      <c r="F6915" t="s">
        <v>2862</v>
      </c>
      <c r="K6915" s="40">
        <v>2.0833333333333332E-2</v>
      </c>
      <c r="L6915" s="15">
        <v>32.5</v>
      </c>
    </row>
    <row r="6916" spans="1:12" x14ac:dyDescent="0.25">
      <c r="A6916" t="s">
        <v>1496</v>
      </c>
      <c r="B6916">
        <v>2018</v>
      </c>
      <c r="C6916">
        <v>1</v>
      </c>
      <c r="F6916" t="s">
        <v>2866</v>
      </c>
      <c r="K6916" s="40">
        <v>2.0833333333333332E-2</v>
      </c>
      <c r="L6916" s="15">
        <v>32.5</v>
      </c>
    </row>
    <row r="6917" spans="1:12" x14ac:dyDescent="0.25">
      <c r="A6917" t="s">
        <v>1496</v>
      </c>
      <c r="B6917">
        <v>2018</v>
      </c>
      <c r="C6917">
        <v>10090</v>
      </c>
      <c r="F6917" t="s">
        <v>2887</v>
      </c>
      <c r="G6917" s="40">
        <v>4.1666666666666664E-2</v>
      </c>
      <c r="H6917" s="15">
        <v>65</v>
      </c>
    </row>
    <row r="6918" spans="1:12" x14ac:dyDescent="0.25">
      <c r="A6918" t="s">
        <v>1496</v>
      </c>
      <c r="B6918">
        <v>2018</v>
      </c>
      <c r="C6918">
        <v>10144</v>
      </c>
      <c r="F6918" t="s">
        <v>2863</v>
      </c>
      <c r="K6918" s="40">
        <v>1.0416666666666666E-2</v>
      </c>
      <c r="L6918" s="15">
        <v>16.25</v>
      </c>
    </row>
    <row r="6919" spans="1:12" x14ac:dyDescent="0.25">
      <c r="A6919" t="s">
        <v>1496</v>
      </c>
      <c r="B6919">
        <v>2018</v>
      </c>
      <c r="C6919">
        <v>1</v>
      </c>
      <c r="F6919" t="s">
        <v>2868</v>
      </c>
      <c r="K6919" s="40">
        <v>2.0833333333333332E-2</v>
      </c>
      <c r="L6919" s="15">
        <v>32.5</v>
      </c>
    </row>
    <row r="6920" spans="1:12" x14ac:dyDescent="0.25">
      <c r="A6920" t="s">
        <v>1496</v>
      </c>
      <c r="B6920">
        <v>2018</v>
      </c>
      <c r="C6920">
        <v>1</v>
      </c>
      <c r="F6920" t="s">
        <v>2859</v>
      </c>
      <c r="K6920" s="40">
        <v>1.0416666666666666E-2</v>
      </c>
      <c r="L6920" s="15">
        <v>16.25</v>
      </c>
    </row>
    <row r="6921" spans="1:12" x14ac:dyDescent="0.25">
      <c r="A6921" t="s">
        <v>1496</v>
      </c>
      <c r="B6921">
        <v>2018</v>
      </c>
      <c r="C6921">
        <v>1</v>
      </c>
      <c r="F6921" t="s">
        <v>2858</v>
      </c>
      <c r="K6921" s="40">
        <v>2.0833333333333332E-2</v>
      </c>
      <c r="L6921" s="15">
        <v>32.5</v>
      </c>
    </row>
    <row r="6922" spans="1:12" x14ac:dyDescent="0.25">
      <c r="A6922" t="s">
        <v>1496</v>
      </c>
      <c r="B6922">
        <v>2018</v>
      </c>
      <c r="C6922">
        <v>1</v>
      </c>
      <c r="F6922" t="s">
        <v>1467</v>
      </c>
      <c r="K6922" s="40">
        <v>0.125</v>
      </c>
      <c r="L6922" s="15">
        <v>195</v>
      </c>
    </row>
    <row r="6923" spans="1:12" x14ac:dyDescent="0.25">
      <c r="A6923" t="s">
        <v>1496</v>
      </c>
      <c r="B6923">
        <v>2018</v>
      </c>
      <c r="C6923">
        <v>1</v>
      </c>
      <c r="F6923" t="s">
        <v>1467</v>
      </c>
      <c r="K6923" s="40">
        <v>2.0833333333333332E-2</v>
      </c>
      <c r="L6923" s="15">
        <v>32.5</v>
      </c>
    </row>
    <row r="6924" spans="1:12" x14ac:dyDescent="0.25">
      <c r="A6924" t="s">
        <v>1496</v>
      </c>
      <c r="B6924">
        <v>2018</v>
      </c>
      <c r="C6924">
        <v>1</v>
      </c>
      <c r="F6924" t="s">
        <v>1467</v>
      </c>
      <c r="K6924" s="40">
        <v>2.0833333333333332E-2</v>
      </c>
      <c r="L6924" s="15">
        <v>32.5</v>
      </c>
    </row>
    <row r="6925" spans="1:12" x14ac:dyDescent="0.25">
      <c r="A6925" t="s">
        <v>1496</v>
      </c>
      <c r="B6925">
        <v>2018</v>
      </c>
      <c r="C6925">
        <v>10167</v>
      </c>
      <c r="F6925" t="s">
        <v>2859</v>
      </c>
      <c r="K6925" s="40">
        <v>1.0416666666666666E-2</v>
      </c>
      <c r="L6925" s="15">
        <v>16.25</v>
      </c>
    </row>
    <row r="6926" spans="1:12" x14ac:dyDescent="0.25">
      <c r="A6926" t="s">
        <v>1496</v>
      </c>
      <c r="B6926">
        <v>2018</v>
      </c>
      <c r="C6926">
        <v>1</v>
      </c>
      <c r="F6926" t="s">
        <v>2868</v>
      </c>
      <c r="K6926" s="40">
        <v>1.0416666666666666E-2</v>
      </c>
      <c r="L6926" s="15">
        <v>16.25</v>
      </c>
    </row>
    <row r="6927" spans="1:12" x14ac:dyDescent="0.25">
      <c r="A6927" t="s">
        <v>1500</v>
      </c>
      <c r="B6927">
        <v>2018</v>
      </c>
      <c r="C6927">
        <v>1</v>
      </c>
      <c r="F6927" t="s">
        <v>2868</v>
      </c>
      <c r="K6927" s="40">
        <v>1.0416666666666666E-2</v>
      </c>
      <c r="L6927" s="15">
        <v>11.25</v>
      </c>
    </row>
    <row r="6928" spans="1:12" x14ac:dyDescent="0.25">
      <c r="A6928" t="s">
        <v>1500</v>
      </c>
      <c r="B6928">
        <v>2018</v>
      </c>
      <c r="C6928">
        <v>1</v>
      </c>
      <c r="F6928" t="s">
        <v>2868</v>
      </c>
      <c r="K6928" s="40">
        <v>5.2083333333333336E-2</v>
      </c>
      <c r="L6928" s="15">
        <v>56.25</v>
      </c>
    </row>
    <row r="6929" spans="1:12" x14ac:dyDescent="0.25">
      <c r="A6929" t="s">
        <v>1500</v>
      </c>
      <c r="B6929">
        <v>2018</v>
      </c>
      <c r="C6929">
        <v>1</v>
      </c>
      <c r="F6929" t="s">
        <v>2866</v>
      </c>
      <c r="K6929" s="40">
        <v>1.0416666666666666E-2</v>
      </c>
      <c r="L6929" s="15">
        <v>11.25</v>
      </c>
    </row>
    <row r="6930" spans="1:12" x14ac:dyDescent="0.25">
      <c r="A6930" t="s">
        <v>1500</v>
      </c>
      <c r="B6930">
        <v>2018</v>
      </c>
      <c r="C6930">
        <v>1</v>
      </c>
      <c r="F6930" t="s">
        <v>1499</v>
      </c>
      <c r="K6930" s="40">
        <v>1.0416666666666666E-2</v>
      </c>
      <c r="L6930" s="15">
        <v>11.25</v>
      </c>
    </row>
    <row r="6931" spans="1:12" x14ac:dyDescent="0.25">
      <c r="A6931" t="s">
        <v>1500</v>
      </c>
      <c r="B6931">
        <v>2018</v>
      </c>
      <c r="C6931">
        <v>1</v>
      </c>
      <c r="F6931" t="s">
        <v>1467</v>
      </c>
      <c r="K6931" s="40">
        <v>4.1666666666666664E-2</v>
      </c>
      <c r="L6931" s="15">
        <v>45</v>
      </c>
    </row>
    <row r="6932" spans="1:12" x14ac:dyDescent="0.25">
      <c r="A6932" t="s">
        <v>1500</v>
      </c>
      <c r="B6932">
        <v>2018</v>
      </c>
      <c r="C6932">
        <v>1</v>
      </c>
      <c r="F6932" t="s">
        <v>1499</v>
      </c>
      <c r="K6932" s="40">
        <v>1.0416666666666666E-2</v>
      </c>
      <c r="L6932" s="15">
        <v>11.25</v>
      </c>
    </row>
    <row r="6933" spans="1:12" x14ac:dyDescent="0.25">
      <c r="A6933" t="s">
        <v>1500</v>
      </c>
      <c r="B6933">
        <v>2018</v>
      </c>
      <c r="C6933">
        <v>1</v>
      </c>
      <c r="F6933" t="s">
        <v>2870</v>
      </c>
      <c r="K6933" s="40">
        <v>1.0416666666666666E-2</v>
      </c>
      <c r="L6933" s="15">
        <v>11.25</v>
      </c>
    </row>
    <row r="6934" spans="1:12" x14ac:dyDescent="0.25">
      <c r="A6934" t="s">
        <v>1500</v>
      </c>
      <c r="B6934">
        <v>2018</v>
      </c>
      <c r="C6934">
        <v>1</v>
      </c>
      <c r="F6934" t="s">
        <v>1467</v>
      </c>
      <c r="K6934" s="40">
        <v>1.0416666666666666E-2</v>
      </c>
      <c r="L6934" s="15">
        <v>11.25</v>
      </c>
    </row>
    <row r="6935" spans="1:12" x14ac:dyDescent="0.25">
      <c r="A6935" t="s">
        <v>1500</v>
      </c>
      <c r="B6935">
        <v>2018</v>
      </c>
      <c r="C6935">
        <v>1</v>
      </c>
      <c r="F6935" t="s">
        <v>2869</v>
      </c>
      <c r="K6935" s="40">
        <v>2.0833333333333332E-2</v>
      </c>
      <c r="L6935" s="15">
        <v>22.5</v>
      </c>
    </row>
    <row r="6936" spans="1:12" x14ac:dyDescent="0.25">
      <c r="A6936" t="s">
        <v>1500</v>
      </c>
      <c r="B6936">
        <v>2018</v>
      </c>
      <c r="C6936">
        <v>1</v>
      </c>
      <c r="F6936" t="s">
        <v>2873</v>
      </c>
      <c r="K6936" s="40">
        <v>2.0833333333333332E-2</v>
      </c>
      <c r="L6936" s="15">
        <v>22.5</v>
      </c>
    </row>
    <row r="6937" spans="1:12" x14ac:dyDescent="0.25">
      <c r="A6937" t="s">
        <v>1500</v>
      </c>
      <c r="B6937">
        <v>2018</v>
      </c>
      <c r="C6937">
        <v>1</v>
      </c>
      <c r="F6937" t="s">
        <v>2862</v>
      </c>
      <c r="K6937" s="40">
        <v>2.0833333333333332E-2</v>
      </c>
      <c r="L6937" s="15">
        <v>22.5</v>
      </c>
    </row>
    <row r="6938" spans="1:12" x14ac:dyDescent="0.25">
      <c r="A6938" t="s">
        <v>1500</v>
      </c>
      <c r="B6938">
        <v>2018</v>
      </c>
      <c r="C6938">
        <v>1</v>
      </c>
      <c r="F6938" t="s">
        <v>2846</v>
      </c>
      <c r="K6938" s="40">
        <v>2.0833333333333332E-2</v>
      </c>
      <c r="L6938" s="15">
        <v>22.5</v>
      </c>
    </row>
    <row r="6939" spans="1:12" x14ac:dyDescent="0.25">
      <c r="A6939" t="s">
        <v>1500</v>
      </c>
      <c r="B6939">
        <v>2018</v>
      </c>
      <c r="C6939">
        <v>1</v>
      </c>
      <c r="F6939" t="s">
        <v>2869</v>
      </c>
      <c r="K6939" s="40">
        <v>4.1666666666666664E-2</v>
      </c>
      <c r="L6939" s="15">
        <v>45</v>
      </c>
    </row>
    <row r="6940" spans="1:12" x14ac:dyDescent="0.25">
      <c r="A6940" t="s">
        <v>1500</v>
      </c>
      <c r="B6940">
        <v>2018</v>
      </c>
      <c r="C6940">
        <v>1</v>
      </c>
      <c r="F6940" t="s">
        <v>1499</v>
      </c>
      <c r="K6940" s="40">
        <v>2.0833333333333332E-2</v>
      </c>
      <c r="L6940" s="15">
        <v>22.5</v>
      </c>
    </row>
    <row r="6941" spans="1:12" x14ac:dyDescent="0.25">
      <c r="A6941" t="s">
        <v>1500</v>
      </c>
      <c r="B6941">
        <v>2018</v>
      </c>
      <c r="C6941">
        <v>1</v>
      </c>
      <c r="F6941" t="s">
        <v>1467</v>
      </c>
      <c r="K6941" s="40">
        <v>1.0416666666666666E-2</v>
      </c>
      <c r="L6941" s="15">
        <v>11.25</v>
      </c>
    </row>
    <row r="6942" spans="1:12" x14ac:dyDescent="0.25">
      <c r="A6942" t="s">
        <v>1500</v>
      </c>
      <c r="B6942">
        <v>2018</v>
      </c>
      <c r="C6942">
        <v>1</v>
      </c>
      <c r="F6942" t="s">
        <v>1499</v>
      </c>
      <c r="K6942" s="40">
        <v>1.0416666666666666E-2</v>
      </c>
      <c r="L6942" s="15">
        <v>11.25</v>
      </c>
    </row>
    <row r="6943" spans="1:12" x14ac:dyDescent="0.25">
      <c r="A6943" t="s">
        <v>1500</v>
      </c>
      <c r="B6943">
        <v>2018</v>
      </c>
      <c r="C6943">
        <v>1</v>
      </c>
      <c r="F6943" t="s">
        <v>1467</v>
      </c>
      <c r="K6943" s="40">
        <v>3.125E-2</v>
      </c>
      <c r="L6943" s="15">
        <v>33.75</v>
      </c>
    </row>
    <row r="6944" spans="1:12" x14ac:dyDescent="0.25">
      <c r="A6944" t="s">
        <v>1500</v>
      </c>
      <c r="B6944">
        <v>2018</v>
      </c>
      <c r="C6944">
        <v>1</v>
      </c>
      <c r="F6944" t="s">
        <v>1467</v>
      </c>
      <c r="K6944" s="40">
        <v>2.0833333333333332E-2</v>
      </c>
      <c r="L6944" s="15">
        <v>22.5</v>
      </c>
    </row>
    <row r="6945" spans="1:12" x14ac:dyDescent="0.25">
      <c r="A6945" t="s">
        <v>1500</v>
      </c>
      <c r="B6945">
        <v>2018</v>
      </c>
      <c r="C6945">
        <v>1</v>
      </c>
      <c r="F6945" t="s">
        <v>2868</v>
      </c>
      <c r="K6945" s="40">
        <v>1.0416666666666666E-2</v>
      </c>
      <c r="L6945" s="15">
        <v>11.25</v>
      </c>
    </row>
    <row r="6946" spans="1:12" x14ac:dyDescent="0.25">
      <c r="A6946" t="s">
        <v>1500</v>
      </c>
      <c r="B6946">
        <v>2018</v>
      </c>
      <c r="C6946">
        <v>1</v>
      </c>
      <c r="F6946" t="s">
        <v>2869</v>
      </c>
      <c r="K6946" s="40">
        <v>2.0833333333333332E-2</v>
      </c>
      <c r="L6946" s="15">
        <v>22.5</v>
      </c>
    </row>
    <row r="6947" spans="1:12" x14ac:dyDescent="0.25">
      <c r="A6947" t="s">
        <v>1500</v>
      </c>
      <c r="B6947">
        <v>2018</v>
      </c>
      <c r="C6947">
        <v>1</v>
      </c>
      <c r="F6947" t="s">
        <v>2866</v>
      </c>
      <c r="K6947" s="40">
        <v>1.0416666666666666E-2</v>
      </c>
      <c r="L6947" s="15">
        <v>11.25</v>
      </c>
    </row>
    <row r="6948" spans="1:12" x14ac:dyDescent="0.25">
      <c r="A6948" t="s">
        <v>1500</v>
      </c>
      <c r="B6948">
        <v>2018</v>
      </c>
      <c r="C6948">
        <v>1</v>
      </c>
      <c r="F6948" t="s">
        <v>2869</v>
      </c>
      <c r="K6948" s="40">
        <v>2.0833333333333332E-2</v>
      </c>
      <c r="L6948" s="15">
        <v>22.5</v>
      </c>
    </row>
    <row r="6949" spans="1:12" x14ac:dyDescent="0.25">
      <c r="A6949" t="s">
        <v>1500</v>
      </c>
      <c r="B6949">
        <v>2018</v>
      </c>
      <c r="C6949">
        <v>1</v>
      </c>
      <c r="F6949" t="s">
        <v>1499</v>
      </c>
      <c r="K6949" s="40">
        <v>1.0416666666666666E-2</v>
      </c>
      <c r="L6949" s="15">
        <v>11.25</v>
      </c>
    </row>
    <row r="6950" spans="1:12" x14ac:dyDescent="0.25">
      <c r="A6950" t="s">
        <v>1500</v>
      </c>
      <c r="B6950">
        <v>2018</v>
      </c>
      <c r="C6950">
        <v>1</v>
      </c>
      <c r="F6950" t="s">
        <v>1467</v>
      </c>
      <c r="K6950" s="40">
        <v>1.0416666666666666E-2</v>
      </c>
      <c r="L6950" s="15">
        <v>11.25</v>
      </c>
    </row>
    <row r="6951" spans="1:12" x14ac:dyDescent="0.25">
      <c r="A6951" t="s">
        <v>1500</v>
      </c>
      <c r="B6951">
        <v>2018</v>
      </c>
      <c r="C6951">
        <v>1</v>
      </c>
      <c r="F6951" t="s">
        <v>1467</v>
      </c>
      <c r="K6951" s="40">
        <v>2.0833333333333332E-2</v>
      </c>
      <c r="L6951" s="15">
        <v>22.5</v>
      </c>
    </row>
    <row r="6952" spans="1:12" x14ac:dyDescent="0.25">
      <c r="A6952" t="s">
        <v>1500</v>
      </c>
      <c r="B6952">
        <v>2018</v>
      </c>
      <c r="C6952">
        <v>1</v>
      </c>
      <c r="F6952" t="s">
        <v>2846</v>
      </c>
      <c r="K6952" s="40">
        <v>2.0833333333333332E-2</v>
      </c>
      <c r="L6952" s="15">
        <v>22.5</v>
      </c>
    </row>
    <row r="6953" spans="1:12" x14ac:dyDescent="0.25">
      <c r="A6953" t="s">
        <v>1500</v>
      </c>
      <c r="B6953">
        <v>2018</v>
      </c>
      <c r="C6953">
        <v>1</v>
      </c>
      <c r="F6953" t="s">
        <v>2870</v>
      </c>
      <c r="K6953" s="40">
        <v>1.0416666666666666E-2</v>
      </c>
      <c r="L6953" s="15">
        <v>11.25</v>
      </c>
    </row>
    <row r="6954" spans="1:12" x14ac:dyDescent="0.25">
      <c r="A6954" t="s">
        <v>1500</v>
      </c>
      <c r="B6954">
        <v>2018</v>
      </c>
      <c r="C6954">
        <v>1</v>
      </c>
      <c r="F6954" t="s">
        <v>2869</v>
      </c>
      <c r="K6954" s="40">
        <v>4.1666666666666664E-2</v>
      </c>
      <c r="L6954" s="15">
        <v>45</v>
      </c>
    </row>
    <row r="6955" spans="1:12" x14ac:dyDescent="0.25">
      <c r="A6955" t="s">
        <v>1500</v>
      </c>
      <c r="B6955">
        <v>2018</v>
      </c>
      <c r="C6955">
        <v>1</v>
      </c>
      <c r="F6955" t="s">
        <v>2868</v>
      </c>
      <c r="K6955" s="40">
        <v>1.0416666666666666E-2</v>
      </c>
      <c r="L6955" s="15">
        <v>11.25</v>
      </c>
    </row>
    <row r="6956" spans="1:12" x14ac:dyDescent="0.25">
      <c r="A6956" t="s">
        <v>1500</v>
      </c>
      <c r="B6956">
        <v>2018</v>
      </c>
      <c r="C6956">
        <v>1</v>
      </c>
      <c r="F6956" t="s">
        <v>2871</v>
      </c>
      <c r="K6956" s="40">
        <v>0.17708333333333334</v>
      </c>
      <c r="L6956" s="15">
        <v>191.25</v>
      </c>
    </row>
    <row r="6957" spans="1:12" x14ac:dyDescent="0.25">
      <c r="A6957" t="s">
        <v>1503</v>
      </c>
      <c r="B6957">
        <v>2018</v>
      </c>
      <c r="C6957">
        <v>1</v>
      </c>
      <c r="F6957" t="s">
        <v>1502</v>
      </c>
      <c r="K6957" s="40">
        <v>0.10416666666666667</v>
      </c>
      <c r="L6957" s="15">
        <v>162.5</v>
      </c>
    </row>
    <row r="6958" spans="1:12" x14ac:dyDescent="0.25">
      <c r="A6958" t="s">
        <v>1503</v>
      </c>
      <c r="B6958">
        <v>2018</v>
      </c>
      <c r="C6958">
        <v>1</v>
      </c>
      <c r="F6958" t="s">
        <v>2866</v>
      </c>
      <c r="K6958" s="40">
        <v>1.0416666666666666E-2</v>
      </c>
      <c r="L6958" s="15">
        <v>16.25</v>
      </c>
    </row>
    <row r="6959" spans="1:12" x14ac:dyDescent="0.25">
      <c r="A6959" t="s">
        <v>1503</v>
      </c>
      <c r="B6959">
        <v>2018</v>
      </c>
      <c r="C6959">
        <v>1</v>
      </c>
      <c r="F6959" t="s">
        <v>1467</v>
      </c>
      <c r="K6959" s="40">
        <v>6.25E-2</v>
      </c>
      <c r="L6959" s="15">
        <v>97.5</v>
      </c>
    </row>
    <row r="6960" spans="1:12" x14ac:dyDescent="0.25">
      <c r="A6960" t="s">
        <v>1503</v>
      </c>
      <c r="B6960">
        <v>2018</v>
      </c>
      <c r="C6960">
        <v>305710</v>
      </c>
      <c r="D6960">
        <v>802010</v>
      </c>
      <c r="E6960">
        <v>8020</v>
      </c>
      <c r="F6960" t="s">
        <v>1467</v>
      </c>
      <c r="G6960" s="40">
        <v>2.0833333333333332E-2</v>
      </c>
      <c r="H6960" s="15">
        <v>32.5</v>
      </c>
    </row>
    <row r="6961" spans="1:12" x14ac:dyDescent="0.25">
      <c r="A6961" t="s">
        <v>1503</v>
      </c>
      <c r="B6961">
        <v>2018</v>
      </c>
      <c r="C6961">
        <v>1</v>
      </c>
      <c r="F6961" t="s">
        <v>2846</v>
      </c>
      <c r="K6961" s="40">
        <v>2.0833333333333332E-2</v>
      </c>
      <c r="L6961" s="15">
        <v>32.5</v>
      </c>
    </row>
    <row r="6962" spans="1:12" x14ac:dyDescent="0.25">
      <c r="A6962" t="s">
        <v>1503</v>
      </c>
      <c r="B6962">
        <v>2018</v>
      </c>
      <c r="C6962">
        <v>305710</v>
      </c>
      <c r="D6962">
        <v>802010</v>
      </c>
      <c r="E6962">
        <v>8020</v>
      </c>
      <c r="F6962" t="s">
        <v>1467</v>
      </c>
      <c r="G6962" s="40">
        <v>6.25E-2</v>
      </c>
      <c r="H6962" s="15">
        <v>97.5</v>
      </c>
    </row>
    <row r="6963" spans="1:12" x14ac:dyDescent="0.25">
      <c r="A6963" t="s">
        <v>1503</v>
      </c>
      <c r="B6963">
        <v>2018</v>
      </c>
      <c r="C6963">
        <v>1</v>
      </c>
      <c r="F6963" t="s">
        <v>2870</v>
      </c>
      <c r="K6963" s="40">
        <v>4.1666666666666664E-2</v>
      </c>
      <c r="L6963" s="15">
        <v>65</v>
      </c>
    </row>
    <row r="6964" spans="1:12" x14ac:dyDescent="0.25">
      <c r="A6964" t="s">
        <v>1503</v>
      </c>
      <c r="B6964">
        <v>2018</v>
      </c>
      <c r="C6964">
        <v>305710</v>
      </c>
      <c r="D6964">
        <v>802010</v>
      </c>
      <c r="E6964">
        <v>8020</v>
      </c>
      <c r="F6964" t="s">
        <v>1465</v>
      </c>
      <c r="G6964" s="40">
        <v>4.1666666666666664E-2</v>
      </c>
      <c r="H6964" s="15">
        <v>65</v>
      </c>
    </row>
    <row r="6965" spans="1:12" x14ac:dyDescent="0.25">
      <c r="A6965" t="s">
        <v>1503</v>
      </c>
      <c r="B6965">
        <v>2018</v>
      </c>
      <c r="C6965">
        <v>1</v>
      </c>
      <c r="F6965" t="s">
        <v>1465</v>
      </c>
      <c r="K6965" s="40">
        <v>3.125E-2</v>
      </c>
      <c r="L6965" s="15">
        <v>48.75</v>
      </c>
    </row>
    <row r="6966" spans="1:12" x14ac:dyDescent="0.25">
      <c r="A6966" t="s">
        <v>1503</v>
      </c>
      <c r="B6966">
        <v>2018</v>
      </c>
      <c r="C6966">
        <v>305710</v>
      </c>
      <c r="D6966">
        <v>802010</v>
      </c>
      <c r="E6966">
        <v>8020</v>
      </c>
      <c r="F6966" t="s">
        <v>1465</v>
      </c>
      <c r="G6966" s="40">
        <v>4.1666666666666664E-2</v>
      </c>
      <c r="H6966" s="15">
        <v>65</v>
      </c>
    </row>
    <row r="6967" spans="1:12" x14ac:dyDescent="0.25">
      <c r="A6967" t="s">
        <v>1503</v>
      </c>
      <c r="B6967">
        <v>2018</v>
      </c>
      <c r="C6967">
        <v>1</v>
      </c>
      <c r="F6967" t="s">
        <v>2846</v>
      </c>
      <c r="K6967" s="40">
        <v>2.0833333333333332E-2</v>
      </c>
      <c r="L6967" s="15">
        <v>32.5</v>
      </c>
    </row>
    <row r="6968" spans="1:12" x14ac:dyDescent="0.25">
      <c r="A6968" t="s">
        <v>1503</v>
      </c>
      <c r="B6968">
        <v>2018</v>
      </c>
      <c r="C6968">
        <v>305710</v>
      </c>
      <c r="D6968">
        <v>802010</v>
      </c>
      <c r="E6968">
        <v>8020</v>
      </c>
      <c r="F6968" t="s">
        <v>1465</v>
      </c>
      <c r="G6968" s="40">
        <v>0.11458333333333333</v>
      </c>
      <c r="H6968" s="15">
        <v>178.75</v>
      </c>
    </row>
    <row r="6969" spans="1:12" x14ac:dyDescent="0.25">
      <c r="A6969" t="s">
        <v>1503</v>
      </c>
      <c r="B6969">
        <v>2018</v>
      </c>
      <c r="C6969">
        <v>1</v>
      </c>
      <c r="F6969" t="s">
        <v>1467</v>
      </c>
      <c r="K6969" s="40">
        <v>0.33333333333333331</v>
      </c>
      <c r="L6969" s="15">
        <v>520</v>
      </c>
    </row>
    <row r="6970" spans="1:12" x14ac:dyDescent="0.25">
      <c r="A6970" t="s">
        <v>1503</v>
      </c>
      <c r="B6970">
        <v>2018</v>
      </c>
      <c r="C6970">
        <v>1</v>
      </c>
      <c r="F6970" t="s">
        <v>1467</v>
      </c>
      <c r="K6970" s="40">
        <v>4.1666666666666664E-2</v>
      </c>
      <c r="L6970" s="15">
        <v>65</v>
      </c>
    </row>
    <row r="6971" spans="1:12" x14ac:dyDescent="0.25">
      <c r="A6971" t="s">
        <v>1503</v>
      </c>
      <c r="B6971">
        <v>2018</v>
      </c>
      <c r="C6971">
        <v>1</v>
      </c>
      <c r="F6971" t="s">
        <v>1515</v>
      </c>
      <c r="K6971" s="40">
        <v>4.1666666666666664E-2</v>
      </c>
      <c r="L6971" s="15">
        <v>65</v>
      </c>
    </row>
    <row r="6972" spans="1:12" x14ac:dyDescent="0.25">
      <c r="A6972" t="s">
        <v>1503</v>
      </c>
      <c r="B6972">
        <v>2018</v>
      </c>
      <c r="C6972">
        <v>1</v>
      </c>
      <c r="F6972" t="s">
        <v>2866</v>
      </c>
      <c r="K6972" s="40">
        <v>2.0833333333333332E-2</v>
      </c>
      <c r="L6972" s="15">
        <v>32.5</v>
      </c>
    </row>
    <row r="6973" spans="1:12" x14ac:dyDescent="0.25">
      <c r="A6973" t="s">
        <v>1503</v>
      </c>
      <c r="B6973">
        <v>2018</v>
      </c>
      <c r="C6973">
        <v>1</v>
      </c>
      <c r="F6973" t="s">
        <v>1515</v>
      </c>
      <c r="K6973" s="40">
        <v>0.10416666666666667</v>
      </c>
      <c r="L6973" s="15">
        <v>162.5</v>
      </c>
    </row>
    <row r="6974" spans="1:12" x14ac:dyDescent="0.25">
      <c r="A6974" t="s">
        <v>1503</v>
      </c>
      <c r="B6974">
        <v>2018</v>
      </c>
      <c r="C6974">
        <v>1</v>
      </c>
      <c r="F6974" t="s">
        <v>2846</v>
      </c>
      <c r="K6974" s="40">
        <v>2.0833333333333332E-2</v>
      </c>
      <c r="L6974" s="15">
        <v>32.5</v>
      </c>
    </row>
    <row r="6975" spans="1:12" x14ac:dyDescent="0.25">
      <c r="A6975" t="s">
        <v>1503</v>
      </c>
      <c r="B6975">
        <v>2018</v>
      </c>
      <c r="C6975">
        <v>1</v>
      </c>
      <c r="F6975" t="s">
        <v>1515</v>
      </c>
      <c r="K6975" s="40">
        <v>0.14583333333333334</v>
      </c>
      <c r="L6975" s="15">
        <v>227.50000000000003</v>
      </c>
    </row>
    <row r="6976" spans="1:12" x14ac:dyDescent="0.25">
      <c r="A6976" t="s">
        <v>1659</v>
      </c>
      <c r="B6976">
        <v>2018</v>
      </c>
      <c r="C6976">
        <v>305711</v>
      </c>
      <c r="D6976">
        <v>802011</v>
      </c>
      <c r="E6976">
        <v>8020</v>
      </c>
      <c r="F6976" t="s">
        <v>1465</v>
      </c>
      <c r="G6976" s="40">
        <v>2.0833333333333332E-2</v>
      </c>
      <c r="H6976" s="15">
        <v>32.5</v>
      </c>
    </row>
    <row r="6977" spans="1:8" x14ac:dyDescent="0.25">
      <c r="A6977" t="s">
        <v>1659</v>
      </c>
      <c r="B6977">
        <v>2018</v>
      </c>
      <c r="C6977">
        <v>305711</v>
      </c>
      <c r="D6977">
        <v>802011</v>
      </c>
      <c r="E6977">
        <v>8020</v>
      </c>
      <c r="F6977" t="s">
        <v>1465</v>
      </c>
      <c r="G6977" s="40">
        <v>2.0833333333333332E-2</v>
      </c>
      <c r="H6977" s="15">
        <v>32.5</v>
      </c>
    </row>
    <row r="6978" spans="1:8" x14ac:dyDescent="0.25">
      <c r="A6978" t="s">
        <v>1659</v>
      </c>
      <c r="B6978">
        <v>2018</v>
      </c>
      <c r="C6978">
        <v>305710</v>
      </c>
      <c r="D6978">
        <v>802010</v>
      </c>
      <c r="E6978">
        <v>8020</v>
      </c>
      <c r="F6978" t="s">
        <v>1465</v>
      </c>
      <c r="G6978" s="40">
        <v>2.0833333333333332E-2</v>
      </c>
      <c r="H6978" s="15">
        <v>32.5</v>
      </c>
    </row>
    <row r="6979" spans="1:8" x14ac:dyDescent="0.25">
      <c r="A6979" t="s">
        <v>1659</v>
      </c>
      <c r="B6979">
        <v>2018</v>
      </c>
      <c r="C6979">
        <v>305711</v>
      </c>
      <c r="D6979">
        <v>802011</v>
      </c>
      <c r="E6979">
        <v>8020</v>
      </c>
      <c r="F6979" t="s">
        <v>1465</v>
      </c>
      <c r="G6979" s="40">
        <v>1.0416666666666666E-2</v>
      </c>
      <c r="H6979" s="15">
        <v>16.25</v>
      </c>
    </row>
    <row r="6980" spans="1:8" x14ac:dyDescent="0.25">
      <c r="A6980" t="s">
        <v>1659</v>
      </c>
      <c r="B6980">
        <v>2018</v>
      </c>
      <c r="C6980">
        <v>305710</v>
      </c>
      <c r="D6980">
        <v>802010</v>
      </c>
      <c r="E6980">
        <v>8020</v>
      </c>
      <c r="F6980" t="s">
        <v>1465</v>
      </c>
      <c r="G6980" s="40">
        <v>2.0833333333333332E-2</v>
      </c>
      <c r="H6980" s="15">
        <v>32.5</v>
      </c>
    </row>
    <row r="6981" spans="1:8" x14ac:dyDescent="0.25">
      <c r="A6981" t="s">
        <v>1659</v>
      </c>
      <c r="B6981">
        <v>2018</v>
      </c>
      <c r="C6981">
        <v>305700</v>
      </c>
      <c r="D6981">
        <v>802000</v>
      </c>
      <c r="E6981">
        <v>8020</v>
      </c>
      <c r="F6981" t="s">
        <v>1465</v>
      </c>
      <c r="G6981" s="40">
        <v>1.0416666666666666E-2</v>
      </c>
      <c r="H6981" s="15">
        <v>16.25</v>
      </c>
    </row>
    <row r="6982" spans="1:8" x14ac:dyDescent="0.25">
      <c r="A6982" t="s">
        <v>1659</v>
      </c>
      <c r="B6982">
        <v>2018</v>
      </c>
      <c r="C6982">
        <v>305710</v>
      </c>
      <c r="D6982">
        <v>802010</v>
      </c>
      <c r="E6982">
        <v>8020</v>
      </c>
      <c r="F6982" t="s">
        <v>1465</v>
      </c>
      <c r="G6982" s="40">
        <v>8.3333333333333329E-2</v>
      </c>
      <c r="H6982" s="15">
        <v>130</v>
      </c>
    </row>
    <row r="6983" spans="1:8" x14ac:dyDescent="0.25">
      <c r="A6983" t="s">
        <v>2860</v>
      </c>
      <c r="B6983">
        <v>2018</v>
      </c>
      <c r="C6983">
        <v>1</v>
      </c>
      <c r="F6983" t="s">
        <v>2876</v>
      </c>
    </row>
    <row r="6984" spans="1:8" x14ac:dyDescent="0.25">
      <c r="A6984" t="s">
        <v>2860</v>
      </c>
      <c r="B6984">
        <v>2018</v>
      </c>
      <c r="C6984">
        <v>1</v>
      </c>
      <c r="F6984" t="s">
        <v>2858</v>
      </c>
    </row>
    <row r="6985" spans="1:8" x14ac:dyDescent="0.25">
      <c r="A6985" t="s">
        <v>2860</v>
      </c>
      <c r="B6985">
        <v>2018</v>
      </c>
      <c r="C6985">
        <v>1</v>
      </c>
      <c r="F6985" t="s">
        <v>2876</v>
      </c>
    </row>
    <row r="6986" spans="1:8" x14ac:dyDescent="0.25">
      <c r="A6986" t="s">
        <v>2860</v>
      </c>
      <c r="B6986">
        <v>2018</v>
      </c>
      <c r="C6986">
        <v>1</v>
      </c>
      <c r="F6986" t="s">
        <v>2876</v>
      </c>
    </row>
    <row r="6987" spans="1:8" x14ac:dyDescent="0.25">
      <c r="A6987" t="s">
        <v>2860</v>
      </c>
      <c r="B6987">
        <v>2018</v>
      </c>
      <c r="C6987">
        <v>1</v>
      </c>
      <c r="F6987" t="s">
        <v>2858</v>
      </c>
    </row>
    <row r="6988" spans="1:8" x14ac:dyDescent="0.25">
      <c r="A6988" t="s">
        <v>2860</v>
      </c>
      <c r="B6988">
        <v>2018</v>
      </c>
      <c r="C6988">
        <v>1</v>
      </c>
      <c r="F6988" t="s">
        <v>2876</v>
      </c>
    </row>
    <row r="6989" spans="1:8" x14ac:dyDescent="0.25">
      <c r="A6989" t="s">
        <v>2860</v>
      </c>
      <c r="B6989">
        <v>2018</v>
      </c>
      <c r="C6989">
        <v>1</v>
      </c>
      <c r="F6989" t="s">
        <v>2876</v>
      </c>
    </row>
    <row r="6990" spans="1:8" x14ac:dyDescent="0.25">
      <c r="A6990" t="s">
        <v>2860</v>
      </c>
      <c r="B6990">
        <v>2018</v>
      </c>
      <c r="C6990">
        <v>1</v>
      </c>
      <c r="F6990" t="s">
        <v>2858</v>
      </c>
    </row>
    <row r="6991" spans="1:8" x14ac:dyDescent="0.25">
      <c r="A6991" t="s">
        <v>2860</v>
      </c>
      <c r="B6991">
        <v>2018</v>
      </c>
      <c r="C6991">
        <v>1</v>
      </c>
      <c r="F6991" t="s">
        <v>2876</v>
      </c>
    </row>
    <row r="6992" spans="1:8" x14ac:dyDescent="0.25">
      <c r="A6992" t="s">
        <v>2860</v>
      </c>
      <c r="B6992">
        <v>2018</v>
      </c>
      <c r="C6992">
        <v>10167</v>
      </c>
      <c r="F6992" t="s">
        <v>1467</v>
      </c>
    </row>
    <row r="6993" spans="1:12" x14ac:dyDescent="0.25">
      <c r="A6993" t="s">
        <v>1504</v>
      </c>
      <c r="B6993">
        <v>2018</v>
      </c>
      <c r="C6993">
        <v>300402</v>
      </c>
      <c r="D6993">
        <v>800502</v>
      </c>
      <c r="E6993">
        <v>8005</v>
      </c>
      <c r="F6993" t="s">
        <v>2891</v>
      </c>
      <c r="G6993" s="40">
        <v>2.0833333333333332E-2</v>
      </c>
      <c r="H6993" s="15">
        <v>42.5</v>
      </c>
    </row>
    <row r="6994" spans="1:12" x14ac:dyDescent="0.25">
      <c r="A6994" t="s">
        <v>1504</v>
      </c>
      <c r="B6994">
        <v>2018</v>
      </c>
      <c r="C6994">
        <v>300402</v>
      </c>
      <c r="D6994">
        <v>800502</v>
      </c>
      <c r="E6994">
        <v>8005</v>
      </c>
      <c r="F6994" t="s">
        <v>2886</v>
      </c>
      <c r="G6994" s="40">
        <v>1.0416666666666666E-2</v>
      </c>
      <c r="H6994" s="15">
        <v>21.25</v>
      </c>
    </row>
    <row r="6995" spans="1:12" x14ac:dyDescent="0.25">
      <c r="A6995" t="s">
        <v>1504</v>
      </c>
      <c r="B6995">
        <v>2018</v>
      </c>
      <c r="C6995">
        <v>514040</v>
      </c>
      <c r="F6995" t="s">
        <v>1499</v>
      </c>
      <c r="G6995" s="40">
        <v>1.0416666666666666E-2</v>
      </c>
      <c r="H6995" s="15">
        <v>21.25</v>
      </c>
    </row>
    <row r="6996" spans="1:12" x14ac:dyDescent="0.25">
      <c r="A6996" t="s">
        <v>1504</v>
      </c>
      <c r="B6996">
        <v>2018</v>
      </c>
      <c r="C6996">
        <v>302000</v>
      </c>
      <c r="D6996">
        <v>801200</v>
      </c>
      <c r="E6996">
        <v>8012</v>
      </c>
      <c r="F6996" t="s">
        <v>2889</v>
      </c>
      <c r="G6996" s="40">
        <v>1.0416666666666666E-2</v>
      </c>
      <c r="H6996" s="15">
        <v>21.25</v>
      </c>
    </row>
    <row r="6997" spans="1:12" x14ac:dyDescent="0.25">
      <c r="A6997" t="s">
        <v>1504</v>
      </c>
      <c r="B6997">
        <v>2018</v>
      </c>
      <c r="C6997">
        <v>1</v>
      </c>
      <c r="F6997" t="s">
        <v>1467</v>
      </c>
      <c r="K6997" s="40">
        <v>1.0416666666666666E-2</v>
      </c>
      <c r="L6997" s="15">
        <v>21.25</v>
      </c>
    </row>
    <row r="6998" spans="1:12" x14ac:dyDescent="0.25">
      <c r="A6998" t="s">
        <v>1504</v>
      </c>
      <c r="B6998">
        <v>2018</v>
      </c>
      <c r="C6998">
        <v>1</v>
      </c>
      <c r="F6998" t="s">
        <v>2866</v>
      </c>
      <c r="K6998" s="40">
        <v>2.0833333333333332E-2</v>
      </c>
      <c r="L6998" s="15">
        <v>42.5</v>
      </c>
    </row>
    <row r="6999" spans="1:12" x14ac:dyDescent="0.25">
      <c r="A6999" t="s">
        <v>1504</v>
      </c>
      <c r="B6999">
        <v>2018</v>
      </c>
      <c r="C6999">
        <v>305715</v>
      </c>
      <c r="D6999">
        <v>802015</v>
      </c>
      <c r="E6999">
        <v>8020</v>
      </c>
      <c r="F6999" t="s">
        <v>2891</v>
      </c>
      <c r="G6999" s="40">
        <v>6.9444444444444441E-3</v>
      </c>
      <c r="H6999" s="15">
        <v>14.166666666666666</v>
      </c>
    </row>
    <row r="7000" spans="1:12" x14ac:dyDescent="0.25">
      <c r="A7000" t="s">
        <v>1504</v>
      </c>
      <c r="B7000">
        <v>2018</v>
      </c>
      <c r="C7000">
        <v>305711</v>
      </c>
      <c r="D7000">
        <v>802011</v>
      </c>
      <c r="E7000">
        <v>8020</v>
      </c>
      <c r="F7000" t="s">
        <v>2891</v>
      </c>
      <c r="G7000" s="40">
        <v>6.9444444444444441E-3</v>
      </c>
      <c r="H7000" s="15">
        <v>14.166666666666666</v>
      </c>
    </row>
    <row r="7001" spans="1:12" x14ac:dyDescent="0.25">
      <c r="A7001" t="s">
        <v>1504</v>
      </c>
      <c r="B7001">
        <v>2018</v>
      </c>
      <c r="C7001">
        <v>305700</v>
      </c>
      <c r="D7001">
        <v>802000</v>
      </c>
      <c r="E7001">
        <v>8020</v>
      </c>
      <c r="F7001" t="s">
        <v>2891</v>
      </c>
      <c r="G7001" s="40">
        <v>6.9444444444444441E-3</v>
      </c>
      <c r="H7001" s="15">
        <v>14.166666666666666</v>
      </c>
    </row>
    <row r="7002" spans="1:12" x14ac:dyDescent="0.25">
      <c r="A7002" t="s">
        <v>1504</v>
      </c>
      <c r="B7002">
        <v>2018</v>
      </c>
      <c r="C7002">
        <v>305714</v>
      </c>
      <c r="D7002">
        <v>802014</v>
      </c>
      <c r="E7002">
        <v>8020</v>
      </c>
      <c r="F7002" t="s">
        <v>2891</v>
      </c>
      <c r="G7002" s="40">
        <v>6.9444444444444441E-3</v>
      </c>
      <c r="H7002" s="15">
        <v>14.166666666666666</v>
      </c>
    </row>
    <row r="7003" spans="1:12" x14ac:dyDescent="0.25">
      <c r="A7003" t="s">
        <v>1504</v>
      </c>
      <c r="B7003">
        <v>2018</v>
      </c>
      <c r="C7003">
        <v>305712</v>
      </c>
      <c r="D7003">
        <v>802012</v>
      </c>
      <c r="E7003">
        <v>8020</v>
      </c>
      <c r="F7003" t="s">
        <v>2891</v>
      </c>
      <c r="G7003" s="40">
        <v>6.9444444444444441E-3</v>
      </c>
      <c r="H7003" s="15">
        <v>14.166666666666666</v>
      </c>
    </row>
    <row r="7004" spans="1:12" x14ac:dyDescent="0.25">
      <c r="A7004" t="s">
        <v>1504</v>
      </c>
      <c r="B7004">
        <v>2018</v>
      </c>
      <c r="C7004">
        <v>305713</v>
      </c>
      <c r="D7004">
        <v>802013</v>
      </c>
      <c r="E7004">
        <v>8020</v>
      </c>
      <c r="F7004" t="s">
        <v>2891</v>
      </c>
      <c r="G7004" s="40">
        <v>6.9444444444444441E-3</v>
      </c>
      <c r="H7004" s="15">
        <v>14.166666666666666</v>
      </c>
    </row>
    <row r="7005" spans="1:12" x14ac:dyDescent="0.25">
      <c r="A7005" t="s">
        <v>1504</v>
      </c>
      <c r="B7005">
        <v>2018</v>
      </c>
      <c r="C7005">
        <v>305700</v>
      </c>
      <c r="D7005">
        <v>802000</v>
      </c>
      <c r="E7005">
        <v>8020</v>
      </c>
      <c r="F7005" t="s">
        <v>1513</v>
      </c>
      <c r="G7005" s="40">
        <v>1.0416666666666666E-2</v>
      </c>
      <c r="H7005" s="15">
        <v>21.25</v>
      </c>
    </row>
    <row r="7006" spans="1:12" x14ac:dyDescent="0.25">
      <c r="A7006" t="s">
        <v>1504</v>
      </c>
      <c r="B7006">
        <v>2018</v>
      </c>
      <c r="C7006">
        <v>305700</v>
      </c>
      <c r="D7006">
        <v>802000</v>
      </c>
      <c r="E7006">
        <v>8020</v>
      </c>
      <c r="F7006" t="s">
        <v>2891</v>
      </c>
      <c r="G7006" s="40">
        <v>2.0833333333333332E-2</v>
      </c>
      <c r="H7006" s="15">
        <v>42.5</v>
      </c>
    </row>
    <row r="7007" spans="1:12" x14ac:dyDescent="0.25">
      <c r="A7007" t="s">
        <v>1504</v>
      </c>
      <c r="B7007">
        <v>2018</v>
      </c>
      <c r="C7007">
        <v>307400</v>
      </c>
      <c r="D7007">
        <v>803400</v>
      </c>
      <c r="E7007">
        <v>8034</v>
      </c>
      <c r="F7007" t="s">
        <v>1519</v>
      </c>
      <c r="G7007" s="40">
        <v>3.125E-2</v>
      </c>
      <c r="H7007" s="15">
        <v>63.75</v>
      </c>
    </row>
    <row r="7008" spans="1:12" x14ac:dyDescent="0.25">
      <c r="A7008" t="s">
        <v>1504</v>
      </c>
      <c r="B7008">
        <v>2018</v>
      </c>
      <c r="C7008">
        <v>1</v>
      </c>
      <c r="F7008" t="s">
        <v>2846</v>
      </c>
      <c r="K7008" s="40">
        <v>2.0833333333333332E-2</v>
      </c>
      <c r="L7008" s="15">
        <v>42.5</v>
      </c>
    </row>
    <row r="7009" spans="1:12" x14ac:dyDescent="0.25">
      <c r="A7009" t="s">
        <v>1504</v>
      </c>
      <c r="B7009">
        <v>2018</v>
      </c>
      <c r="C7009">
        <v>307400</v>
      </c>
      <c r="D7009">
        <v>803400</v>
      </c>
      <c r="E7009">
        <v>8034</v>
      </c>
      <c r="F7009" t="s">
        <v>1465</v>
      </c>
      <c r="G7009" s="40">
        <v>2.0833333333333332E-2</v>
      </c>
      <c r="H7009" s="15">
        <v>42.5</v>
      </c>
    </row>
    <row r="7010" spans="1:12" x14ac:dyDescent="0.25">
      <c r="A7010" t="s">
        <v>1504</v>
      </c>
      <c r="B7010">
        <v>2018</v>
      </c>
      <c r="C7010">
        <v>307400</v>
      </c>
      <c r="D7010">
        <v>803400</v>
      </c>
      <c r="E7010">
        <v>8034</v>
      </c>
      <c r="F7010" t="s">
        <v>2889</v>
      </c>
      <c r="G7010" s="40">
        <v>0.10416666666666667</v>
      </c>
      <c r="H7010" s="15">
        <v>212.5</v>
      </c>
    </row>
    <row r="7011" spans="1:12" x14ac:dyDescent="0.25">
      <c r="A7011" t="s">
        <v>1504</v>
      </c>
      <c r="B7011">
        <v>2018</v>
      </c>
      <c r="C7011">
        <v>307400</v>
      </c>
      <c r="D7011">
        <v>803400</v>
      </c>
      <c r="E7011">
        <v>8034</v>
      </c>
      <c r="F7011" t="s">
        <v>1513</v>
      </c>
      <c r="G7011" s="40">
        <v>2.0833333333333332E-2</v>
      </c>
      <c r="H7011" s="15">
        <v>42.5</v>
      </c>
    </row>
    <row r="7012" spans="1:12" x14ac:dyDescent="0.25">
      <c r="A7012" t="s">
        <v>1504</v>
      </c>
      <c r="B7012">
        <v>2018</v>
      </c>
      <c r="C7012">
        <v>307400</v>
      </c>
      <c r="D7012">
        <v>803400</v>
      </c>
      <c r="E7012">
        <v>8034</v>
      </c>
      <c r="F7012" t="s">
        <v>2889</v>
      </c>
      <c r="G7012" s="40">
        <v>1.0416666666666666E-2</v>
      </c>
      <c r="H7012" s="15">
        <v>21.25</v>
      </c>
    </row>
    <row r="7013" spans="1:12" x14ac:dyDescent="0.25">
      <c r="A7013" t="s">
        <v>1504</v>
      </c>
      <c r="B7013">
        <v>2018</v>
      </c>
      <c r="C7013">
        <v>1</v>
      </c>
      <c r="F7013" t="s">
        <v>1467</v>
      </c>
      <c r="K7013" s="40">
        <v>1.0416666666666666E-2</v>
      </c>
      <c r="L7013" s="15">
        <v>21.25</v>
      </c>
    </row>
    <row r="7014" spans="1:12" x14ac:dyDescent="0.25">
      <c r="A7014" t="s">
        <v>1504</v>
      </c>
      <c r="B7014">
        <v>2018</v>
      </c>
      <c r="C7014">
        <v>302000</v>
      </c>
      <c r="D7014">
        <v>801200</v>
      </c>
      <c r="E7014">
        <v>8012</v>
      </c>
      <c r="F7014" t="s">
        <v>2889</v>
      </c>
      <c r="G7014" s="40">
        <v>6.25E-2</v>
      </c>
      <c r="H7014" s="15">
        <v>127.5</v>
      </c>
    </row>
    <row r="7015" spans="1:12" x14ac:dyDescent="0.25">
      <c r="A7015" t="s">
        <v>1504</v>
      </c>
      <c r="B7015">
        <v>2018</v>
      </c>
      <c r="C7015">
        <v>1</v>
      </c>
      <c r="F7015" t="s">
        <v>2866</v>
      </c>
      <c r="K7015" s="40">
        <v>2.0833333333333332E-2</v>
      </c>
      <c r="L7015" s="15">
        <v>42.5</v>
      </c>
    </row>
    <row r="7016" spans="1:12" x14ac:dyDescent="0.25">
      <c r="A7016" t="s">
        <v>1504</v>
      </c>
      <c r="B7016">
        <v>2018</v>
      </c>
      <c r="C7016">
        <v>302000</v>
      </c>
      <c r="D7016">
        <v>801200</v>
      </c>
      <c r="E7016">
        <v>8012</v>
      </c>
      <c r="F7016" t="s">
        <v>2889</v>
      </c>
      <c r="G7016" s="40">
        <v>0.10416666666666667</v>
      </c>
      <c r="H7016" s="15">
        <v>212.5</v>
      </c>
    </row>
    <row r="7017" spans="1:12" x14ac:dyDescent="0.25">
      <c r="A7017" t="s">
        <v>1504</v>
      </c>
      <c r="B7017">
        <v>2018</v>
      </c>
      <c r="C7017">
        <v>1</v>
      </c>
      <c r="F7017" t="s">
        <v>2846</v>
      </c>
      <c r="K7017" s="40">
        <v>2.0833333333333332E-2</v>
      </c>
      <c r="L7017" s="15">
        <v>42.5</v>
      </c>
    </row>
    <row r="7018" spans="1:12" x14ac:dyDescent="0.25">
      <c r="A7018" t="s">
        <v>1504</v>
      </c>
      <c r="B7018">
        <v>2018</v>
      </c>
      <c r="C7018">
        <v>310200</v>
      </c>
      <c r="D7018">
        <v>802110</v>
      </c>
      <c r="E7018">
        <v>8021</v>
      </c>
      <c r="F7018" t="s">
        <v>1465</v>
      </c>
      <c r="G7018" s="40">
        <v>8.3333333333333329E-2</v>
      </c>
      <c r="H7018" s="15">
        <v>170</v>
      </c>
    </row>
    <row r="7019" spans="1:12" x14ac:dyDescent="0.25">
      <c r="A7019" t="s">
        <v>1504</v>
      </c>
      <c r="B7019">
        <v>2018</v>
      </c>
      <c r="C7019">
        <v>310200</v>
      </c>
      <c r="D7019">
        <v>802110</v>
      </c>
      <c r="E7019">
        <v>8021</v>
      </c>
      <c r="F7019" t="s">
        <v>1465</v>
      </c>
      <c r="G7019" s="40">
        <v>8.3333333333333329E-2</v>
      </c>
      <c r="H7019" s="15">
        <v>170</v>
      </c>
    </row>
    <row r="7020" spans="1:12" x14ac:dyDescent="0.25">
      <c r="A7020" t="s">
        <v>1504</v>
      </c>
      <c r="B7020">
        <v>2018</v>
      </c>
      <c r="C7020">
        <v>310200</v>
      </c>
      <c r="D7020">
        <v>802110</v>
      </c>
      <c r="E7020">
        <v>8021</v>
      </c>
      <c r="F7020" t="s">
        <v>1465</v>
      </c>
      <c r="G7020" s="40">
        <v>6.25E-2</v>
      </c>
      <c r="H7020" s="15">
        <v>127.5</v>
      </c>
    </row>
    <row r="7021" spans="1:12" x14ac:dyDescent="0.25">
      <c r="A7021" t="s">
        <v>1504</v>
      </c>
      <c r="B7021">
        <v>2018</v>
      </c>
      <c r="C7021">
        <v>1</v>
      </c>
      <c r="F7021" t="s">
        <v>2866</v>
      </c>
      <c r="K7021" s="40">
        <v>2.0833333333333332E-2</v>
      </c>
      <c r="L7021" s="15">
        <v>42.5</v>
      </c>
    </row>
    <row r="7022" spans="1:12" x14ac:dyDescent="0.25">
      <c r="A7022" t="s">
        <v>1504</v>
      </c>
      <c r="B7022">
        <v>2018</v>
      </c>
      <c r="C7022">
        <v>310200</v>
      </c>
      <c r="D7022">
        <v>802110</v>
      </c>
      <c r="E7022">
        <v>8021</v>
      </c>
      <c r="F7022" t="s">
        <v>1465</v>
      </c>
      <c r="G7022" s="40">
        <v>8.3333333333333329E-2</v>
      </c>
      <c r="H7022" s="15">
        <v>170</v>
      </c>
    </row>
    <row r="7023" spans="1:12" x14ac:dyDescent="0.25">
      <c r="A7023" t="s">
        <v>1504</v>
      </c>
      <c r="B7023">
        <v>2018</v>
      </c>
      <c r="C7023">
        <v>1</v>
      </c>
      <c r="F7023" t="s">
        <v>2846</v>
      </c>
      <c r="K7023" s="40">
        <v>2.0833333333333332E-2</v>
      </c>
      <c r="L7023" s="15">
        <v>42.5</v>
      </c>
    </row>
    <row r="7024" spans="1:12" x14ac:dyDescent="0.25">
      <c r="A7024" t="s">
        <v>1504</v>
      </c>
      <c r="B7024">
        <v>2018</v>
      </c>
      <c r="C7024">
        <v>307400</v>
      </c>
      <c r="D7024">
        <v>803400</v>
      </c>
      <c r="E7024">
        <v>8034</v>
      </c>
      <c r="F7024" t="s">
        <v>1465</v>
      </c>
      <c r="G7024" s="40">
        <v>4.1666666666666664E-2</v>
      </c>
      <c r="H7024" s="15">
        <v>85</v>
      </c>
    </row>
    <row r="7025" spans="1:12" x14ac:dyDescent="0.25">
      <c r="A7025" t="s">
        <v>1504</v>
      </c>
      <c r="B7025">
        <v>2018</v>
      </c>
      <c r="C7025">
        <v>1</v>
      </c>
      <c r="F7025" t="s">
        <v>1467</v>
      </c>
      <c r="K7025" s="40">
        <v>1.0416666666666666E-2</v>
      </c>
      <c r="L7025" s="15">
        <v>21.25</v>
      </c>
    </row>
    <row r="7026" spans="1:12" x14ac:dyDescent="0.25">
      <c r="A7026" t="s">
        <v>1504</v>
      </c>
      <c r="B7026">
        <v>2018</v>
      </c>
      <c r="C7026">
        <v>109600</v>
      </c>
      <c r="D7026">
        <v>804480</v>
      </c>
      <c r="E7026">
        <v>8044</v>
      </c>
      <c r="F7026" t="s">
        <v>2889</v>
      </c>
      <c r="G7026" s="40">
        <v>5.2083333333333336E-2</v>
      </c>
      <c r="H7026" s="15">
        <v>106.25</v>
      </c>
    </row>
    <row r="7027" spans="1:12" x14ac:dyDescent="0.25">
      <c r="A7027" t="s">
        <v>1504</v>
      </c>
      <c r="B7027">
        <v>2018</v>
      </c>
      <c r="C7027">
        <v>307400</v>
      </c>
      <c r="D7027">
        <v>803400</v>
      </c>
      <c r="E7027">
        <v>8034</v>
      </c>
      <c r="F7027" t="s">
        <v>1480</v>
      </c>
      <c r="G7027" s="40">
        <v>8.3333333333333329E-2</v>
      </c>
      <c r="H7027" s="15">
        <v>170</v>
      </c>
    </row>
    <row r="7028" spans="1:12" x14ac:dyDescent="0.25">
      <c r="A7028" t="s">
        <v>1504</v>
      </c>
      <c r="B7028">
        <v>2018</v>
      </c>
      <c r="C7028">
        <v>310200</v>
      </c>
      <c r="D7028">
        <v>802110</v>
      </c>
      <c r="E7028">
        <v>8021</v>
      </c>
      <c r="F7028" t="s">
        <v>1465</v>
      </c>
      <c r="G7028" s="40">
        <v>3.125E-2</v>
      </c>
      <c r="H7028" s="15">
        <v>63.75</v>
      </c>
    </row>
    <row r="7029" spans="1:12" x14ac:dyDescent="0.25">
      <c r="A7029" t="s">
        <v>1504</v>
      </c>
      <c r="B7029">
        <v>2018</v>
      </c>
      <c r="C7029">
        <v>109600</v>
      </c>
      <c r="D7029">
        <v>804480</v>
      </c>
      <c r="E7029">
        <v>8044</v>
      </c>
      <c r="F7029" t="s">
        <v>2889</v>
      </c>
      <c r="G7029" s="40">
        <v>3.125E-2</v>
      </c>
      <c r="H7029" s="15">
        <v>63.75</v>
      </c>
    </row>
    <row r="7030" spans="1:12" x14ac:dyDescent="0.25">
      <c r="A7030" t="s">
        <v>1504</v>
      </c>
      <c r="B7030">
        <v>2018</v>
      </c>
      <c r="C7030">
        <v>1</v>
      </c>
      <c r="F7030" t="s">
        <v>2866</v>
      </c>
      <c r="K7030" s="40">
        <v>2.0833333333333332E-2</v>
      </c>
      <c r="L7030" s="15">
        <v>42.5</v>
      </c>
    </row>
    <row r="7031" spans="1:12" x14ac:dyDescent="0.25">
      <c r="A7031" t="s">
        <v>1504</v>
      </c>
      <c r="B7031">
        <v>2018</v>
      </c>
      <c r="C7031">
        <v>109600</v>
      </c>
      <c r="D7031">
        <v>804480</v>
      </c>
      <c r="E7031">
        <v>8044</v>
      </c>
      <c r="F7031" t="s">
        <v>2889</v>
      </c>
      <c r="G7031" s="40">
        <v>0.10416666666666667</v>
      </c>
      <c r="H7031" s="15">
        <v>212.5</v>
      </c>
    </row>
    <row r="7032" spans="1:12" x14ac:dyDescent="0.25">
      <c r="A7032" t="s">
        <v>1504</v>
      </c>
      <c r="B7032">
        <v>2018</v>
      </c>
      <c r="C7032">
        <v>1</v>
      </c>
      <c r="F7032" t="s">
        <v>2846</v>
      </c>
      <c r="K7032" s="40">
        <v>2.0833333333333332E-2</v>
      </c>
      <c r="L7032" s="15">
        <v>42.5</v>
      </c>
    </row>
    <row r="7033" spans="1:12" x14ac:dyDescent="0.25">
      <c r="A7033" t="s">
        <v>1504</v>
      </c>
      <c r="B7033">
        <v>2018</v>
      </c>
      <c r="C7033">
        <v>109600</v>
      </c>
      <c r="D7033">
        <v>804480</v>
      </c>
      <c r="E7033">
        <v>8044</v>
      </c>
      <c r="F7033" t="s">
        <v>2889</v>
      </c>
      <c r="G7033" s="40">
        <v>8.3333333333333329E-2</v>
      </c>
      <c r="H7033" s="15">
        <v>170</v>
      </c>
    </row>
    <row r="7034" spans="1:12" x14ac:dyDescent="0.25">
      <c r="A7034" t="s">
        <v>1504</v>
      </c>
      <c r="B7034">
        <v>2018</v>
      </c>
      <c r="C7034">
        <v>109600</v>
      </c>
      <c r="D7034">
        <v>804480</v>
      </c>
      <c r="E7034">
        <v>8044</v>
      </c>
      <c r="F7034" t="s">
        <v>2889</v>
      </c>
      <c r="G7034" s="40">
        <v>8.3333333333333329E-2</v>
      </c>
      <c r="H7034" s="15">
        <v>170</v>
      </c>
    </row>
    <row r="7035" spans="1:12" x14ac:dyDescent="0.25">
      <c r="A7035" t="s">
        <v>1504</v>
      </c>
      <c r="B7035">
        <v>2018</v>
      </c>
      <c r="C7035">
        <v>514075</v>
      </c>
      <c r="D7035">
        <v>804500</v>
      </c>
      <c r="E7035">
        <v>8045</v>
      </c>
      <c r="F7035" t="s">
        <v>2889</v>
      </c>
      <c r="G7035" s="40">
        <v>6.25E-2</v>
      </c>
      <c r="H7035" s="15">
        <v>127.5</v>
      </c>
    </row>
    <row r="7036" spans="1:12" x14ac:dyDescent="0.25">
      <c r="A7036" t="s">
        <v>1504</v>
      </c>
      <c r="B7036">
        <v>2018</v>
      </c>
      <c r="C7036">
        <v>1</v>
      </c>
      <c r="F7036" t="s">
        <v>2866</v>
      </c>
      <c r="K7036" s="40">
        <v>2.0833333333333332E-2</v>
      </c>
      <c r="L7036" s="15">
        <v>42.5</v>
      </c>
    </row>
    <row r="7037" spans="1:12" x14ac:dyDescent="0.25">
      <c r="A7037" t="s">
        <v>1504</v>
      </c>
      <c r="B7037">
        <v>2018</v>
      </c>
      <c r="C7037">
        <v>514075</v>
      </c>
      <c r="D7037">
        <v>804500</v>
      </c>
      <c r="E7037">
        <v>8045</v>
      </c>
      <c r="F7037" t="s">
        <v>2889</v>
      </c>
      <c r="G7037" s="40">
        <v>0.10416666666666667</v>
      </c>
      <c r="H7037" s="15">
        <v>212.5</v>
      </c>
    </row>
    <row r="7038" spans="1:12" x14ac:dyDescent="0.25">
      <c r="A7038" t="s">
        <v>1504</v>
      </c>
      <c r="B7038">
        <v>2018</v>
      </c>
      <c r="C7038">
        <v>1</v>
      </c>
      <c r="F7038" t="s">
        <v>2846</v>
      </c>
      <c r="K7038" s="40">
        <v>2.0833333333333332E-2</v>
      </c>
      <c r="L7038" s="15">
        <v>42.5</v>
      </c>
    </row>
    <row r="7039" spans="1:12" x14ac:dyDescent="0.25">
      <c r="A7039" t="s">
        <v>1504</v>
      </c>
      <c r="B7039">
        <v>2018</v>
      </c>
      <c r="C7039">
        <v>514074</v>
      </c>
      <c r="D7039">
        <v>804520</v>
      </c>
      <c r="E7039">
        <v>8045</v>
      </c>
      <c r="F7039" t="s">
        <v>2889</v>
      </c>
      <c r="G7039" s="40">
        <v>2.0833333333333332E-2</v>
      </c>
      <c r="H7039" s="15">
        <v>42.5</v>
      </c>
    </row>
    <row r="7040" spans="1:12" x14ac:dyDescent="0.25">
      <c r="A7040" t="s">
        <v>1504</v>
      </c>
      <c r="B7040">
        <v>2018</v>
      </c>
      <c r="C7040">
        <v>514076</v>
      </c>
      <c r="D7040">
        <v>804530</v>
      </c>
      <c r="E7040">
        <v>8045</v>
      </c>
      <c r="F7040" t="s">
        <v>2889</v>
      </c>
      <c r="G7040" s="40">
        <v>2.0833333333333332E-2</v>
      </c>
      <c r="H7040" s="15">
        <v>42.5</v>
      </c>
    </row>
    <row r="7041" spans="1:12" x14ac:dyDescent="0.25">
      <c r="A7041" t="s">
        <v>1504</v>
      </c>
      <c r="B7041">
        <v>2018</v>
      </c>
      <c r="C7041">
        <v>514075</v>
      </c>
      <c r="D7041">
        <v>804500</v>
      </c>
      <c r="E7041">
        <v>8045</v>
      </c>
      <c r="F7041" t="s">
        <v>1465</v>
      </c>
      <c r="G7041" s="40">
        <v>8.3333333333333329E-2</v>
      </c>
      <c r="H7041" s="15">
        <v>170</v>
      </c>
    </row>
    <row r="7042" spans="1:12" x14ac:dyDescent="0.25">
      <c r="A7042" t="s">
        <v>1504</v>
      </c>
      <c r="B7042">
        <v>2018</v>
      </c>
      <c r="C7042">
        <v>1</v>
      </c>
      <c r="F7042" t="s">
        <v>1467</v>
      </c>
      <c r="K7042" s="40">
        <v>2.0833333333333332E-2</v>
      </c>
      <c r="L7042" s="15">
        <v>42.5</v>
      </c>
    </row>
    <row r="7043" spans="1:12" x14ac:dyDescent="0.25">
      <c r="A7043" t="s">
        <v>1504</v>
      </c>
      <c r="B7043">
        <v>2018</v>
      </c>
      <c r="C7043">
        <v>1</v>
      </c>
      <c r="F7043" t="s">
        <v>1467</v>
      </c>
      <c r="K7043" s="40">
        <v>2.0833333333333332E-2</v>
      </c>
      <c r="L7043" s="15">
        <v>42.5</v>
      </c>
    </row>
    <row r="7044" spans="1:12" x14ac:dyDescent="0.25">
      <c r="A7044" t="s">
        <v>1463</v>
      </c>
      <c r="B7044">
        <v>2018</v>
      </c>
      <c r="C7044">
        <v>305710</v>
      </c>
      <c r="D7044">
        <v>802010</v>
      </c>
      <c r="E7044">
        <v>8020</v>
      </c>
      <c r="F7044" t="s">
        <v>1465</v>
      </c>
      <c r="G7044" s="40">
        <v>0.17708333333333334</v>
      </c>
      <c r="H7044" s="15">
        <v>191.25</v>
      </c>
    </row>
    <row r="7045" spans="1:12" x14ac:dyDescent="0.25">
      <c r="A7045" t="s">
        <v>1463</v>
      </c>
      <c r="B7045">
        <v>2018</v>
      </c>
      <c r="C7045">
        <v>1</v>
      </c>
      <c r="F7045" t="s">
        <v>2846</v>
      </c>
      <c r="K7045" s="40">
        <v>2.0833333333333332E-2</v>
      </c>
      <c r="L7045" s="15">
        <v>22.5</v>
      </c>
    </row>
    <row r="7046" spans="1:12" x14ac:dyDescent="0.25">
      <c r="A7046" t="s">
        <v>1463</v>
      </c>
      <c r="B7046">
        <v>2018</v>
      </c>
      <c r="C7046">
        <v>305710</v>
      </c>
      <c r="D7046">
        <v>802010</v>
      </c>
      <c r="E7046">
        <v>8020</v>
      </c>
      <c r="F7046" t="s">
        <v>1465</v>
      </c>
      <c r="G7046" s="40">
        <v>0.13541666666666666</v>
      </c>
      <c r="H7046" s="15">
        <v>146.25</v>
      </c>
    </row>
    <row r="7047" spans="1:12" x14ac:dyDescent="0.25">
      <c r="A7047" t="s">
        <v>1463</v>
      </c>
      <c r="B7047">
        <v>2018</v>
      </c>
      <c r="C7047">
        <v>305710</v>
      </c>
      <c r="D7047">
        <v>802010</v>
      </c>
      <c r="E7047">
        <v>8020</v>
      </c>
      <c r="F7047" t="s">
        <v>1465</v>
      </c>
      <c r="G7047" s="40">
        <v>7.2916666666666671E-2</v>
      </c>
      <c r="H7047" s="15">
        <v>78.75</v>
      </c>
    </row>
    <row r="7048" spans="1:12" x14ac:dyDescent="0.25">
      <c r="A7048" t="s">
        <v>1463</v>
      </c>
      <c r="B7048">
        <v>2018</v>
      </c>
      <c r="C7048">
        <v>1</v>
      </c>
      <c r="F7048" t="s">
        <v>2866</v>
      </c>
      <c r="K7048" s="40">
        <v>2.0833333333333332E-2</v>
      </c>
      <c r="L7048" s="15">
        <v>22.5</v>
      </c>
    </row>
    <row r="7049" spans="1:12" x14ac:dyDescent="0.25">
      <c r="A7049" t="s">
        <v>1463</v>
      </c>
      <c r="B7049">
        <v>2018</v>
      </c>
      <c r="C7049">
        <v>305710</v>
      </c>
      <c r="D7049">
        <v>802010</v>
      </c>
      <c r="E7049">
        <v>8020</v>
      </c>
      <c r="F7049" t="s">
        <v>1465</v>
      </c>
      <c r="G7049" s="40">
        <v>3.125E-2</v>
      </c>
      <c r="H7049" s="15">
        <v>33.75</v>
      </c>
    </row>
    <row r="7050" spans="1:12" x14ac:dyDescent="0.25">
      <c r="A7050" t="s">
        <v>1463</v>
      </c>
      <c r="B7050">
        <v>2018</v>
      </c>
      <c r="C7050">
        <v>305710</v>
      </c>
      <c r="D7050">
        <v>802010</v>
      </c>
      <c r="E7050">
        <v>8020</v>
      </c>
      <c r="F7050" t="s">
        <v>1465</v>
      </c>
      <c r="G7050" s="40">
        <v>5.2083333333333336E-2</v>
      </c>
      <c r="H7050" s="15">
        <v>56.25</v>
      </c>
    </row>
    <row r="7051" spans="1:12" x14ac:dyDescent="0.25">
      <c r="A7051" t="s">
        <v>1463</v>
      </c>
      <c r="B7051">
        <v>2018</v>
      </c>
      <c r="C7051">
        <v>1</v>
      </c>
      <c r="F7051" t="s">
        <v>2846</v>
      </c>
      <c r="K7051" s="40">
        <v>2.0833333333333332E-2</v>
      </c>
      <c r="L7051" s="15">
        <v>22.5</v>
      </c>
    </row>
    <row r="7052" spans="1:12" x14ac:dyDescent="0.25">
      <c r="A7052" t="s">
        <v>1463</v>
      </c>
      <c r="B7052">
        <v>2018</v>
      </c>
      <c r="C7052">
        <v>305710</v>
      </c>
      <c r="D7052">
        <v>802010</v>
      </c>
      <c r="E7052">
        <v>8020</v>
      </c>
      <c r="F7052" t="s">
        <v>1465</v>
      </c>
      <c r="G7052" s="40">
        <v>4.1666666666666664E-2</v>
      </c>
      <c r="H7052" s="15">
        <v>45</v>
      </c>
    </row>
    <row r="7053" spans="1:12" x14ac:dyDescent="0.25">
      <c r="A7053" t="s">
        <v>1463</v>
      </c>
      <c r="B7053">
        <v>2018</v>
      </c>
      <c r="C7053">
        <v>1</v>
      </c>
      <c r="F7053" t="s">
        <v>1515</v>
      </c>
      <c r="K7053" s="40">
        <v>3.125E-2</v>
      </c>
      <c r="L7053" s="15">
        <v>33.75</v>
      </c>
    </row>
    <row r="7054" spans="1:12" x14ac:dyDescent="0.25">
      <c r="A7054" t="s">
        <v>1463</v>
      </c>
      <c r="B7054">
        <v>2018</v>
      </c>
      <c r="C7054">
        <v>1</v>
      </c>
      <c r="F7054" t="s">
        <v>1515</v>
      </c>
      <c r="K7054" s="40">
        <v>3.125E-2</v>
      </c>
      <c r="L7054" s="15">
        <v>33.75</v>
      </c>
    </row>
    <row r="7055" spans="1:12" x14ac:dyDescent="0.25">
      <c r="A7055" t="s">
        <v>1463</v>
      </c>
      <c r="B7055">
        <v>2018</v>
      </c>
      <c r="C7055">
        <v>305710</v>
      </c>
      <c r="D7055">
        <v>802010</v>
      </c>
      <c r="E7055">
        <v>8020</v>
      </c>
      <c r="F7055" t="s">
        <v>1465</v>
      </c>
      <c r="G7055" s="40">
        <v>7.2916666666666671E-2</v>
      </c>
      <c r="H7055" s="15">
        <v>78.75</v>
      </c>
    </row>
    <row r="7056" spans="1:12" x14ac:dyDescent="0.25">
      <c r="A7056" t="s">
        <v>1463</v>
      </c>
      <c r="B7056">
        <v>2018</v>
      </c>
      <c r="C7056">
        <v>305710</v>
      </c>
      <c r="D7056">
        <v>802010</v>
      </c>
      <c r="E7056">
        <v>8020</v>
      </c>
      <c r="F7056" t="s">
        <v>1465</v>
      </c>
      <c r="G7056" s="40">
        <v>0.15625</v>
      </c>
      <c r="H7056" s="15">
        <v>168.75</v>
      </c>
    </row>
    <row r="7057" spans="1:12" x14ac:dyDescent="0.25">
      <c r="A7057" t="s">
        <v>1463</v>
      </c>
      <c r="B7057">
        <v>2018</v>
      </c>
      <c r="C7057">
        <v>1</v>
      </c>
      <c r="F7057" t="s">
        <v>2846</v>
      </c>
      <c r="K7057" s="40">
        <v>2.0833333333333332E-2</v>
      </c>
      <c r="L7057" s="15">
        <v>22.5</v>
      </c>
    </row>
    <row r="7058" spans="1:12" x14ac:dyDescent="0.25">
      <c r="A7058" t="s">
        <v>1463</v>
      </c>
      <c r="B7058">
        <v>2018</v>
      </c>
      <c r="C7058">
        <v>1</v>
      </c>
      <c r="F7058" t="s">
        <v>1465</v>
      </c>
      <c r="K7058" s="40">
        <v>6.25E-2</v>
      </c>
      <c r="L7058" s="15">
        <v>67.5</v>
      </c>
    </row>
    <row r="7059" spans="1:12" x14ac:dyDescent="0.25">
      <c r="A7059" t="s">
        <v>1463</v>
      </c>
      <c r="B7059">
        <v>2018</v>
      </c>
      <c r="C7059">
        <v>305710</v>
      </c>
      <c r="D7059">
        <v>802010</v>
      </c>
      <c r="E7059">
        <v>8020</v>
      </c>
      <c r="F7059" t="s">
        <v>1465</v>
      </c>
      <c r="G7059" s="40">
        <v>0.10416666666666667</v>
      </c>
      <c r="H7059" s="15">
        <v>112.5</v>
      </c>
    </row>
    <row r="7060" spans="1:12" x14ac:dyDescent="0.25">
      <c r="A7060" t="s">
        <v>1463</v>
      </c>
      <c r="B7060">
        <v>2018</v>
      </c>
      <c r="C7060">
        <v>305710</v>
      </c>
      <c r="D7060">
        <v>802010</v>
      </c>
      <c r="E7060">
        <v>8020</v>
      </c>
      <c r="F7060" t="s">
        <v>1465</v>
      </c>
      <c r="G7060" s="40">
        <v>0.17708333333333334</v>
      </c>
      <c r="H7060" s="15">
        <v>191.25</v>
      </c>
    </row>
    <row r="7061" spans="1:12" x14ac:dyDescent="0.25">
      <c r="A7061" t="s">
        <v>1463</v>
      </c>
      <c r="B7061">
        <v>2018</v>
      </c>
      <c r="C7061">
        <v>1</v>
      </c>
      <c r="F7061" t="s">
        <v>2846</v>
      </c>
      <c r="K7061" s="40">
        <v>2.0833333333333332E-2</v>
      </c>
      <c r="L7061" s="15">
        <v>22.5</v>
      </c>
    </row>
    <row r="7062" spans="1:12" x14ac:dyDescent="0.25">
      <c r="A7062" t="s">
        <v>1463</v>
      </c>
      <c r="B7062">
        <v>2018</v>
      </c>
      <c r="C7062">
        <v>305710</v>
      </c>
      <c r="D7062">
        <v>802010</v>
      </c>
      <c r="E7062">
        <v>8020</v>
      </c>
      <c r="F7062" t="s">
        <v>1465</v>
      </c>
      <c r="G7062" s="40">
        <v>9.375E-2</v>
      </c>
      <c r="H7062" s="15">
        <v>101.25</v>
      </c>
    </row>
    <row r="7063" spans="1:12" x14ac:dyDescent="0.25">
      <c r="A7063" t="s">
        <v>1463</v>
      </c>
      <c r="B7063">
        <v>2018</v>
      </c>
      <c r="C7063">
        <v>305710</v>
      </c>
      <c r="D7063">
        <v>802010</v>
      </c>
      <c r="E7063">
        <v>8020</v>
      </c>
      <c r="F7063" t="s">
        <v>1465</v>
      </c>
      <c r="G7063" s="40">
        <v>4.1666666666666664E-2</v>
      </c>
      <c r="H7063" s="15">
        <v>45</v>
      </c>
    </row>
    <row r="7064" spans="1:12" x14ac:dyDescent="0.25">
      <c r="A7064" t="s">
        <v>1463</v>
      </c>
      <c r="B7064">
        <v>2018</v>
      </c>
      <c r="C7064">
        <v>1</v>
      </c>
      <c r="F7064" t="s">
        <v>2866</v>
      </c>
      <c r="K7064" s="40">
        <v>2.0833333333333332E-2</v>
      </c>
      <c r="L7064" s="15">
        <v>22.5</v>
      </c>
    </row>
    <row r="7065" spans="1:12" x14ac:dyDescent="0.25">
      <c r="A7065" t="s">
        <v>1463</v>
      </c>
      <c r="B7065">
        <v>2018</v>
      </c>
      <c r="C7065">
        <v>305710</v>
      </c>
      <c r="D7065">
        <v>802010</v>
      </c>
      <c r="E7065">
        <v>8020</v>
      </c>
      <c r="F7065" t="s">
        <v>1465</v>
      </c>
      <c r="G7065" s="40">
        <v>0.10416666666666667</v>
      </c>
      <c r="H7065" s="15">
        <v>112.5</v>
      </c>
    </row>
    <row r="7066" spans="1:12" x14ac:dyDescent="0.25">
      <c r="A7066" t="s">
        <v>1463</v>
      </c>
      <c r="B7066">
        <v>2018</v>
      </c>
      <c r="C7066">
        <v>1</v>
      </c>
      <c r="F7066" t="s">
        <v>2846</v>
      </c>
      <c r="K7066" s="40">
        <v>2.0833333333333332E-2</v>
      </c>
      <c r="L7066" s="15">
        <v>22.5</v>
      </c>
    </row>
    <row r="7067" spans="1:12" x14ac:dyDescent="0.25">
      <c r="A7067" t="s">
        <v>1463</v>
      </c>
      <c r="B7067">
        <v>2018</v>
      </c>
      <c r="C7067">
        <v>305710</v>
      </c>
      <c r="D7067">
        <v>802010</v>
      </c>
      <c r="E7067">
        <v>8020</v>
      </c>
      <c r="F7067" t="s">
        <v>1465</v>
      </c>
      <c r="G7067" s="40">
        <v>0.16666666666666666</v>
      </c>
      <c r="H7067" s="15">
        <v>180</v>
      </c>
    </row>
    <row r="7068" spans="1:12" x14ac:dyDescent="0.25">
      <c r="A7068" t="s">
        <v>1466</v>
      </c>
      <c r="B7068">
        <v>2018</v>
      </c>
      <c r="C7068">
        <v>1</v>
      </c>
      <c r="F7068" t="s">
        <v>1467</v>
      </c>
      <c r="K7068" s="40">
        <v>1.0416666666666666E-2</v>
      </c>
      <c r="L7068" s="15">
        <v>16.25</v>
      </c>
    </row>
    <row r="7069" spans="1:12" x14ac:dyDescent="0.25">
      <c r="A7069" t="s">
        <v>1466</v>
      </c>
      <c r="B7069">
        <v>2018</v>
      </c>
      <c r="C7069">
        <v>305713</v>
      </c>
      <c r="D7069">
        <v>802013</v>
      </c>
      <c r="E7069">
        <v>8020</v>
      </c>
      <c r="F7069" t="s">
        <v>1465</v>
      </c>
      <c r="K7069" s="40">
        <v>1.0416666666666666E-2</v>
      </c>
      <c r="L7069" s="15">
        <v>16.25</v>
      </c>
    </row>
    <row r="7070" spans="1:12" x14ac:dyDescent="0.25">
      <c r="A7070" t="s">
        <v>1466</v>
      </c>
      <c r="B7070">
        <v>2018</v>
      </c>
      <c r="C7070">
        <v>1</v>
      </c>
      <c r="F7070" t="s">
        <v>1467</v>
      </c>
      <c r="K7070" s="40">
        <v>1.0416666666666666E-2</v>
      </c>
      <c r="L7070" s="15">
        <v>16.25</v>
      </c>
    </row>
    <row r="7071" spans="1:12" x14ac:dyDescent="0.25">
      <c r="A7071" t="s">
        <v>1466</v>
      </c>
      <c r="B7071">
        <v>2018</v>
      </c>
      <c r="C7071">
        <v>305710</v>
      </c>
      <c r="D7071">
        <v>802010</v>
      </c>
      <c r="E7071">
        <v>8020</v>
      </c>
      <c r="F7071" t="s">
        <v>1465</v>
      </c>
      <c r="K7071" s="40">
        <v>3.125E-2</v>
      </c>
      <c r="L7071" s="15">
        <v>48.75</v>
      </c>
    </row>
    <row r="7072" spans="1:12" x14ac:dyDescent="0.25">
      <c r="A7072" t="s">
        <v>1466</v>
      </c>
      <c r="B7072">
        <v>2018</v>
      </c>
      <c r="C7072">
        <v>305716</v>
      </c>
      <c r="D7072">
        <v>802016</v>
      </c>
      <c r="E7072">
        <v>8020</v>
      </c>
      <c r="F7072" t="s">
        <v>1465</v>
      </c>
      <c r="K7072" s="40">
        <v>2.0833333333333332E-2</v>
      </c>
      <c r="L7072" s="15">
        <v>32.5</v>
      </c>
    </row>
    <row r="7073" spans="1:12" x14ac:dyDescent="0.25">
      <c r="A7073" t="s">
        <v>1466</v>
      </c>
      <c r="B7073">
        <v>2018</v>
      </c>
      <c r="C7073">
        <v>1</v>
      </c>
      <c r="F7073" t="s">
        <v>2866</v>
      </c>
      <c r="K7073" s="40">
        <v>2.0833333333333332E-2</v>
      </c>
      <c r="L7073" s="15">
        <v>32.5</v>
      </c>
    </row>
    <row r="7074" spans="1:12" x14ac:dyDescent="0.25">
      <c r="A7074" t="s">
        <v>1466</v>
      </c>
      <c r="B7074">
        <v>2018</v>
      </c>
      <c r="C7074">
        <v>305716</v>
      </c>
      <c r="D7074">
        <v>802016</v>
      </c>
      <c r="E7074">
        <v>8020</v>
      </c>
      <c r="F7074" t="s">
        <v>1465</v>
      </c>
      <c r="K7074" s="40">
        <v>2.0833333333333332E-2</v>
      </c>
      <c r="L7074" s="15">
        <v>32.5</v>
      </c>
    </row>
    <row r="7075" spans="1:12" x14ac:dyDescent="0.25">
      <c r="A7075" t="s">
        <v>1466</v>
      </c>
      <c r="B7075">
        <v>2018</v>
      </c>
      <c r="C7075">
        <v>307510</v>
      </c>
      <c r="D7075">
        <v>800310</v>
      </c>
      <c r="E7075">
        <v>8003</v>
      </c>
      <c r="F7075" t="s">
        <v>1465</v>
      </c>
      <c r="K7075" s="40">
        <v>2.0833333333333332E-2</v>
      </c>
      <c r="L7075" s="15">
        <v>32.5</v>
      </c>
    </row>
    <row r="7076" spans="1:12" x14ac:dyDescent="0.25">
      <c r="A7076" t="s">
        <v>1466</v>
      </c>
      <c r="B7076">
        <v>2018</v>
      </c>
      <c r="C7076">
        <v>310700</v>
      </c>
      <c r="D7076">
        <v>802400</v>
      </c>
      <c r="E7076">
        <v>8024</v>
      </c>
      <c r="F7076" t="s">
        <v>1465</v>
      </c>
      <c r="K7076" s="40">
        <v>2.0833333333333332E-2</v>
      </c>
      <c r="L7076" s="15">
        <v>32.5</v>
      </c>
    </row>
    <row r="7077" spans="1:12" x14ac:dyDescent="0.25">
      <c r="A7077" t="s">
        <v>1466</v>
      </c>
      <c r="B7077">
        <v>2018</v>
      </c>
      <c r="C7077">
        <v>310700</v>
      </c>
      <c r="D7077">
        <v>802400</v>
      </c>
      <c r="E7077">
        <v>8024</v>
      </c>
      <c r="F7077" t="s">
        <v>1519</v>
      </c>
      <c r="K7077" s="40">
        <v>5.2083333333333336E-2</v>
      </c>
      <c r="L7077" s="15">
        <v>81.25</v>
      </c>
    </row>
    <row r="7078" spans="1:12" x14ac:dyDescent="0.25">
      <c r="A7078" t="s">
        <v>1466</v>
      </c>
      <c r="B7078">
        <v>2018</v>
      </c>
      <c r="C7078">
        <v>1</v>
      </c>
      <c r="F7078" t="s">
        <v>2846</v>
      </c>
      <c r="K7078" s="40">
        <v>2.0833333333333332E-2</v>
      </c>
      <c r="L7078" s="15">
        <v>32.5</v>
      </c>
    </row>
    <row r="7079" spans="1:12" x14ac:dyDescent="0.25">
      <c r="A7079" t="s">
        <v>1466</v>
      </c>
      <c r="B7079">
        <v>2018</v>
      </c>
      <c r="C7079">
        <v>310700</v>
      </c>
      <c r="D7079">
        <v>802400</v>
      </c>
      <c r="E7079">
        <v>8024</v>
      </c>
      <c r="F7079" t="s">
        <v>1519</v>
      </c>
      <c r="K7079" s="40">
        <v>2.0833333333333332E-2</v>
      </c>
      <c r="L7079" s="15">
        <v>32.5</v>
      </c>
    </row>
    <row r="7080" spans="1:12" x14ac:dyDescent="0.25">
      <c r="A7080" t="s">
        <v>1466</v>
      </c>
      <c r="B7080">
        <v>2018</v>
      </c>
      <c r="C7080">
        <v>307510</v>
      </c>
      <c r="D7080">
        <v>800310</v>
      </c>
      <c r="E7080">
        <v>8003</v>
      </c>
      <c r="F7080" t="s">
        <v>1465</v>
      </c>
      <c r="K7080" s="40">
        <v>3.125E-2</v>
      </c>
      <c r="L7080" s="15">
        <v>48.75</v>
      </c>
    </row>
    <row r="7081" spans="1:12" x14ac:dyDescent="0.25">
      <c r="A7081" t="s">
        <v>1466</v>
      </c>
      <c r="B7081">
        <v>2018</v>
      </c>
      <c r="C7081">
        <v>305716</v>
      </c>
      <c r="D7081">
        <v>802016</v>
      </c>
      <c r="E7081">
        <v>8020</v>
      </c>
      <c r="F7081" t="s">
        <v>1465</v>
      </c>
      <c r="K7081" s="40">
        <v>2.0833333333333332E-2</v>
      </c>
      <c r="L7081" s="15">
        <v>32.5</v>
      </c>
    </row>
    <row r="7082" spans="1:12" x14ac:dyDescent="0.25">
      <c r="A7082" t="s">
        <v>1466</v>
      </c>
      <c r="B7082">
        <v>2018</v>
      </c>
      <c r="C7082">
        <v>305716</v>
      </c>
      <c r="D7082">
        <v>802016</v>
      </c>
      <c r="E7082">
        <v>8020</v>
      </c>
      <c r="F7082" t="s">
        <v>1465</v>
      </c>
      <c r="K7082" s="40">
        <v>1.0416666666666666E-2</v>
      </c>
      <c r="L7082" s="15">
        <v>16.25</v>
      </c>
    </row>
    <row r="7083" spans="1:12" x14ac:dyDescent="0.25">
      <c r="A7083" t="s">
        <v>1466</v>
      </c>
      <c r="B7083">
        <v>2018</v>
      </c>
      <c r="C7083">
        <v>518630</v>
      </c>
      <c r="F7083" t="s">
        <v>1465</v>
      </c>
      <c r="K7083" s="40">
        <v>7.2916666666666671E-2</v>
      </c>
      <c r="L7083" s="15">
        <v>113.75000000000001</v>
      </c>
    </row>
    <row r="7084" spans="1:12" x14ac:dyDescent="0.25">
      <c r="A7084" t="s">
        <v>1466</v>
      </c>
      <c r="B7084">
        <v>2018</v>
      </c>
      <c r="C7084">
        <v>518630</v>
      </c>
      <c r="F7084" t="s">
        <v>1465</v>
      </c>
      <c r="K7084" s="40">
        <v>8.3333333333333329E-2</v>
      </c>
      <c r="L7084" s="15">
        <v>130</v>
      </c>
    </row>
    <row r="7085" spans="1:12" x14ac:dyDescent="0.25">
      <c r="A7085" t="s">
        <v>1466</v>
      </c>
      <c r="B7085">
        <v>2018</v>
      </c>
      <c r="C7085">
        <v>1</v>
      </c>
      <c r="F7085" t="s">
        <v>2866</v>
      </c>
      <c r="K7085" s="40">
        <v>2.0833333333333332E-2</v>
      </c>
      <c r="L7085" s="15">
        <v>32.5</v>
      </c>
    </row>
    <row r="7086" spans="1:12" x14ac:dyDescent="0.25">
      <c r="A7086" t="s">
        <v>1466</v>
      </c>
      <c r="B7086">
        <v>2018</v>
      </c>
      <c r="C7086">
        <v>518630</v>
      </c>
      <c r="F7086" t="s">
        <v>1465</v>
      </c>
      <c r="K7086" s="40">
        <v>0.10416666666666667</v>
      </c>
      <c r="L7086" s="15">
        <v>162.5</v>
      </c>
    </row>
    <row r="7087" spans="1:12" x14ac:dyDescent="0.25">
      <c r="A7087" t="s">
        <v>1466</v>
      </c>
      <c r="B7087">
        <v>2018</v>
      </c>
      <c r="C7087">
        <v>1</v>
      </c>
      <c r="F7087" t="s">
        <v>1499</v>
      </c>
      <c r="K7087" s="40">
        <v>1.0416666666666666E-2</v>
      </c>
      <c r="L7087" s="15">
        <v>16.25</v>
      </c>
    </row>
    <row r="7088" spans="1:12" x14ac:dyDescent="0.25">
      <c r="A7088" t="s">
        <v>1466</v>
      </c>
      <c r="B7088">
        <v>2018</v>
      </c>
      <c r="C7088">
        <v>307510</v>
      </c>
      <c r="D7088">
        <v>800310</v>
      </c>
      <c r="E7088">
        <v>8003</v>
      </c>
      <c r="F7088" t="s">
        <v>1465</v>
      </c>
      <c r="K7088" s="40">
        <v>1.0416666666666666E-2</v>
      </c>
      <c r="L7088" s="15">
        <v>16.25</v>
      </c>
    </row>
    <row r="7089" spans="1:12" x14ac:dyDescent="0.25">
      <c r="A7089" t="s">
        <v>1466</v>
      </c>
      <c r="B7089">
        <v>2018</v>
      </c>
      <c r="C7089">
        <v>1</v>
      </c>
      <c r="F7089" t="s">
        <v>2846</v>
      </c>
      <c r="K7089" s="40">
        <v>2.0833333333333332E-2</v>
      </c>
      <c r="L7089" s="15">
        <v>32.5</v>
      </c>
    </row>
    <row r="7090" spans="1:12" x14ac:dyDescent="0.25">
      <c r="A7090" t="s">
        <v>1466</v>
      </c>
      <c r="B7090">
        <v>2018</v>
      </c>
      <c r="C7090">
        <v>307510</v>
      </c>
      <c r="D7090">
        <v>800310</v>
      </c>
      <c r="E7090">
        <v>8003</v>
      </c>
      <c r="F7090" t="s">
        <v>1465</v>
      </c>
      <c r="K7090" s="40">
        <v>9.375E-2</v>
      </c>
      <c r="L7090" s="15">
        <v>146.25</v>
      </c>
    </row>
    <row r="7091" spans="1:12" x14ac:dyDescent="0.25">
      <c r="A7091" t="s">
        <v>1466</v>
      </c>
      <c r="B7091">
        <v>2018</v>
      </c>
      <c r="C7091">
        <v>310700</v>
      </c>
      <c r="D7091">
        <v>802400</v>
      </c>
      <c r="E7091">
        <v>8024</v>
      </c>
      <c r="F7091" t="s">
        <v>1465</v>
      </c>
      <c r="K7091" s="40">
        <v>3.125E-2</v>
      </c>
      <c r="L7091" s="15">
        <v>48.75</v>
      </c>
    </row>
    <row r="7092" spans="1:12" x14ac:dyDescent="0.25">
      <c r="A7092" t="s">
        <v>1466</v>
      </c>
      <c r="B7092">
        <v>2018</v>
      </c>
      <c r="C7092">
        <v>1</v>
      </c>
      <c r="F7092" t="s">
        <v>1499</v>
      </c>
      <c r="K7092" s="40">
        <v>1.0416666666666666E-2</v>
      </c>
      <c r="L7092" s="15">
        <v>16.25</v>
      </c>
    </row>
    <row r="7093" spans="1:12" x14ac:dyDescent="0.25">
      <c r="A7093" t="s">
        <v>1466</v>
      </c>
      <c r="B7093">
        <v>2018</v>
      </c>
      <c r="C7093">
        <v>310700</v>
      </c>
      <c r="D7093">
        <v>802400</v>
      </c>
      <c r="E7093">
        <v>8024</v>
      </c>
      <c r="F7093" t="s">
        <v>1465</v>
      </c>
      <c r="K7093" s="40">
        <v>1.0416666666666666E-2</v>
      </c>
      <c r="L7093" s="15">
        <v>16.25</v>
      </c>
    </row>
    <row r="7094" spans="1:12" x14ac:dyDescent="0.25">
      <c r="A7094" t="s">
        <v>1466</v>
      </c>
      <c r="B7094">
        <v>2018</v>
      </c>
      <c r="C7094">
        <v>307510</v>
      </c>
      <c r="D7094">
        <v>800310</v>
      </c>
      <c r="E7094">
        <v>8003</v>
      </c>
      <c r="F7094" t="s">
        <v>1684</v>
      </c>
      <c r="K7094" s="40">
        <v>1.0416666666666666E-2</v>
      </c>
      <c r="L7094" s="15">
        <v>16.25</v>
      </c>
    </row>
    <row r="7095" spans="1:12" x14ac:dyDescent="0.25">
      <c r="A7095" t="s">
        <v>1466</v>
      </c>
      <c r="B7095">
        <v>2018</v>
      </c>
      <c r="C7095">
        <v>305710</v>
      </c>
      <c r="D7095">
        <v>802010</v>
      </c>
      <c r="E7095">
        <v>8020</v>
      </c>
      <c r="F7095" t="s">
        <v>1465</v>
      </c>
      <c r="K7095" s="40">
        <v>3.125E-2</v>
      </c>
      <c r="L7095" s="15">
        <v>48.75</v>
      </c>
    </row>
    <row r="7096" spans="1:12" x14ac:dyDescent="0.25">
      <c r="A7096" t="s">
        <v>1466</v>
      </c>
      <c r="B7096">
        <v>2018</v>
      </c>
      <c r="C7096">
        <v>305716</v>
      </c>
      <c r="D7096">
        <v>802016</v>
      </c>
      <c r="E7096">
        <v>8020</v>
      </c>
      <c r="F7096" t="s">
        <v>1465</v>
      </c>
      <c r="K7096" s="40">
        <v>4.1666666666666664E-2</v>
      </c>
      <c r="L7096" s="15">
        <v>65</v>
      </c>
    </row>
    <row r="7097" spans="1:12" x14ac:dyDescent="0.25">
      <c r="A7097" t="s">
        <v>1466</v>
      </c>
      <c r="B7097">
        <v>2018</v>
      </c>
      <c r="C7097">
        <v>1</v>
      </c>
      <c r="F7097" t="s">
        <v>2866</v>
      </c>
      <c r="K7097" s="40">
        <v>2.0833333333333332E-2</v>
      </c>
      <c r="L7097" s="15">
        <v>32.5</v>
      </c>
    </row>
    <row r="7098" spans="1:12" x14ac:dyDescent="0.25">
      <c r="A7098" t="s">
        <v>1466</v>
      </c>
      <c r="B7098">
        <v>2018</v>
      </c>
      <c r="C7098">
        <v>305716</v>
      </c>
      <c r="D7098">
        <v>802016</v>
      </c>
      <c r="E7098">
        <v>8020</v>
      </c>
      <c r="F7098" t="s">
        <v>1465</v>
      </c>
      <c r="K7098" s="40">
        <v>2.0833333333333332E-2</v>
      </c>
      <c r="L7098" s="15">
        <v>32.5</v>
      </c>
    </row>
    <row r="7099" spans="1:12" x14ac:dyDescent="0.25">
      <c r="A7099" t="s">
        <v>1466</v>
      </c>
      <c r="B7099">
        <v>2018</v>
      </c>
      <c r="C7099">
        <v>305710</v>
      </c>
      <c r="D7099">
        <v>802010</v>
      </c>
      <c r="E7099">
        <v>8020</v>
      </c>
      <c r="F7099" t="s">
        <v>1465</v>
      </c>
      <c r="K7099" s="40">
        <v>8.3333333333333329E-2</v>
      </c>
      <c r="L7099" s="15">
        <v>130</v>
      </c>
    </row>
    <row r="7100" spans="1:12" x14ac:dyDescent="0.25">
      <c r="A7100" t="s">
        <v>1466</v>
      </c>
      <c r="B7100">
        <v>2018</v>
      </c>
      <c r="C7100">
        <v>1</v>
      </c>
      <c r="F7100" t="s">
        <v>1467</v>
      </c>
      <c r="K7100" s="40">
        <v>1.0416666666666666E-2</v>
      </c>
      <c r="L7100" s="15">
        <v>16.25</v>
      </c>
    </row>
    <row r="7101" spans="1:12" x14ac:dyDescent="0.25">
      <c r="A7101" t="s">
        <v>1466</v>
      </c>
      <c r="B7101">
        <v>2018</v>
      </c>
      <c r="C7101">
        <v>1</v>
      </c>
      <c r="F7101" t="s">
        <v>2846</v>
      </c>
      <c r="K7101" s="40">
        <v>2.0833333333333332E-2</v>
      </c>
      <c r="L7101" s="15">
        <v>32.5</v>
      </c>
    </row>
    <row r="7102" spans="1:12" x14ac:dyDescent="0.25">
      <c r="A7102" t="s">
        <v>1466</v>
      </c>
      <c r="B7102">
        <v>2018</v>
      </c>
      <c r="C7102">
        <v>305710</v>
      </c>
      <c r="D7102">
        <v>802010</v>
      </c>
      <c r="E7102">
        <v>8020</v>
      </c>
      <c r="F7102" t="s">
        <v>1465</v>
      </c>
      <c r="K7102" s="40">
        <v>0.10416666666666667</v>
      </c>
      <c r="L7102" s="15">
        <v>162.5</v>
      </c>
    </row>
    <row r="7103" spans="1:12" x14ac:dyDescent="0.25">
      <c r="A7103" t="s">
        <v>1466</v>
      </c>
      <c r="B7103">
        <v>2018</v>
      </c>
      <c r="C7103">
        <v>307510</v>
      </c>
      <c r="D7103">
        <v>800310</v>
      </c>
      <c r="E7103">
        <v>8003</v>
      </c>
      <c r="F7103" t="s">
        <v>1465</v>
      </c>
      <c r="K7103" s="40">
        <v>3.125E-2</v>
      </c>
      <c r="L7103" s="15">
        <v>48.75</v>
      </c>
    </row>
    <row r="7104" spans="1:12" x14ac:dyDescent="0.25">
      <c r="A7104" t="s">
        <v>1466</v>
      </c>
      <c r="B7104">
        <v>2018</v>
      </c>
      <c r="C7104">
        <v>310700</v>
      </c>
      <c r="D7104">
        <v>802400</v>
      </c>
      <c r="E7104">
        <v>8024</v>
      </c>
      <c r="F7104" t="s">
        <v>1465</v>
      </c>
      <c r="K7104" s="40">
        <v>2.0833333333333332E-2</v>
      </c>
      <c r="L7104" s="15">
        <v>32.5</v>
      </c>
    </row>
    <row r="7105" spans="1:12" x14ac:dyDescent="0.25">
      <c r="A7105" t="s">
        <v>1466</v>
      </c>
      <c r="B7105">
        <v>2018</v>
      </c>
      <c r="C7105">
        <v>307510</v>
      </c>
      <c r="D7105">
        <v>800310</v>
      </c>
      <c r="E7105">
        <v>8003</v>
      </c>
      <c r="F7105" t="s">
        <v>1465</v>
      </c>
      <c r="K7105" s="40">
        <v>1.0416666666666666E-2</v>
      </c>
      <c r="L7105" s="15">
        <v>16.25</v>
      </c>
    </row>
    <row r="7106" spans="1:12" x14ac:dyDescent="0.25">
      <c r="A7106" t="s">
        <v>1466</v>
      </c>
      <c r="B7106">
        <v>2018</v>
      </c>
      <c r="C7106">
        <v>300410</v>
      </c>
      <c r="D7106">
        <v>800510</v>
      </c>
      <c r="E7106">
        <v>8005</v>
      </c>
      <c r="F7106" t="s">
        <v>1465</v>
      </c>
      <c r="K7106" s="40">
        <v>7.2916666666666671E-2</v>
      </c>
      <c r="L7106" s="15">
        <v>113.75000000000001</v>
      </c>
    </row>
    <row r="7107" spans="1:12" x14ac:dyDescent="0.25">
      <c r="A7107" t="s">
        <v>1466</v>
      </c>
      <c r="B7107">
        <v>2018</v>
      </c>
      <c r="C7107">
        <v>1</v>
      </c>
      <c r="F7107" t="s">
        <v>2866</v>
      </c>
      <c r="K7107" s="40">
        <v>2.0833333333333332E-2</v>
      </c>
      <c r="L7107" s="15">
        <v>32.5</v>
      </c>
    </row>
    <row r="7108" spans="1:12" x14ac:dyDescent="0.25">
      <c r="A7108" t="s">
        <v>1466</v>
      </c>
      <c r="B7108">
        <v>2018</v>
      </c>
      <c r="C7108">
        <v>300410</v>
      </c>
      <c r="D7108">
        <v>800510</v>
      </c>
      <c r="E7108">
        <v>8005</v>
      </c>
      <c r="F7108" t="s">
        <v>1465</v>
      </c>
      <c r="K7108" s="40">
        <v>0.10416666666666667</v>
      </c>
      <c r="L7108" s="15">
        <v>162.5</v>
      </c>
    </row>
    <row r="7109" spans="1:12" x14ac:dyDescent="0.25">
      <c r="A7109" t="s">
        <v>1466</v>
      </c>
      <c r="B7109">
        <v>2018</v>
      </c>
      <c r="C7109">
        <v>1</v>
      </c>
      <c r="F7109" t="s">
        <v>2846</v>
      </c>
      <c r="K7109" s="40">
        <v>2.0833333333333332E-2</v>
      </c>
      <c r="L7109" s="15">
        <v>32.5</v>
      </c>
    </row>
    <row r="7110" spans="1:12" x14ac:dyDescent="0.25">
      <c r="A7110" t="s">
        <v>1466</v>
      </c>
      <c r="B7110">
        <v>2018</v>
      </c>
      <c r="C7110">
        <v>1</v>
      </c>
      <c r="F7110" t="s">
        <v>1467</v>
      </c>
      <c r="K7110" s="40">
        <v>1.0416666666666666E-2</v>
      </c>
      <c r="L7110" s="15">
        <v>16.25</v>
      </c>
    </row>
    <row r="7111" spans="1:12" x14ac:dyDescent="0.25">
      <c r="A7111" t="s">
        <v>1466</v>
      </c>
      <c r="B7111">
        <v>2018</v>
      </c>
      <c r="C7111">
        <v>300411</v>
      </c>
      <c r="D7111">
        <v>800511</v>
      </c>
      <c r="E7111">
        <v>8005</v>
      </c>
      <c r="F7111" t="s">
        <v>1465</v>
      </c>
      <c r="K7111" s="40">
        <v>5.2083333333333336E-2</v>
      </c>
      <c r="L7111" s="15">
        <v>81.25</v>
      </c>
    </row>
    <row r="7112" spans="1:12" x14ac:dyDescent="0.25">
      <c r="A7112" t="s">
        <v>1466</v>
      </c>
      <c r="B7112">
        <v>2018</v>
      </c>
      <c r="C7112">
        <v>518630</v>
      </c>
      <c r="F7112" t="s">
        <v>1465</v>
      </c>
      <c r="K7112" s="40">
        <v>1.0416666666666666E-2</v>
      </c>
      <c r="L7112" s="15">
        <v>16.25</v>
      </c>
    </row>
    <row r="7113" spans="1:12" x14ac:dyDescent="0.25">
      <c r="A7113" t="s">
        <v>1466</v>
      </c>
      <c r="B7113">
        <v>2018</v>
      </c>
      <c r="C7113">
        <v>518630</v>
      </c>
      <c r="F7113" t="s">
        <v>1465</v>
      </c>
      <c r="K7113" s="40">
        <v>4.1666666666666664E-2</v>
      </c>
      <c r="L7113" s="15">
        <v>65</v>
      </c>
    </row>
    <row r="7114" spans="1:12" x14ac:dyDescent="0.25">
      <c r="A7114" t="s">
        <v>1466</v>
      </c>
      <c r="B7114">
        <v>2018</v>
      </c>
      <c r="C7114">
        <v>305710</v>
      </c>
      <c r="D7114">
        <v>802010</v>
      </c>
      <c r="E7114">
        <v>8020</v>
      </c>
      <c r="F7114" t="s">
        <v>1465</v>
      </c>
      <c r="K7114" s="40">
        <v>2.0833333333333332E-2</v>
      </c>
      <c r="L7114" s="15">
        <v>32.5</v>
      </c>
    </row>
    <row r="7115" spans="1:12" x14ac:dyDescent="0.25">
      <c r="A7115" t="s">
        <v>1466</v>
      </c>
      <c r="B7115">
        <v>2018</v>
      </c>
      <c r="C7115">
        <v>518630</v>
      </c>
      <c r="F7115" t="s">
        <v>1467</v>
      </c>
      <c r="K7115" s="40">
        <v>2.0833333333333332E-2</v>
      </c>
      <c r="L7115" s="15">
        <v>32.5</v>
      </c>
    </row>
    <row r="7116" spans="1:12" x14ac:dyDescent="0.25">
      <c r="A7116" t="s">
        <v>1466</v>
      </c>
      <c r="B7116">
        <v>2018</v>
      </c>
      <c r="C7116">
        <v>305716</v>
      </c>
      <c r="D7116">
        <v>802016</v>
      </c>
      <c r="E7116">
        <v>8020</v>
      </c>
      <c r="F7116" t="s">
        <v>1465</v>
      </c>
      <c r="K7116" s="40">
        <v>2.0833333333333332E-2</v>
      </c>
      <c r="L7116" s="15">
        <v>32.5</v>
      </c>
    </row>
    <row r="7117" spans="1:12" x14ac:dyDescent="0.25">
      <c r="A7117" t="s">
        <v>1466</v>
      </c>
      <c r="B7117">
        <v>2018</v>
      </c>
      <c r="C7117">
        <v>1</v>
      </c>
      <c r="F7117" t="s">
        <v>1467</v>
      </c>
      <c r="K7117" s="40">
        <v>1.0416666666666666E-2</v>
      </c>
      <c r="L7117" s="15">
        <v>16.25</v>
      </c>
    </row>
    <row r="7118" spans="1:12" x14ac:dyDescent="0.25">
      <c r="A7118" t="s">
        <v>1466</v>
      </c>
      <c r="B7118">
        <v>2018</v>
      </c>
      <c r="C7118">
        <v>300411</v>
      </c>
      <c r="D7118">
        <v>800511</v>
      </c>
      <c r="E7118">
        <v>8005</v>
      </c>
      <c r="F7118" t="s">
        <v>1465</v>
      </c>
      <c r="K7118" s="40">
        <v>8.3333333333333329E-2</v>
      </c>
      <c r="L7118" s="15">
        <v>130</v>
      </c>
    </row>
    <row r="7119" spans="1:12" x14ac:dyDescent="0.25">
      <c r="A7119" t="s">
        <v>1466</v>
      </c>
      <c r="B7119">
        <v>2018</v>
      </c>
      <c r="C7119">
        <v>1</v>
      </c>
      <c r="F7119" t="s">
        <v>2866</v>
      </c>
      <c r="K7119" s="40">
        <v>2.0833333333333332E-2</v>
      </c>
      <c r="L7119" s="15">
        <v>32.5</v>
      </c>
    </row>
    <row r="7120" spans="1:12" x14ac:dyDescent="0.25">
      <c r="A7120" t="s">
        <v>1466</v>
      </c>
      <c r="B7120">
        <v>2018</v>
      </c>
      <c r="C7120">
        <v>307510</v>
      </c>
      <c r="D7120">
        <v>800310</v>
      </c>
      <c r="E7120">
        <v>8003</v>
      </c>
      <c r="F7120" t="s">
        <v>1465</v>
      </c>
      <c r="K7120" s="40">
        <v>2.0833333333333332E-2</v>
      </c>
      <c r="L7120" s="15">
        <v>32.5</v>
      </c>
    </row>
    <row r="7121" spans="1:12" x14ac:dyDescent="0.25">
      <c r="A7121" t="s">
        <v>1466</v>
      </c>
      <c r="B7121">
        <v>2018</v>
      </c>
      <c r="C7121">
        <v>300410</v>
      </c>
      <c r="D7121">
        <v>800510</v>
      </c>
      <c r="E7121">
        <v>8005</v>
      </c>
      <c r="F7121" t="s">
        <v>1465</v>
      </c>
      <c r="K7121" s="40">
        <v>6.25E-2</v>
      </c>
      <c r="L7121" s="15">
        <v>97.5</v>
      </c>
    </row>
    <row r="7122" spans="1:12" x14ac:dyDescent="0.25">
      <c r="A7122" t="s">
        <v>1466</v>
      </c>
      <c r="B7122">
        <v>2018</v>
      </c>
      <c r="C7122">
        <v>300411</v>
      </c>
      <c r="D7122">
        <v>800511</v>
      </c>
      <c r="E7122">
        <v>8005</v>
      </c>
      <c r="F7122" t="s">
        <v>1465</v>
      </c>
      <c r="K7122" s="40">
        <v>2.0833333333333332E-2</v>
      </c>
      <c r="L7122" s="15">
        <v>32.5</v>
      </c>
    </row>
    <row r="7123" spans="1:12" x14ac:dyDescent="0.25">
      <c r="A7123" t="s">
        <v>1466</v>
      </c>
      <c r="B7123">
        <v>2018</v>
      </c>
      <c r="C7123">
        <v>307510</v>
      </c>
      <c r="D7123">
        <v>800310</v>
      </c>
      <c r="E7123">
        <v>8003</v>
      </c>
      <c r="F7123" t="s">
        <v>1465</v>
      </c>
      <c r="K7123" s="40">
        <v>1.0416666666666666E-2</v>
      </c>
      <c r="L7123" s="15">
        <v>16.25</v>
      </c>
    </row>
    <row r="7124" spans="1:12" x14ac:dyDescent="0.25">
      <c r="A7124" t="s">
        <v>1466</v>
      </c>
      <c r="B7124">
        <v>2018</v>
      </c>
      <c r="C7124">
        <v>1</v>
      </c>
      <c r="F7124" t="s">
        <v>2846</v>
      </c>
      <c r="K7124" s="40">
        <v>2.0833333333333332E-2</v>
      </c>
      <c r="L7124" s="15">
        <v>32.5</v>
      </c>
    </row>
    <row r="7125" spans="1:12" x14ac:dyDescent="0.25">
      <c r="A7125" t="s">
        <v>1466</v>
      </c>
      <c r="B7125">
        <v>2018</v>
      </c>
      <c r="C7125">
        <v>305716</v>
      </c>
      <c r="D7125">
        <v>802016</v>
      </c>
      <c r="E7125">
        <v>8020</v>
      </c>
      <c r="F7125" t="s">
        <v>1465</v>
      </c>
      <c r="K7125" s="40">
        <v>3.125E-2</v>
      </c>
      <c r="L7125" s="15">
        <v>48.75</v>
      </c>
    </row>
    <row r="7126" spans="1:12" x14ac:dyDescent="0.25">
      <c r="A7126" t="s">
        <v>1466</v>
      </c>
      <c r="B7126">
        <v>2018</v>
      </c>
      <c r="C7126">
        <v>310700</v>
      </c>
      <c r="D7126">
        <v>802400</v>
      </c>
      <c r="E7126">
        <v>8024</v>
      </c>
      <c r="F7126" t="s">
        <v>1465</v>
      </c>
      <c r="K7126" s="40">
        <v>6.25E-2</v>
      </c>
      <c r="L7126" s="15">
        <v>97.5</v>
      </c>
    </row>
    <row r="7127" spans="1:12" x14ac:dyDescent="0.25">
      <c r="A7127" t="s">
        <v>1466</v>
      </c>
      <c r="B7127">
        <v>2018</v>
      </c>
      <c r="C7127">
        <v>310700</v>
      </c>
      <c r="D7127">
        <v>802400</v>
      </c>
      <c r="E7127">
        <v>8024</v>
      </c>
      <c r="F7127" t="s">
        <v>1519</v>
      </c>
      <c r="K7127" s="40">
        <v>1.0416666666666666E-2</v>
      </c>
      <c r="L7127" s="15">
        <v>16.25</v>
      </c>
    </row>
    <row r="7128" spans="1:12" x14ac:dyDescent="0.25">
      <c r="A7128" t="s">
        <v>1466</v>
      </c>
      <c r="B7128">
        <v>2018</v>
      </c>
      <c r="C7128">
        <v>1</v>
      </c>
      <c r="F7128" t="s">
        <v>1467</v>
      </c>
      <c r="K7128" s="40">
        <v>1.0416666666666666E-2</v>
      </c>
      <c r="L7128" s="15">
        <v>16.25</v>
      </c>
    </row>
    <row r="7129" spans="1:12" x14ac:dyDescent="0.25">
      <c r="A7129" t="s">
        <v>1466</v>
      </c>
      <c r="B7129">
        <v>2018</v>
      </c>
      <c r="C7129">
        <v>305716</v>
      </c>
      <c r="D7129">
        <v>802016</v>
      </c>
      <c r="E7129">
        <v>8020</v>
      </c>
      <c r="F7129" t="s">
        <v>1465</v>
      </c>
      <c r="K7129" s="40">
        <v>1.0416666666666666E-2</v>
      </c>
      <c r="L7129" s="15">
        <v>16.25</v>
      </c>
    </row>
    <row r="7130" spans="1:12" x14ac:dyDescent="0.25">
      <c r="A7130" t="s">
        <v>1521</v>
      </c>
      <c r="B7130">
        <v>2018</v>
      </c>
      <c r="C7130">
        <v>1</v>
      </c>
      <c r="F7130" t="s">
        <v>1515</v>
      </c>
      <c r="K7130" s="40">
        <v>1.0416666666666666E-2</v>
      </c>
      <c r="L7130" s="15">
        <v>16.25</v>
      </c>
    </row>
    <row r="7131" spans="1:12" x14ac:dyDescent="0.25">
      <c r="A7131" t="s">
        <v>1521</v>
      </c>
      <c r="B7131">
        <v>2018</v>
      </c>
      <c r="C7131">
        <v>513798</v>
      </c>
      <c r="F7131" t="s">
        <v>1465</v>
      </c>
      <c r="K7131" s="40">
        <v>3.125E-2</v>
      </c>
      <c r="L7131" s="15">
        <v>48.75</v>
      </c>
    </row>
    <row r="7132" spans="1:12" x14ac:dyDescent="0.25">
      <c r="A7132" t="s">
        <v>1521</v>
      </c>
      <c r="B7132">
        <v>2018</v>
      </c>
      <c r="C7132">
        <v>1</v>
      </c>
      <c r="F7132" t="s">
        <v>2866</v>
      </c>
      <c r="K7132" s="40">
        <v>1.0416666666666666E-2</v>
      </c>
      <c r="L7132" s="15">
        <v>16.25</v>
      </c>
    </row>
    <row r="7133" spans="1:12" x14ac:dyDescent="0.25">
      <c r="A7133" t="s">
        <v>1521</v>
      </c>
      <c r="B7133">
        <v>2018</v>
      </c>
      <c r="C7133">
        <v>513798</v>
      </c>
      <c r="F7133" t="s">
        <v>1465</v>
      </c>
      <c r="K7133" s="40">
        <v>9.375E-2</v>
      </c>
      <c r="L7133" s="15">
        <v>146.25</v>
      </c>
    </row>
    <row r="7134" spans="1:12" x14ac:dyDescent="0.25">
      <c r="A7134" t="s">
        <v>1521</v>
      </c>
      <c r="B7134">
        <v>2018</v>
      </c>
      <c r="C7134">
        <v>1</v>
      </c>
      <c r="F7134" t="s">
        <v>2846</v>
      </c>
      <c r="K7134" s="40">
        <v>1.0416666666666666E-2</v>
      </c>
      <c r="L7134" s="15">
        <v>16.25</v>
      </c>
    </row>
    <row r="7135" spans="1:12" x14ac:dyDescent="0.25">
      <c r="A7135" t="s">
        <v>1521</v>
      </c>
      <c r="B7135">
        <v>2018</v>
      </c>
      <c r="C7135">
        <v>513798</v>
      </c>
      <c r="F7135" t="s">
        <v>1465</v>
      </c>
      <c r="K7135" s="40">
        <v>0.125</v>
      </c>
      <c r="L7135" s="15">
        <v>195</v>
      </c>
    </row>
    <row r="7136" spans="1:12" x14ac:dyDescent="0.25">
      <c r="A7136" t="s">
        <v>1521</v>
      </c>
      <c r="B7136">
        <v>2018</v>
      </c>
      <c r="C7136">
        <v>1</v>
      </c>
      <c r="F7136" t="s">
        <v>1499</v>
      </c>
      <c r="K7136" s="40">
        <v>2.0833333333333332E-2</v>
      </c>
      <c r="L7136" s="15">
        <v>32.5</v>
      </c>
    </row>
    <row r="7137" spans="1:12" x14ac:dyDescent="0.25">
      <c r="A7137" t="s">
        <v>1521</v>
      </c>
      <c r="B7137">
        <v>2018</v>
      </c>
      <c r="C7137">
        <v>513798</v>
      </c>
      <c r="F7137" t="s">
        <v>1465</v>
      </c>
      <c r="K7137" s="40">
        <v>4.1666666666666664E-2</v>
      </c>
      <c r="L7137" s="15">
        <v>65</v>
      </c>
    </row>
    <row r="7138" spans="1:12" x14ac:dyDescent="0.25">
      <c r="A7138" t="s">
        <v>1521</v>
      </c>
      <c r="B7138">
        <v>2018</v>
      </c>
      <c r="C7138">
        <v>1</v>
      </c>
      <c r="F7138" t="s">
        <v>1467</v>
      </c>
      <c r="K7138" s="40">
        <v>1.0416666666666666E-2</v>
      </c>
      <c r="L7138" s="15">
        <v>16.25</v>
      </c>
    </row>
    <row r="7139" spans="1:12" x14ac:dyDescent="0.25">
      <c r="A7139" t="s">
        <v>1521</v>
      </c>
      <c r="B7139">
        <v>2018</v>
      </c>
      <c r="C7139">
        <v>510834</v>
      </c>
      <c r="F7139" t="s">
        <v>1519</v>
      </c>
      <c r="K7139" s="40">
        <v>2.0833333333333332E-2</v>
      </c>
      <c r="L7139" s="15">
        <v>32.5</v>
      </c>
    </row>
    <row r="7140" spans="1:12" x14ac:dyDescent="0.25">
      <c r="A7140" t="s">
        <v>1521</v>
      </c>
      <c r="B7140">
        <v>2018</v>
      </c>
      <c r="C7140">
        <v>517684</v>
      </c>
      <c r="F7140" t="s">
        <v>2889</v>
      </c>
      <c r="K7140" s="40">
        <v>2.0833333333333332E-2</v>
      </c>
      <c r="L7140" s="15">
        <v>32.5</v>
      </c>
    </row>
    <row r="7141" spans="1:12" x14ac:dyDescent="0.25">
      <c r="A7141" t="s">
        <v>1521</v>
      </c>
      <c r="B7141">
        <v>2018</v>
      </c>
      <c r="C7141">
        <v>1</v>
      </c>
      <c r="F7141" t="s">
        <v>2866</v>
      </c>
      <c r="K7141" s="40">
        <v>1.0416666666666666E-2</v>
      </c>
      <c r="L7141" s="15">
        <v>16.25</v>
      </c>
    </row>
    <row r="7142" spans="1:12" x14ac:dyDescent="0.25">
      <c r="A7142" t="s">
        <v>1521</v>
      </c>
      <c r="B7142">
        <v>2018</v>
      </c>
      <c r="C7142">
        <v>517684</v>
      </c>
      <c r="F7142" t="s">
        <v>2889</v>
      </c>
      <c r="K7142" s="40">
        <v>2.0833333333333332E-2</v>
      </c>
      <c r="L7142" s="15">
        <v>32.5</v>
      </c>
    </row>
    <row r="7143" spans="1:12" x14ac:dyDescent="0.25">
      <c r="A7143" t="s">
        <v>1521</v>
      </c>
      <c r="B7143">
        <v>2018</v>
      </c>
      <c r="C7143">
        <v>1</v>
      </c>
      <c r="F7143" t="s">
        <v>1499</v>
      </c>
      <c r="K7143" s="40">
        <v>1.0416666666666666E-2</v>
      </c>
      <c r="L7143" s="15">
        <v>16.25</v>
      </c>
    </row>
    <row r="7144" spans="1:12" x14ac:dyDescent="0.25">
      <c r="A7144" t="s">
        <v>1521</v>
      </c>
      <c r="B7144">
        <v>2018</v>
      </c>
      <c r="C7144">
        <v>513798</v>
      </c>
      <c r="F7144" t="s">
        <v>1465</v>
      </c>
      <c r="K7144" s="40">
        <v>6.25E-2</v>
      </c>
      <c r="L7144" s="15">
        <v>97.5</v>
      </c>
    </row>
    <row r="7145" spans="1:12" x14ac:dyDescent="0.25">
      <c r="A7145" t="s">
        <v>1521</v>
      </c>
      <c r="B7145">
        <v>2018</v>
      </c>
      <c r="C7145">
        <v>1</v>
      </c>
      <c r="F7145" t="s">
        <v>2846</v>
      </c>
      <c r="K7145" s="40">
        <v>1.0416666666666666E-2</v>
      </c>
      <c r="L7145" s="15">
        <v>16.25</v>
      </c>
    </row>
    <row r="7146" spans="1:12" x14ac:dyDescent="0.25">
      <c r="A7146" t="s">
        <v>1521</v>
      </c>
      <c r="B7146">
        <v>2018</v>
      </c>
      <c r="C7146">
        <v>513798</v>
      </c>
      <c r="F7146" t="s">
        <v>1465</v>
      </c>
      <c r="K7146" s="40">
        <v>0.1875</v>
      </c>
      <c r="L7146" s="15">
        <v>292.5</v>
      </c>
    </row>
    <row r="7147" spans="1:12" x14ac:dyDescent="0.25">
      <c r="A7147" t="s">
        <v>1521</v>
      </c>
      <c r="B7147">
        <v>2018</v>
      </c>
      <c r="C7147">
        <v>1</v>
      </c>
      <c r="F7147" t="s">
        <v>1467</v>
      </c>
      <c r="K7147" s="40">
        <v>1.0416666666666666E-2</v>
      </c>
      <c r="L7147" s="15">
        <v>16.25</v>
      </c>
    </row>
    <row r="7148" spans="1:12" x14ac:dyDescent="0.25">
      <c r="A7148" t="s">
        <v>1521</v>
      </c>
      <c r="B7148">
        <v>2018</v>
      </c>
      <c r="C7148">
        <v>510834</v>
      </c>
      <c r="F7148" t="s">
        <v>2889</v>
      </c>
      <c r="K7148" s="40">
        <v>4.1666666666666664E-2</v>
      </c>
      <c r="L7148" s="15">
        <v>65</v>
      </c>
    </row>
    <row r="7149" spans="1:12" x14ac:dyDescent="0.25">
      <c r="A7149" t="s">
        <v>1521</v>
      </c>
      <c r="B7149">
        <v>2018</v>
      </c>
      <c r="C7149">
        <v>1</v>
      </c>
      <c r="F7149" t="s">
        <v>2866</v>
      </c>
      <c r="K7149" s="40">
        <v>1.0416666666666666E-2</v>
      </c>
      <c r="L7149" s="15">
        <v>16.25</v>
      </c>
    </row>
    <row r="7150" spans="1:12" x14ac:dyDescent="0.25">
      <c r="A7150" t="s">
        <v>1521</v>
      </c>
      <c r="B7150">
        <v>2018</v>
      </c>
      <c r="C7150">
        <v>510834</v>
      </c>
      <c r="F7150" t="s">
        <v>2889</v>
      </c>
      <c r="K7150" s="40">
        <v>9.375E-2</v>
      </c>
      <c r="L7150" s="15">
        <v>146.25</v>
      </c>
    </row>
    <row r="7151" spans="1:12" x14ac:dyDescent="0.25">
      <c r="A7151" t="s">
        <v>1521</v>
      </c>
      <c r="B7151">
        <v>2018</v>
      </c>
      <c r="C7151">
        <v>1</v>
      </c>
      <c r="F7151" t="s">
        <v>2846</v>
      </c>
      <c r="K7151" s="40">
        <v>2.0833333333333332E-2</v>
      </c>
      <c r="L7151" s="15">
        <v>32.5</v>
      </c>
    </row>
    <row r="7152" spans="1:12" x14ac:dyDescent="0.25">
      <c r="A7152" t="s">
        <v>1521</v>
      </c>
      <c r="B7152">
        <v>2018</v>
      </c>
      <c r="C7152">
        <v>516632</v>
      </c>
      <c r="F7152" t="s">
        <v>2889</v>
      </c>
      <c r="K7152" s="40">
        <v>4.1666666666666664E-2</v>
      </c>
      <c r="L7152" s="15">
        <v>65</v>
      </c>
    </row>
    <row r="7153" spans="1:12" x14ac:dyDescent="0.25">
      <c r="A7153" t="s">
        <v>1521</v>
      </c>
      <c r="B7153">
        <v>2018</v>
      </c>
      <c r="C7153">
        <v>103000</v>
      </c>
      <c r="F7153" t="s">
        <v>2889</v>
      </c>
      <c r="K7153" s="40">
        <v>4.1666666666666664E-2</v>
      </c>
      <c r="L7153" s="15">
        <v>65</v>
      </c>
    </row>
    <row r="7154" spans="1:12" x14ac:dyDescent="0.25">
      <c r="A7154" t="s">
        <v>1521</v>
      </c>
      <c r="B7154">
        <v>2018</v>
      </c>
      <c r="C7154">
        <v>513798</v>
      </c>
      <c r="F7154" t="s">
        <v>1465</v>
      </c>
      <c r="K7154" s="40">
        <v>9.375E-2</v>
      </c>
      <c r="L7154" s="15">
        <v>146.25</v>
      </c>
    </row>
    <row r="7155" spans="1:12" x14ac:dyDescent="0.25">
      <c r="A7155" t="s">
        <v>1521</v>
      </c>
      <c r="B7155">
        <v>2018</v>
      </c>
      <c r="C7155">
        <v>1</v>
      </c>
      <c r="F7155" t="s">
        <v>1467</v>
      </c>
      <c r="K7155" s="40">
        <v>1.0416666666666666E-2</v>
      </c>
      <c r="L7155" s="15">
        <v>16.25</v>
      </c>
    </row>
    <row r="7156" spans="1:12" x14ac:dyDescent="0.25">
      <c r="A7156" t="s">
        <v>1474</v>
      </c>
      <c r="B7156">
        <v>2018</v>
      </c>
      <c r="C7156">
        <v>1</v>
      </c>
      <c r="F7156" t="s">
        <v>1467</v>
      </c>
      <c r="K7156" s="40">
        <v>2.361111111111111E-2</v>
      </c>
      <c r="L7156" s="15">
        <v>36.833333333333336</v>
      </c>
    </row>
    <row r="7157" spans="1:12" x14ac:dyDescent="0.25">
      <c r="A7157" t="s">
        <v>1474</v>
      </c>
      <c r="B7157">
        <v>2018</v>
      </c>
      <c r="C7157">
        <v>104700</v>
      </c>
      <c r="F7157" t="s">
        <v>1465</v>
      </c>
      <c r="K7157" s="40">
        <v>7.2916666666666671E-2</v>
      </c>
      <c r="L7157" s="15">
        <v>113.75000000000001</v>
      </c>
    </row>
    <row r="7158" spans="1:12" x14ac:dyDescent="0.25">
      <c r="A7158" t="s">
        <v>1474</v>
      </c>
      <c r="B7158">
        <v>2018</v>
      </c>
      <c r="C7158">
        <v>1</v>
      </c>
      <c r="F7158" t="s">
        <v>2866</v>
      </c>
      <c r="K7158" s="40">
        <v>2.0833333333333332E-2</v>
      </c>
      <c r="L7158" s="15">
        <v>32.5</v>
      </c>
    </row>
    <row r="7159" spans="1:12" x14ac:dyDescent="0.25">
      <c r="A7159" t="s">
        <v>1474</v>
      </c>
      <c r="B7159">
        <v>2018</v>
      </c>
      <c r="C7159">
        <v>104700</v>
      </c>
      <c r="F7159" t="s">
        <v>1465</v>
      </c>
      <c r="K7159" s="40">
        <v>8.3333333333333329E-2</v>
      </c>
      <c r="L7159" s="15">
        <v>130</v>
      </c>
    </row>
    <row r="7160" spans="1:12" x14ac:dyDescent="0.25">
      <c r="A7160" t="s">
        <v>1474</v>
      </c>
      <c r="B7160">
        <v>2018</v>
      </c>
      <c r="C7160">
        <v>1</v>
      </c>
      <c r="F7160" t="s">
        <v>2846</v>
      </c>
      <c r="K7160" s="40">
        <v>2.0833333333333332E-2</v>
      </c>
      <c r="L7160" s="15">
        <v>32.5</v>
      </c>
    </row>
    <row r="7161" spans="1:12" x14ac:dyDescent="0.25">
      <c r="A7161" t="s">
        <v>1474</v>
      </c>
      <c r="B7161">
        <v>2018</v>
      </c>
      <c r="C7161">
        <v>616628</v>
      </c>
      <c r="F7161" t="s">
        <v>1480</v>
      </c>
      <c r="K7161" s="40">
        <v>4.1666666666666664E-2</v>
      </c>
      <c r="L7161" s="15">
        <v>65</v>
      </c>
    </row>
    <row r="7162" spans="1:12" x14ac:dyDescent="0.25">
      <c r="A7162" t="s">
        <v>1474</v>
      </c>
      <c r="B7162">
        <v>2018</v>
      </c>
      <c r="C7162">
        <v>617240</v>
      </c>
      <c r="F7162" t="s">
        <v>1480</v>
      </c>
      <c r="K7162" s="40">
        <v>4.1666666666666664E-2</v>
      </c>
      <c r="L7162" s="15">
        <v>65</v>
      </c>
    </row>
    <row r="7163" spans="1:12" x14ac:dyDescent="0.25">
      <c r="A7163" t="s">
        <v>1474</v>
      </c>
      <c r="B7163">
        <v>2018</v>
      </c>
      <c r="C7163">
        <v>1</v>
      </c>
      <c r="F7163" t="s">
        <v>1467</v>
      </c>
      <c r="K7163" s="40">
        <v>4.1666666666666664E-2</v>
      </c>
      <c r="L7163" s="15">
        <v>65</v>
      </c>
    </row>
    <row r="7164" spans="1:12" x14ac:dyDescent="0.25">
      <c r="A7164" t="s">
        <v>1474</v>
      </c>
      <c r="B7164">
        <v>2018</v>
      </c>
      <c r="C7164">
        <v>516650</v>
      </c>
      <c r="F7164" t="s">
        <v>1480</v>
      </c>
      <c r="K7164" s="40">
        <v>2.0833333333333332E-2</v>
      </c>
      <c r="L7164" s="15">
        <v>32.5</v>
      </c>
    </row>
    <row r="7165" spans="1:12" x14ac:dyDescent="0.25">
      <c r="A7165" t="s">
        <v>1474</v>
      </c>
      <c r="B7165">
        <v>2018</v>
      </c>
      <c r="C7165">
        <v>513236</v>
      </c>
      <c r="F7165" t="s">
        <v>1465</v>
      </c>
      <c r="K7165" s="40">
        <v>0.10416666666666667</v>
      </c>
      <c r="L7165" s="15">
        <v>162.5</v>
      </c>
    </row>
    <row r="7166" spans="1:12" x14ac:dyDescent="0.25">
      <c r="A7166" t="s">
        <v>1474</v>
      </c>
      <c r="B7166">
        <v>2018</v>
      </c>
      <c r="C7166">
        <v>1</v>
      </c>
      <c r="F7166" t="s">
        <v>2866</v>
      </c>
      <c r="K7166" s="40">
        <v>2.0833333333333332E-2</v>
      </c>
      <c r="L7166" s="15">
        <v>32.5</v>
      </c>
    </row>
    <row r="7167" spans="1:12" x14ac:dyDescent="0.25">
      <c r="A7167" t="s">
        <v>1474</v>
      </c>
      <c r="B7167">
        <v>2018</v>
      </c>
      <c r="C7167">
        <v>513236</v>
      </c>
      <c r="F7167" t="s">
        <v>1465</v>
      </c>
      <c r="K7167" s="40">
        <v>9.375E-2</v>
      </c>
      <c r="L7167" s="15">
        <v>146.25</v>
      </c>
    </row>
    <row r="7168" spans="1:12" x14ac:dyDescent="0.25">
      <c r="A7168" t="s">
        <v>1474</v>
      </c>
      <c r="B7168">
        <v>2018</v>
      </c>
      <c r="C7168">
        <v>1</v>
      </c>
      <c r="F7168" t="s">
        <v>2846</v>
      </c>
      <c r="K7168" s="40">
        <v>2.0833333333333332E-2</v>
      </c>
      <c r="L7168" s="15">
        <v>32.5</v>
      </c>
    </row>
    <row r="7169" spans="1:12" x14ac:dyDescent="0.25">
      <c r="A7169" t="s">
        <v>1474</v>
      </c>
      <c r="B7169">
        <v>2018</v>
      </c>
      <c r="C7169">
        <v>610201</v>
      </c>
      <c r="F7169" t="s">
        <v>1480</v>
      </c>
      <c r="K7169" s="40">
        <v>6.25E-2</v>
      </c>
      <c r="L7169" s="15">
        <v>97.5</v>
      </c>
    </row>
    <row r="7170" spans="1:12" x14ac:dyDescent="0.25">
      <c r="A7170" t="s">
        <v>1474</v>
      </c>
      <c r="B7170">
        <v>2018</v>
      </c>
      <c r="C7170">
        <v>610804</v>
      </c>
      <c r="F7170" t="s">
        <v>1480</v>
      </c>
      <c r="K7170" s="40">
        <v>4.1666666666666664E-2</v>
      </c>
      <c r="L7170" s="15">
        <v>65</v>
      </c>
    </row>
    <row r="7171" spans="1:12" x14ac:dyDescent="0.25">
      <c r="A7171" t="s">
        <v>1474</v>
      </c>
      <c r="B7171">
        <v>2018</v>
      </c>
      <c r="C7171">
        <v>305100</v>
      </c>
      <c r="F7171" t="s">
        <v>1467</v>
      </c>
      <c r="K7171" s="40">
        <v>5.2083333333333336E-2</v>
      </c>
      <c r="L7171" s="15">
        <v>81.25</v>
      </c>
    </row>
    <row r="7172" spans="1:12" x14ac:dyDescent="0.25">
      <c r="A7172" t="s">
        <v>1474</v>
      </c>
      <c r="B7172">
        <v>2018</v>
      </c>
      <c r="C7172">
        <v>1</v>
      </c>
      <c r="F7172" t="s">
        <v>1467</v>
      </c>
      <c r="K7172" s="40">
        <v>2.0833333333333332E-2</v>
      </c>
      <c r="L7172" s="15">
        <v>32.5</v>
      </c>
    </row>
    <row r="7173" spans="1:12" x14ac:dyDescent="0.25">
      <c r="A7173" t="s">
        <v>1474</v>
      </c>
      <c r="B7173">
        <v>2018</v>
      </c>
      <c r="C7173">
        <v>513236</v>
      </c>
      <c r="F7173" t="s">
        <v>1465</v>
      </c>
      <c r="K7173" s="40">
        <v>9.375E-2</v>
      </c>
      <c r="L7173" s="15">
        <v>146.25</v>
      </c>
    </row>
    <row r="7174" spans="1:12" x14ac:dyDescent="0.25">
      <c r="A7174" t="s">
        <v>1474</v>
      </c>
      <c r="B7174">
        <v>2018</v>
      </c>
      <c r="C7174">
        <v>1</v>
      </c>
      <c r="F7174" t="s">
        <v>2866</v>
      </c>
      <c r="K7174" s="40">
        <v>2.0833333333333332E-2</v>
      </c>
      <c r="L7174" s="15">
        <v>32.5</v>
      </c>
    </row>
    <row r="7175" spans="1:12" x14ac:dyDescent="0.25">
      <c r="A7175" t="s">
        <v>1474</v>
      </c>
      <c r="B7175">
        <v>2018</v>
      </c>
      <c r="C7175">
        <v>513236</v>
      </c>
      <c r="F7175" t="s">
        <v>1465</v>
      </c>
      <c r="K7175" s="40">
        <v>0.25</v>
      </c>
      <c r="L7175" s="15">
        <v>390</v>
      </c>
    </row>
    <row r="7176" spans="1:12" x14ac:dyDescent="0.25">
      <c r="A7176" t="s">
        <v>1474</v>
      </c>
      <c r="B7176">
        <v>2018</v>
      </c>
      <c r="C7176">
        <v>611200</v>
      </c>
      <c r="F7176" t="s">
        <v>1480</v>
      </c>
      <c r="K7176" s="40">
        <v>4.1666666666666664E-2</v>
      </c>
      <c r="L7176" s="15">
        <v>65</v>
      </c>
    </row>
    <row r="7177" spans="1:12" x14ac:dyDescent="0.25">
      <c r="A7177" t="s">
        <v>1474</v>
      </c>
      <c r="B7177">
        <v>2018</v>
      </c>
      <c r="C7177">
        <v>513236</v>
      </c>
      <c r="F7177" t="s">
        <v>1465</v>
      </c>
      <c r="K7177" s="40">
        <v>6.25E-2</v>
      </c>
      <c r="L7177" s="15">
        <v>97.5</v>
      </c>
    </row>
    <row r="7178" spans="1:12" x14ac:dyDescent="0.25">
      <c r="A7178" t="s">
        <v>1474</v>
      </c>
      <c r="B7178">
        <v>2018</v>
      </c>
      <c r="C7178">
        <v>1</v>
      </c>
      <c r="F7178" t="s">
        <v>2866</v>
      </c>
      <c r="K7178" s="40">
        <v>2.0833333333333332E-2</v>
      </c>
      <c r="L7178" s="15">
        <v>32.5</v>
      </c>
    </row>
    <row r="7179" spans="1:12" x14ac:dyDescent="0.25">
      <c r="A7179" t="s">
        <v>1474</v>
      </c>
      <c r="B7179">
        <v>2018</v>
      </c>
      <c r="C7179">
        <v>618048</v>
      </c>
      <c r="F7179" t="s">
        <v>1480</v>
      </c>
      <c r="K7179" s="40">
        <v>2.0833333333333332E-2</v>
      </c>
      <c r="L7179" s="15">
        <v>32.5</v>
      </c>
    </row>
    <row r="7180" spans="1:12" x14ac:dyDescent="0.25">
      <c r="A7180" t="s">
        <v>1474</v>
      </c>
      <c r="B7180">
        <v>2018</v>
      </c>
      <c r="C7180">
        <v>618046</v>
      </c>
      <c r="F7180" t="s">
        <v>1480</v>
      </c>
      <c r="K7180" s="40">
        <v>2.0833333333333332E-2</v>
      </c>
      <c r="L7180" s="15">
        <v>32.5</v>
      </c>
    </row>
    <row r="7181" spans="1:12" x14ac:dyDescent="0.25">
      <c r="A7181" t="s">
        <v>1474</v>
      </c>
      <c r="B7181">
        <v>2018</v>
      </c>
      <c r="C7181">
        <v>612232</v>
      </c>
      <c r="F7181" t="s">
        <v>1480</v>
      </c>
      <c r="K7181" s="40">
        <v>2.0833333333333332E-2</v>
      </c>
      <c r="L7181" s="15">
        <v>32.5</v>
      </c>
    </row>
    <row r="7182" spans="1:12" x14ac:dyDescent="0.25">
      <c r="A7182" t="s">
        <v>1474</v>
      </c>
      <c r="B7182">
        <v>2018</v>
      </c>
      <c r="C7182">
        <v>612237</v>
      </c>
      <c r="F7182" t="s">
        <v>1480</v>
      </c>
      <c r="K7182" s="40">
        <v>2.0833333333333332E-2</v>
      </c>
      <c r="L7182" s="15">
        <v>32.5</v>
      </c>
    </row>
    <row r="7183" spans="1:12" x14ac:dyDescent="0.25">
      <c r="A7183" t="s">
        <v>1474</v>
      </c>
      <c r="B7183">
        <v>2018</v>
      </c>
      <c r="C7183">
        <v>1</v>
      </c>
      <c r="F7183" t="s">
        <v>2846</v>
      </c>
      <c r="K7183" s="40">
        <v>2.0833333333333332E-2</v>
      </c>
      <c r="L7183" s="15">
        <v>32.5</v>
      </c>
    </row>
    <row r="7184" spans="1:12" x14ac:dyDescent="0.25">
      <c r="A7184" t="s">
        <v>1474</v>
      </c>
      <c r="B7184">
        <v>2018</v>
      </c>
      <c r="C7184">
        <v>513236</v>
      </c>
      <c r="K7184" s="40">
        <v>4.1666666666666664E-2</v>
      </c>
      <c r="L7184" s="15">
        <v>65</v>
      </c>
    </row>
    <row r="7185" spans="1:12" x14ac:dyDescent="0.25">
      <c r="A7185" t="s">
        <v>1474</v>
      </c>
      <c r="B7185">
        <v>2018</v>
      </c>
      <c r="C7185">
        <v>519840</v>
      </c>
      <c r="F7185" t="s">
        <v>1465</v>
      </c>
      <c r="K7185" s="40">
        <v>7.2916666666666671E-2</v>
      </c>
      <c r="L7185" s="15">
        <v>113.75000000000001</v>
      </c>
    </row>
    <row r="7186" spans="1:12" x14ac:dyDescent="0.25">
      <c r="A7186" t="s">
        <v>1474</v>
      </c>
      <c r="B7186">
        <v>2018</v>
      </c>
      <c r="C7186">
        <v>1</v>
      </c>
      <c r="F7186" t="s">
        <v>1467</v>
      </c>
      <c r="K7186" s="40">
        <v>2.0833333333333332E-2</v>
      </c>
      <c r="L7186" s="15">
        <v>32.5</v>
      </c>
    </row>
    <row r="7187" spans="1:12" x14ac:dyDescent="0.25">
      <c r="A7187" t="s">
        <v>1548</v>
      </c>
      <c r="B7187">
        <v>2018</v>
      </c>
      <c r="C7187">
        <v>1</v>
      </c>
      <c r="F7187" t="s">
        <v>1467</v>
      </c>
      <c r="K7187" s="40">
        <v>3.125E-2</v>
      </c>
      <c r="L7187" s="15">
        <v>33.75</v>
      </c>
    </row>
    <row r="7188" spans="1:12" x14ac:dyDescent="0.25">
      <c r="A7188" t="s">
        <v>1548</v>
      </c>
      <c r="B7188">
        <v>2018</v>
      </c>
      <c r="C7188">
        <v>1</v>
      </c>
      <c r="F7188" t="s">
        <v>1467</v>
      </c>
      <c r="K7188" s="40">
        <v>3.125E-2</v>
      </c>
      <c r="L7188" s="15">
        <v>33.75</v>
      </c>
    </row>
    <row r="7189" spans="1:12" x14ac:dyDescent="0.25">
      <c r="A7189" t="s">
        <v>1548</v>
      </c>
      <c r="B7189">
        <v>2018</v>
      </c>
      <c r="C7189">
        <v>1</v>
      </c>
      <c r="F7189" t="s">
        <v>2866</v>
      </c>
      <c r="K7189" s="40">
        <v>2.0833333333333332E-2</v>
      </c>
      <c r="L7189" s="15">
        <v>22.5</v>
      </c>
    </row>
    <row r="7190" spans="1:12" x14ac:dyDescent="0.25">
      <c r="A7190" t="s">
        <v>1548</v>
      </c>
      <c r="B7190">
        <v>2018</v>
      </c>
      <c r="C7190">
        <v>1</v>
      </c>
      <c r="F7190" t="s">
        <v>1467</v>
      </c>
      <c r="K7190" s="40">
        <v>8.3333333333333329E-2</v>
      </c>
      <c r="L7190" s="15">
        <v>90</v>
      </c>
    </row>
    <row r="7191" spans="1:12" x14ac:dyDescent="0.25">
      <c r="A7191" t="s">
        <v>1548</v>
      </c>
      <c r="B7191">
        <v>2018</v>
      </c>
      <c r="C7191">
        <v>1</v>
      </c>
      <c r="F7191" t="s">
        <v>2846</v>
      </c>
      <c r="K7191" s="40">
        <v>4.1666666666666664E-2</v>
      </c>
      <c r="L7191" s="15">
        <v>45</v>
      </c>
    </row>
    <row r="7192" spans="1:12" x14ac:dyDescent="0.25">
      <c r="A7192" t="s">
        <v>1548</v>
      </c>
      <c r="B7192">
        <v>2018</v>
      </c>
      <c r="C7192">
        <v>1</v>
      </c>
      <c r="F7192" t="s">
        <v>1467</v>
      </c>
      <c r="K7192" s="40">
        <v>3.125E-2</v>
      </c>
      <c r="L7192" s="15">
        <v>33.75</v>
      </c>
    </row>
    <row r="7193" spans="1:12" x14ac:dyDescent="0.25">
      <c r="A7193" t="s">
        <v>1548</v>
      </c>
      <c r="B7193">
        <v>2018</v>
      </c>
      <c r="C7193">
        <v>619633</v>
      </c>
      <c r="F7193" t="s">
        <v>1467</v>
      </c>
      <c r="K7193" s="40">
        <v>1.0416666666666666E-2</v>
      </c>
      <c r="L7193" s="15">
        <v>11.25</v>
      </c>
    </row>
    <row r="7194" spans="1:12" x14ac:dyDescent="0.25">
      <c r="A7194" t="s">
        <v>1548</v>
      </c>
      <c r="B7194">
        <v>2018</v>
      </c>
      <c r="C7194">
        <v>305710</v>
      </c>
      <c r="D7194">
        <v>802010</v>
      </c>
      <c r="E7194">
        <v>8020</v>
      </c>
      <c r="F7194" t="s">
        <v>1465</v>
      </c>
      <c r="G7194" s="40">
        <v>6.25E-2</v>
      </c>
      <c r="H7194" s="15">
        <v>67.5</v>
      </c>
    </row>
    <row r="7195" spans="1:12" x14ac:dyDescent="0.25">
      <c r="A7195" t="s">
        <v>1548</v>
      </c>
      <c r="B7195">
        <v>2018</v>
      </c>
      <c r="C7195">
        <v>1</v>
      </c>
      <c r="F7195" t="s">
        <v>1467</v>
      </c>
      <c r="K7195" s="40">
        <v>3.125E-2</v>
      </c>
      <c r="L7195" s="15">
        <v>33.75</v>
      </c>
    </row>
    <row r="7196" spans="1:12" x14ac:dyDescent="0.25">
      <c r="A7196" t="s">
        <v>1548</v>
      </c>
      <c r="B7196">
        <v>2018</v>
      </c>
      <c r="C7196">
        <v>511140</v>
      </c>
      <c r="F7196" t="s">
        <v>1465</v>
      </c>
      <c r="K7196" s="40">
        <v>3.125E-2</v>
      </c>
      <c r="L7196" s="15">
        <v>33.75</v>
      </c>
    </row>
    <row r="7197" spans="1:12" x14ac:dyDescent="0.25">
      <c r="A7197" t="s">
        <v>1548</v>
      </c>
      <c r="B7197">
        <v>2018</v>
      </c>
      <c r="C7197">
        <v>1</v>
      </c>
      <c r="F7197" t="s">
        <v>1467</v>
      </c>
      <c r="K7197" s="40">
        <v>2.0833333333333332E-2</v>
      </c>
      <c r="L7197" s="15">
        <v>22.5</v>
      </c>
    </row>
    <row r="7198" spans="1:12" x14ac:dyDescent="0.25">
      <c r="A7198" t="s">
        <v>1548</v>
      </c>
      <c r="B7198">
        <v>2018</v>
      </c>
      <c r="C7198">
        <v>519993</v>
      </c>
      <c r="F7198" t="s">
        <v>1465</v>
      </c>
      <c r="K7198" s="40">
        <v>1.0416666666666666E-2</v>
      </c>
      <c r="L7198" s="15">
        <v>11.25</v>
      </c>
    </row>
    <row r="7199" spans="1:12" x14ac:dyDescent="0.25">
      <c r="A7199" t="s">
        <v>1548</v>
      </c>
      <c r="B7199">
        <v>2018</v>
      </c>
      <c r="C7199">
        <v>102400</v>
      </c>
      <c r="F7199" t="s">
        <v>1480</v>
      </c>
      <c r="K7199" s="40">
        <v>3.125E-2</v>
      </c>
      <c r="L7199" s="15">
        <v>33.75</v>
      </c>
    </row>
    <row r="7200" spans="1:12" x14ac:dyDescent="0.25">
      <c r="A7200" t="s">
        <v>1548</v>
      </c>
      <c r="B7200">
        <v>2018</v>
      </c>
      <c r="C7200">
        <v>1</v>
      </c>
      <c r="F7200" t="s">
        <v>2866</v>
      </c>
      <c r="K7200" s="40">
        <v>2.0833333333333332E-2</v>
      </c>
      <c r="L7200" s="15">
        <v>22.5</v>
      </c>
    </row>
    <row r="7201" spans="1:12" x14ac:dyDescent="0.25">
      <c r="A7201" t="s">
        <v>1548</v>
      </c>
      <c r="B7201">
        <v>2018</v>
      </c>
      <c r="C7201">
        <v>102400</v>
      </c>
      <c r="F7201" t="s">
        <v>1480</v>
      </c>
      <c r="K7201" s="40">
        <v>1.0416666666666666E-2</v>
      </c>
      <c r="L7201" s="15">
        <v>11.25</v>
      </c>
    </row>
    <row r="7202" spans="1:12" x14ac:dyDescent="0.25">
      <c r="A7202" t="s">
        <v>1548</v>
      </c>
      <c r="B7202">
        <v>2018</v>
      </c>
      <c r="C7202">
        <v>1</v>
      </c>
      <c r="F7202" t="s">
        <v>1467</v>
      </c>
      <c r="K7202" s="40">
        <v>2.0833333333333332E-2</v>
      </c>
      <c r="L7202" s="15">
        <v>22.5</v>
      </c>
    </row>
    <row r="7203" spans="1:12" x14ac:dyDescent="0.25">
      <c r="A7203" t="s">
        <v>1548</v>
      </c>
      <c r="B7203">
        <v>2018</v>
      </c>
      <c r="C7203">
        <v>101700</v>
      </c>
      <c r="F7203" t="s">
        <v>1465</v>
      </c>
      <c r="K7203" s="40">
        <v>5.2083333333333336E-2</v>
      </c>
      <c r="L7203" s="15">
        <v>56.25</v>
      </c>
    </row>
    <row r="7204" spans="1:12" x14ac:dyDescent="0.25">
      <c r="A7204" t="s">
        <v>1548</v>
      </c>
      <c r="B7204">
        <v>2018</v>
      </c>
      <c r="C7204">
        <v>1</v>
      </c>
      <c r="F7204" t="s">
        <v>2846</v>
      </c>
      <c r="K7204" s="40">
        <v>4.1666666666666664E-2</v>
      </c>
      <c r="L7204" s="15">
        <v>45</v>
      </c>
    </row>
    <row r="7205" spans="1:12" x14ac:dyDescent="0.25">
      <c r="A7205" t="s">
        <v>1548</v>
      </c>
      <c r="B7205">
        <v>2018</v>
      </c>
      <c r="C7205">
        <v>519993</v>
      </c>
      <c r="F7205" t="s">
        <v>1465</v>
      </c>
      <c r="K7205" s="40">
        <v>2.0833333333333332E-2</v>
      </c>
      <c r="L7205" s="15">
        <v>22.5</v>
      </c>
    </row>
    <row r="7206" spans="1:12" x14ac:dyDescent="0.25">
      <c r="A7206" t="s">
        <v>1548</v>
      </c>
      <c r="B7206">
        <v>2018</v>
      </c>
      <c r="C7206">
        <v>1</v>
      </c>
      <c r="F7206" t="s">
        <v>1467</v>
      </c>
      <c r="K7206" s="40">
        <v>2.0833333333333332E-2</v>
      </c>
      <c r="L7206" s="15">
        <v>22.5</v>
      </c>
    </row>
    <row r="7207" spans="1:12" x14ac:dyDescent="0.25">
      <c r="A7207" t="s">
        <v>1548</v>
      </c>
      <c r="B7207">
        <v>2018</v>
      </c>
      <c r="C7207">
        <v>519993</v>
      </c>
      <c r="F7207" t="s">
        <v>1465</v>
      </c>
      <c r="K7207" s="40">
        <v>0.11458333333333333</v>
      </c>
      <c r="L7207" s="15">
        <v>123.75</v>
      </c>
    </row>
    <row r="7208" spans="1:12" x14ac:dyDescent="0.25">
      <c r="A7208" t="s">
        <v>1548</v>
      </c>
      <c r="B7208">
        <v>2018</v>
      </c>
      <c r="C7208">
        <v>1</v>
      </c>
      <c r="F7208" t="s">
        <v>1467</v>
      </c>
      <c r="K7208" s="40">
        <v>1.0416666666666666E-2</v>
      </c>
      <c r="L7208" s="15">
        <v>11.25</v>
      </c>
    </row>
    <row r="7209" spans="1:12" x14ac:dyDescent="0.25">
      <c r="A7209" t="s">
        <v>1548</v>
      </c>
      <c r="B7209">
        <v>2018</v>
      </c>
      <c r="C7209">
        <v>1</v>
      </c>
      <c r="F7209" t="s">
        <v>1467</v>
      </c>
      <c r="K7209" s="40">
        <v>6.25E-2</v>
      </c>
      <c r="L7209" s="15">
        <v>67.5</v>
      </c>
    </row>
    <row r="7210" spans="1:12" x14ac:dyDescent="0.25">
      <c r="A7210" t="s">
        <v>1548</v>
      </c>
      <c r="B7210">
        <v>2018</v>
      </c>
      <c r="C7210">
        <v>1</v>
      </c>
      <c r="F7210" t="s">
        <v>2866</v>
      </c>
      <c r="K7210" s="40">
        <v>2.0833333333333332E-2</v>
      </c>
      <c r="L7210" s="15">
        <v>22.5</v>
      </c>
    </row>
    <row r="7211" spans="1:12" x14ac:dyDescent="0.25">
      <c r="A7211" t="s">
        <v>1548</v>
      </c>
      <c r="B7211">
        <v>2018</v>
      </c>
      <c r="C7211">
        <v>1</v>
      </c>
      <c r="F7211" t="s">
        <v>1467</v>
      </c>
      <c r="K7211" s="40">
        <v>2.0833333333333332E-2</v>
      </c>
      <c r="L7211" s="15">
        <v>22.5</v>
      </c>
    </row>
    <row r="7212" spans="1:12" x14ac:dyDescent="0.25">
      <c r="A7212" t="s">
        <v>1548</v>
      </c>
      <c r="B7212">
        <v>2018</v>
      </c>
      <c r="C7212">
        <v>519993</v>
      </c>
      <c r="F7212" t="s">
        <v>1465</v>
      </c>
      <c r="K7212" s="40">
        <v>5.2083333333333336E-2</v>
      </c>
      <c r="L7212" s="15">
        <v>56.25</v>
      </c>
    </row>
    <row r="7213" spans="1:12" x14ac:dyDescent="0.25">
      <c r="A7213" t="s">
        <v>1548</v>
      </c>
      <c r="B7213">
        <v>2018</v>
      </c>
      <c r="C7213">
        <v>1</v>
      </c>
      <c r="F7213" t="s">
        <v>1467</v>
      </c>
      <c r="K7213" s="40">
        <v>1.0416666666666666E-2</v>
      </c>
      <c r="L7213" s="15">
        <v>11.25</v>
      </c>
    </row>
    <row r="7214" spans="1:12" x14ac:dyDescent="0.25">
      <c r="A7214" t="s">
        <v>1548</v>
      </c>
      <c r="B7214">
        <v>2018</v>
      </c>
      <c r="C7214">
        <v>1</v>
      </c>
      <c r="F7214" t="s">
        <v>2846</v>
      </c>
      <c r="K7214" s="40">
        <v>4.1666666666666664E-2</v>
      </c>
      <c r="L7214" s="15">
        <v>45</v>
      </c>
    </row>
    <row r="7215" spans="1:12" x14ac:dyDescent="0.25">
      <c r="A7215" t="s">
        <v>1548</v>
      </c>
      <c r="B7215">
        <v>2018</v>
      </c>
      <c r="C7215">
        <v>519993</v>
      </c>
      <c r="F7215" t="s">
        <v>1465</v>
      </c>
      <c r="K7215" s="40">
        <v>0.11458333333333333</v>
      </c>
      <c r="L7215" s="15">
        <v>123.75</v>
      </c>
    </row>
    <row r="7216" spans="1:12" x14ac:dyDescent="0.25">
      <c r="A7216" t="s">
        <v>1548</v>
      </c>
      <c r="B7216">
        <v>2018</v>
      </c>
      <c r="C7216">
        <v>511969</v>
      </c>
      <c r="F7216" t="s">
        <v>1465</v>
      </c>
      <c r="K7216" s="40">
        <v>1.0416666666666666E-2</v>
      </c>
      <c r="L7216" s="15">
        <v>11.25</v>
      </c>
    </row>
    <row r="7217" spans="1:12" x14ac:dyDescent="0.25">
      <c r="A7217" t="s">
        <v>1548</v>
      </c>
      <c r="B7217">
        <v>2018</v>
      </c>
      <c r="C7217">
        <v>519993</v>
      </c>
      <c r="F7217" t="s">
        <v>1465</v>
      </c>
      <c r="K7217" s="40">
        <v>3.125E-2</v>
      </c>
      <c r="L7217" s="15">
        <v>33.75</v>
      </c>
    </row>
    <row r="7218" spans="1:12" x14ac:dyDescent="0.25">
      <c r="A7218" t="s">
        <v>1548</v>
      </c>
      <c r="B7218">
        <v>2018</v>
      </c>
      <c r="C7218">
        <v>511969</v>
      </c>
      <c r="F7218" t="s">
        <v>1465</v>
      </c>
      <c r="K7218" s="40">
        <v>1.0416666666666666E-2</v>
      </c>
      <c r="L7218" s="15">
        <v>11.25</v>
      </c>
    </row>
    <row r="7219" spans="1:12" x14ac:dyDescent="0.25">
      <c r="A7219" t="s">
        <v>1548</v>
      </c>
      <c r="B7219">
        <v>2018</v>
      </c>
      <c r="C7219">
        <v>1</v>
      </c>
      <c r="F7219" t="s">
        <v>1467</v>
      </c>
      <c r="K7219" s="40">
        <v>3.125E-2</v>
      </c>
      <c r="L7219" s="15">
        <v>33.75</v>
      </c>
    </row>
    <row r="7220" spans="1:12" x14ac:dyDescent="0.25">
      <c r="A7220" t="s">
        <v>1548</v>
      </c>
      <c r="B7220">
        <v>2018</v>
      </c>
      <c r="C7220">
        <v>510090</v>
      </c>
      <c r="F7220" t="s">
        <v>1465</v>
      </c>
      <c r="K7220" s="40">
        <v>2.0833333333333332E-2</v>
      </c>
      <c r="L7220" s="15">
        <v>22.5</v>
      </c>
    </row>
    <row r="7221" spans="1:12" x14ac:dyDescent="0.25">
      <c r="A7221" t="s">
        <v>1548</v>
      </c>
      <c r="B7221">
        <v>2018</v>
      </c>
      <c r="C7221">
        <v>611200</v>
      </c>
      <c r="F7221" t="s">
        <v>1480</v>
      </c>
      <c r="K7221" s="40">
        <v>2.0833333333333332E-2</v>
      </c>
      <c r="L7221" s="15">
        <v>22.5</v>
      </c>
    </row>
    <row r="7222" spans="1:12" x14ac:dyDescent="0.25">
      <c r="A7222" t="s">
        <v>1548</v>
      </c>
      <c r="B7222">
        <v>2018</v>
      </c>
      <c r="C7222">
        <v>1</v>
      </c>
      <c r="F7222" t="s">
        <v>2866</v>
      </c>
      <c r="K7222" s="40">
        <v>1.0416666666666666E-2</v>
      </c>
      <c r="L7222" s="15">
        <v>11.25</v>
      </c>
    </row>
    <row r="7223" spans="1:12" x14ac:dyDescent="0.25">
      <c r="A7223" t="s">
        <v>1548</v>
      </c>
      <c r="B7223">
        <v>2018</v>
      </c>
      <c r="C7223">
        <v>1</v>
      </c>
      <c r="F7223" t="s">
        <v>1467</v>
      </c>
      <c r="K7223" s="40">
        <v>2.0833333333333332E-2</v>
      </c>
      <c r="L7223" s="15">
        <v>22.5</v>
      </c>
    </row>
    <row r="7224" spans="1:12" x14ac:dyDescent="0.25">
      <c r="A7224" t="s">
        <v>1548</v>
      </c>
      <c r="B7224">
        <v>2018</v>
      </c>
      <c r="C7224">
        <v>610201</v>
      </c>
      <c r="F7224" t="s">
        <v>1480</v>
      </c>
      <c r="K7224" s="40">
        <v>2.0833333333333332E-2</v>
      </c>
      <c r="L7224" s="15">
        <v>22.5</v>
      </c>
    </row>
    <row r="7225" spans="1:12" x14ac:dyDescent="0.25">
      <c r="A7225" t="s">
        <v>1548</v>
      </c>
      <c r="B7225">
        <v>2018</v>
      </c>
      <c r="C7225">
        <v>611975</v>
      </c>
      <c r="F7225" t="s">
        <v>1480</v>
      </c>
      <c r="K7225" s="40">
        <v>2.0833333333333332E-2</v>
      </c>
      <c r="L7225" s="15">
        <v>22.5</v>
      </c>
    </row>
    <row r="7226" spans="1:12" x14ac:dyDescent="0.25">
      <c r="A7226" t="s">
        <v>1548</v>
      </c>
      <c r="B7226">
        <v>2018</v>
      </c>
      <c r="C7226">
        <v>1</v>
      </c>
      <c r="F7226" t="s">
        <v>1467</v>
      </c>
      <c r="K7226" s="40">
        <v>2.0833333333333332E-2</v>
      </c>
      <c r="L7226" s="15">
        <v>22.5</v>
      </c>
    </row>
    <row r="7227" spans="1:12" x14ac:dyDescent="0.25">
      <c r="A7227" t="s">
        <v>1548</v>
      </c>
      <c r="B7227">
        <v>2018</v>
      </c>
      <c r="C7227">
        <v>1</v>
      </c>
      <c r="F7227" t="s">
        <v>2846</v>
      </c>
      <c r="K7227" s="40">
        <v>4.1666666666666664E-2</v>
      </c>
      <c r="L7227" s="15">
        <v>45</v>
      </c>
    </row>
    <row r="7228" spans="1:12" x14ac:dyDescent="0.25">
      <c r="A7228" t="s">
        <v>1548</v>
      </c>
      <c r="B7228">
        <v>2018</v>
      </c>
      <c r="C7228">
        <v>611975</v>
      </c>
      <c r="F7228" t="s">
        <v>1480</v>
      </c>
      <c r="K7228" s="40">
        <v>1.0416666666666666E-2</v>
      </c>
      <c r="L7228" s="15">
        <v>11.25</v>
      </c>
    </row>
    <row r="7229" spans="1:12" x14ac:dyDescent="0.25">
      <c r="A7229" t="s">
        <v>1548</v>
      </c>
      <c r="B7229">
        <v>2018</v>
      </c>
      <c r="C7229">
        <v>618615</v>
      </c>
      <c r="F7229" t="s">
        <v>1480</v>
      </c>
      <c r="K7229" s="40">
        <v>1.0416666666666666E-2</v>
      </c>
      <c r="L7229" s="15">
        <v>11.25</v>
      </c>
    </row>
    <row r="7230" spans="1:12" x14ac:dyDescent="0.25">
      <c r="A7230" t="s">
        <v>1548</v>
      </c>
      <c r="B7230">
        <v>2018</v>
      </c>
      <c r="C7230">
        <v>610804</v>
      </c>
      <c r="F7230" t="s">
        <v>1480</v>
      </c>
      <c r="K7230" s="40">
        <v>4.1666666666666664E-2</v>
      </c>
      <c r="L7230" s="15">
        <v>45</v>
      </c>
    </row>
    <row r="7231" spans="1:12" x14ac:dyDescent="0.25">
      <c r="A7231" t="s">
        <v>1548</v>
      </c>
      <c r="B7231">
        <v>2018</v>
      </c>
      <c r="C7231">
        <v>1</v>
      </c>
      <c r="F7231" t="s">
        <v>1467</v>
      </c>
      <c r="K7231" s="40">
        <v>4.1666666666666664E-2</v>
      </c>
      <c r="L7231" s="15">
        <v>45</v>
      </c>
    </row>
    <row r="7232" spans="1:12" x14ac:dyDescent="0.25">
      <c r="A7232" t="s">
        <v>1548</v>
      </c>
      <c r="B7232">
        <v>2018</v>
      </c>
      <c r="C7232">
        <v>200100</v>
      </c>
      <c r="F7232" t="s">
        <v>1465</v>
      </c>
      <c r="K7232" s="40">
        <v>2.0833333333333332E-2</v>
      </c>
      <c r="L7232" s="15">
        <v>22.5</v>
      </c>
    </row>
    <row r="7233" spans="1:12" x14ac:dyDescent="0.25">
      <c r="A7233" t="s">
        <v>1548</v>
      </c>
      <c r="B7233">
        <v>2018</v>
      </c>
      <c r="C7233">
        <v>514075</v>
      </c>
      <c r="D7233">
        <v>804500</v>
      </c>
      <c r="E7233">
        <v>8045</v>
      </c>
      <c r="F7233" t="s">
        <v>1465</v>
      </c>
      <c r="K7233" s="40">
        <v>3.125E-2</v>
      </c>
      <c r="L7233" s="15">
        <v>33.75</v>
      </c>
    </row>
    <row r="7234" spans="1:12" x14ac:dyDescent="0.25">
      <c r="A7234" t="s">
        <v>1548</v>
      </c>
      <c r="B7234">
        <v>2018</v>
      </c>
      <c r="C7234">
        <v>1</v>
      </c>
      <c r="F7234" t="s">
        <v>1467</v>
      </c>
      <c r="K7234" s="40">
        <v>1.0416666666666666E-2</v>
      </c>
      <c r="L7234" s="15">
        <v>11.25</v>
      </c>
    </row>
    <row r="7235" spans="1:12" x14ac:dyDescent="0.25">
      <c r="A7235" t="s">
        <v>1483</v>
      </c>
      <c r="B7235">
        <v>2018</v>
      </c>
      <c r="C7235">
        <v>517588</v>
      </c>
      <c r="F7235" t="s">
        <v>1465</v>
      </c>
      <c r="G7235" s="40">
        <v>1.0416666666666666E-2</v>
      </c>
      <c r="H7235" s="15">
        <v>11.25</v>
      </c>
    </row>
    <row r="7236" spans="1:12" x14ac:dyDescent="0.25">
      <c r="A7236" t="s">
        <v>1483</v>
      </c>
      <c r="B7236">
        <v>2018</v>
      </c>
      <c r="C7236">
        <v>305716</v>
      </c>
      <c r="D7236">
        <v>802016</v>
      </c>
      <c r="E7236">
        <v>8020</v>
      </c>
      <c r="F7236" t="s">
        <v>1465</v>
      </c>
      <c r="K7236" s="40">
        <v>4.1666666666666664E-2</v>
      </c>
      <c r="L7236" s="15">
        <v>45</v>
      </c>
    </row>
    <row r="7237" spans="1:12" x14ac:dyDescent="0.25">
      <c r="A7237" t="s">
        <v>1483</v>
      </c>
      <c r="B7237">
        <v>2018</v>
      </c>
      <c r="C7237">
        <v>1</v>
      </c>
      <c r="F7237" t="s">
        <v>2866</v>
      </c>
      <c r="K7237" s="40">
        <v>1.0416666666666666E-2</v>
      </c>
      <c r="L7237" s="15">
        <v>11.25</v>
      </c>
    </row>
    <row r="7238" spans="1:12" x14ac:dyDescent="0.25">
      <c r="A7238" t="s">
        <v>1483</v>
      </c>
      <c r="B7238">
        <v>2018</v>
      </c>
      <c r="C7238">
        <v>305716</v>
      </c>
      <c r="D7238">
        <v>802016</v>
      </c>
      <c r="E7238">
        <v>8020</v>
      </c>
      <c r="F7238" t="s">
        <v>1465</v>
      </c>
      <c r="K7238" s="40">
        <v>4.1666666666666664E-2</v>
      </c>
      <c r="L7238" s="15">
        <v>45</v>
      </c>
    </row>
    <row r="7239" spans="1:12" x14ac:dyDescent="0.25">
      <c r="A7239" t="s">
        <v>1483</v>
      </c>
      <c r="B7239">
        <v>2018</v>
      </c>
      <c r="C7239">
        <v>512033</v>
      </c>
      <c r="F7239" t="s">
        <v>1465</v>
      </c>
      <c r="K7239" s="40">
        <v>6.25E-2</v>
      </c>
      <c r="L7239" s="15">
        <v>67.5</v>
      </c>
    </row>
    <row r="7240" spans="1:12" x14ac:dyDescent="0.25">
      <c r="A7240" t="s">
        <v>1483</v>
      </c>
      <c r="B7240">
        <v>2018</v>
      </c>
      <c r="C7240">
        <v>1</v>
      </c>
      <c r="F7240" t="s">
        <v>2846</v>
      </c>
      <c r="K7240" s="40">
        <v>2.0833333333333332E-2</v>
      </c>
      <c r="L7240" s="15">
        <v>22.5</v>
      </c>
    </row>
    <row r="7241" spans="1:12" x14ac:dyDescent="0.25">
      <c r="A7241" t="s">
        <v>1483</v>
      </c>
      <c r="B7241">
        <v>2018</v>
      </c>
      <c r="C7241">
        <v>512033</v>
      </c>
      <c r="F7241" t="s">
        <v>1465</v>
      </c>
      <c r="K7241" s="40">
        <v>6.25E-2</v>
      </c>
      <c r="L7241" s="15">
        <v>67.5</v>
      </c>
    </row>
    <row r="7242" spans="1:12" x14ac:dyDescent="0.25">
      <c r="A7242" t="s">
        <v>1483</v>
      </c>
      <c r="B7242">
        <v>2018</v>
      </c>
      <c r="C7242">
        <v>305710</v>
      </c>
      <c r="D7242">
        <v>802010</v>
      </c>
      <c r="E7242">
        <v>8020</v>
      </c>
      <c r="F7242" t="s">
        <v>1465</v>
      </c>
      <c r="K7242" s="40">
        <v>4.1666666666666664E-2</v>
      </c>
      <c r="L7242" s="15">
        <v>45</v>
      </c>
    </row>
    <row r="7243" spans="1:12" x14ac:dyDescent="0.25">
      <c r="A7243" t="s">
        <v>1483</v>
      </c>
      <c r="B7243">
        <v>2018</v>
      </c>
      <c r="C7243">
        <v>512010</v>
      </c>
      <c r="F7243" t="s">
        <v>1465</v>
      </c>
      <c r="K7243" s="40">
        <v>1.0416666666666666E-2</v>
      </c>
      <c r="L7243" s="15">
        <v>11.25</v>
      </c>
    </row>
    <row r="7244" spans="1:12" x14ac:dyDescent="0.25">
      <c r="A7244" t="s">
        <v>1483</v>
      </c>
      <c r="B7244">
        <v>2018</v>
      </c>
      <c r="C7244">
        <v>511791</v>
      </c>
      <c r="F7244" t="s">
        <v>1465</v>
      </c>
      <c r="K7244" s="40">
        <v>1.0416666666666666E-2</v>
      </c>
      <c r="L7244" s="15">
        <v>11.25</v>
      </c>
    </row>
    <row r="7245" spans="1:12" x14ac:dyDescent="0.25">
      <c r="A7245" t="s">
        <v>1483</v>
      </c>
      <c r="B7245">
        <v>2018</v>
      </c>
      <c r="C7245">
        <v>511209</v>
      </c>
      <c r="F7245" t="s">
        <v>1465</v>
      </c>
      <c r="K7245" s="40">
        <v>1.0416666666666666E-2</v>
      </c>
      <c r="L7245" s="15">
        <v>11.25</v>
      </c>
    </row>
    <row r="7246" spans="1:12" x14ac:dyDescent="0.25">
      <c r="A7246" t="s">
        <v>1483</v>
      </c>
      <c r="B7246">
        <v>2018</v>
      </c>
      <c r="C7246">
        <v>305710</v>
      </c>
      <c r="D7246">
        <v>802010</v>
      </c>
      <c r="E7246">
        <v>8020</v>
      </c>
      <c r="F7246" t="s">
        <v>1465</v>
      </c>
      <c r="K7246" s="40">
        <v>1.0416666666666666E-2</v>
      </c>
      <c r="L7246" s="15">
        <v>11.25</v>
      </c>
    </row>
    <row r="7247" spans="1:12" x14ac:dyDescent="0.25">
      <c r="A7247" t="s">
        <v>1483</v>
      </c>
      <c r="B7247">
        <v>2018</v>
      </c>
      <c r="C7247">
        <v>511209</v>
      </c>
      <c r="F7247" t="s">
        <v>1465</v>
      </c>
      <c r="K7247" s="40">
        <v>1.0416666666666666E-2</v>
      </c>
      <c r="L7247" s="15">
        <v>11.25</v>
      </c>
    </row>
    <row r="7248" spans="1:12" x14ac:dyDescent="0.25">
      <c r="A7248" t="s">
        <v>1483</v>
      </c>
      <c r="B7248">
        <v>2018</v>
      </c>
      <c r="C7248">
        <v>1</v>
      </c>
      <c r="F7248" t="s">
        <v>1467</v>
      </c>
      <c r="K7248" s="40">
        <v>1.0416666666666666E-2</v>
      </c>
      <c r="L7248" s="15">
        <v>11.25</v>
      </c>
    </row>
    <row r="7249" spans="1:12" x14ac:dyDescent="0.25">
      <c r="A7249" t="s">
        <v>1483</v>
      </c>
      <c r="B7249">
        <v>2018</v>
      </c>
      <c r="C7249">
        <v>305716</v>
      </c>
      <c r="D7249">
        <v>802016</v>
      </c>
      <c r="E7249">
        <v>8020</v>
      </c>
      <c r="F7249" t="s">
        <v>1465</v>
      </c>
      <c r="K7249" s="40">
        <v>1.0416666666666666E-2</v>
      </c>
      <c r="L7249" s="15">
        <v>11.25</v>
      </c>
    </row>
    <row r="7250" spans="1:12" x14ac:dyDescent="0.25">
      <c r="A7250" t="s">
        <v>1483</v>
      </c>
      <c r="B7250">
        <v>2018</v>
      </c>
      <c r="C7250">
        <v>1</v>
      </c>
      <c r="F7250" t="s">
        <v>1467</v>
      </c>
      <c r="K7250" s="40">
        <v>1.0416666666666666E-2</v>
      </c>
      <c r="L7250" s="15">
        <v>11.25</v>
      </c>
    </row>
    <row r="7251" spans="1:12" x14ac:dyDescent="0.25">
      <c r="A7251" t="s">
        <v>1483</v>
      </c>
      <c r="B7251">
        <v>2018</v>
      </c>
      <c r="C7251">
        <v>305716</v>
      </c>
      <c r="D7251">
        <v>802016</v>
      </c>
      <c r="E7251">
        <v>8020</v>
      </c>
      <c r="F7251" t="s">
        <v>1465</v>
      </c>
      <c r="K7251" s="40">
        <v>2.0833333333333332E-2</v>
      </c>
      <c r="L7251" s="15">
        <v>22.5</v>
      </c>
    </row>
    <row r="7252" spans="1:12" x14ac:dyDescent="0.25">
      <c r="A7252" t="s">
        <v>1483</v>
      </c>
      <c r="B7252">
        <v>2018</v>
      </c>
      <c r="C7252">
        <v>1</v>
      </c>
      <c r="F7252" t="s">
        <v>2866</v>
      </c>
      <c r="K7252" s="40">
        <v>1.0416666666666666E-2</v>
      </c>
      <c r="L7252" s="15">
        <v>11.25</v>
      </c>
    </row>
    <row r="7253" spans="1:12" x14ac:dyDescent="0.25">
      <c r="A7253" t="s">
        <v>1483</v>
      </c>
      <c r="B7253">
        <v>2018</v>
      </c>
      <c r="C7253">
        <v>305716</v>
      </c>
      <c r="D7253">
        <v>802016</v>
      </c>
      <c r="E7253">
        <v>8020</v>
      </c>
      <c r="F7253" t="s">
        <v>1465</v>
      </c>
      <c r="K7253" s="40">
        <v>2.0833333333333332E-2</v>
      </c>
      <c r="L7253" s="15">
        <v>22.5</v>
      </c>
    </row>
    <row r="7254" spans="1:12" x14ac:dyDescent="0.25">
      <c r="A7254" t="s">
        <v>1483</v>
      </c>
      <c r="B7254">
        <v>2018</v>
      </c>
      <c r="C7254">
        <v>1</v>
      </c>
      <c r="F7254" t="s">
        <v>1467</v>
      </c>
      <c r="K7254" s="40">
        <v>1.0416666666666666E-2</v>
      </c>
      <c r="L7254" s="15">
        <v>11.25</v>
      </c>
    </row>
    <row r="7255" spans="1:12" x14ac:dyDescent="0.25">
      <c r="A7255" t="s">
        <v>1483</v>
      </c>
      <c r="B7255">
        <v>2018</v>
      </c>
      <c r="C7255">
        <v>310700</v>
      </c>
      <c r="D7255">
        <v>802400</v>
      </c>
      <c r="E7255">
        <v>8024</v>
      </c>
      <c r="F7255" t="s">
        <v>1465</v>
      </c>
      <c r="K7255" s="40">
        <v>4.1666666666666664E-2</v>
      </c>
      <c r="L7255" s="15">
        <v>45</v>
      </c>
    </row>
    <row r="7256" spans="1:12" x14ac:dyDescent="0.25">
      <c r="A7256" t="s">
        <v>1483</v>
      </c>
      <c r="B7256">
        <v>2018</v>
      </c>
      <c r="C7256">
        <v>1</v>
      </c>
      <c r="F7256" t="s">
        <v>2846</v>
      </c>
      <c r="K7256" s="40">
        <v>2.0833333333333332E-2</v>
      </c>
      <c r="L7256" s="15">
        <v>22.5</v>
      </c>
    </row>
    <row r="7257" spans="1:12" x14ac:dyDescent="0.25">
      <c r="A7257" t="s">
        <v>1483</v>
      </c>
      <c r="B7257">
        <v>2018</v>
      </c>
      <c r="C7257">
        <v>310700</v>
      </c>
      <c r="D7257">
        <v>802400</v>
      </c>
      <c r="E7257">
        <v>8024</v>
      </c>
      <c r="F7257" t="s">
        <v>1465</v>
      </c>
      <c r="K7257" s="40">
        <v>2.0833333333333332E-2</v>
      </c>
      <c r="L7257" s="15">
        <v>22.5</v>
      </c>
    </row>
    <row r="7258" spans="1:12" x14ac:dyDescent="0.25">
      <c r="A7258" t="s">
        <v>1483</v>
      </c>
      <c r="B7258">
        <v>2018</v>
      </c>
      <c r="C7258">
        <v>519401</v>
      </c>
      <c r="F7258" t="s">
        <v>1465</v>
      </c>
      <c r="K7258" s="40">
        <v>1.0416666666666666E-2</v>
      </c>
      <c r="L7258" s="15">
        <v>11.25</v>
      </c>
    </row>
    <row r="7259" spans="1:12" x14ac:dyDescent="0.25">
      <c r="A7259" t="s">
        <v>1483</v>
      </c>
      <c r="B7259">
        <v>2018</v>
      </c>
      <c r="C7259">
        <v>519505</v>
      </c>
      <c r="F7259" t="s">
        <v>1467</v>
      </c>
      <c r="K7259" s="40">
        <v>4.1666666666666664E-2</v>
      </c>
      <c r="L7259" s="15">
        <v>45</v>
      </c>
    </row>
    <row r="7260" spans="1:12" x14ac:dyDescent="0.25">
      <c r="A7260" t="s">
        <v>1483</v>
      </c>
      <c r="B7260">
        <v>2018</v>
      </c>
      <c r="C7260">
        <v>518452</v>
      </c>
      <c r="F7260" t="s">
        <v>1467</v>
      </c>
      <c r="K7260" s="40">
        <v>2.0833333333333332E-2</v>
      </c>
      <c r="L7260" s="15">
        <v>22.5</v>
      </c>
    </row>
    <row r="7261" spans="1:12" x14ac:dyDescent="0.25">
      <c r="A7261" t="s">
        <v>1483</v>
      </c>
      <c r="B7261">
        <v>2018</v>
      </c>
      <c r="C7261">
        <v>519257</v>
      </c>
      <c r="F7261" t="s">
        <v>1467</v>
      </c>
      <c r="K7261" s="40">
        <v>4.1666666666666664E-2</v>
      </c>
      <c r="L7261" s="15">
        <v>45</v>
      </c>
    </row>
    <row r="7262" spans="1:12" x14ac:dyDescent="0.25">
      <c r="A7262" t="s">
        <v>1483</v>
      </c>
      <c r="B7262">
        <v>2018</v>
      </c>
      <c r="C7262">
        <v>1</v>
      </c>
      <c r="F7262" t="s">
        <v>1467</v>
      </c>
      <c r="K7262" s="40">
        <v>2.0833333333333332E-2</v>
      </c>
      <c r="L7262" s="15">
        <v>22.5</v>
      </c>
    </row>
    <row r="7263" spans="1:12" x14ac:dyDescent="0.25">
      <c r="A7263" t="s">
        <v>1483</v>
      </c>
      <c r="B7263">
        <v>2018</v>
      </c>
      <c r="C7263">
        <v>305710</v>
      </c>
      <c r="D7263">
        <v>802010</v>
      </c>
      <c r="E7263">
        <v>8020</v>
      </c>
      <c r="F7263" t="s">
        <v>1465</v>
      </c>
      <c r="K7263" s="40">
        <v>1.0416666666666666E-2</v>
      </c>
      <c r="L7263" s="15">
        <v>11.25</v>
      </c>
    </row>
    <row r="7264" spans="1:12" x14ac:dyDescent="0.25">
      <c r="A7264" t="s">
        <v>1486</v>
      </c>
      <c r="B7264">
        <v>2018</v>
      </c>
      <c r="C7264">
        <v>305710</v>
      </c>
      <c r="D7264">
        <v>802010</v>
      </c>
      <c r="E7264">
        <v>8020</v>
      </c>
      <c r="F7264" t="s">
        <v>1499</v>
      </c>
      <c r="G7264" s="40">
        <v>8.3333333333333329E-2</v>
      </c>
      <c r="H7264" s="15">
        <v>130</v>
      </c>
    </row>
    <row r="7265" spans="1:12" x14ac:dyDescent="0.25">
      <c r="A7265" t="s">
        <v>1486</v>
      </c>
      <c r="B7265">
        <v>2018</v>
      </c>
      <c r="C7265">
        <v>310200</v>
      </c>
      <c r="D7265">
        <v>802110</v>
      </c>
      <c r="E7265">
        <v>8021</v>
      </c>
      <c r="F7265" t="s">
        <v>1499</v>
      </c>
      <c r="G7265" s="40">
        <v>0.16666666666666666</v>
      </c>
      <c r="H7265" s="15">
        <v>260</v>
      </c>
    </row>
    <row r="7266" spans="1:12" x14ac:dyDescent="0.25">
      <c r="A7266" t="s">
        <v>1486</v>
      </c>
      <c r="B7266">
        <v>2018</v>
      </c>
      <c r="C7266">
        <v>305710</v>
      </c>
      <c r="D7266">
        <v>802010</v>
      </c>
      <c r="E7266">
        <v>8020</v>
      </c>
      <c r="F7266" t="s">
        <v>1499</v>
      </c>
      <c r="G7266" s="40">
        <v>6.25E-2</v>
      </c>
      <c r="H7266" s="15">
        <v>97.5</v>
      </c>
    </row>
    <row r="7267" spans="1:12" x14ac:dyDescent="0.25">
      <c r="A7267" t="s">
        <v>1488</v>
      </c>
      <c r="B7267">
        <v>2018</v>
      </c>
      <c r="C7267">
        <v>305800</v>
      </c>
      <c r="F7267" t="s">
        <v>1465</v>
      </c>
      <c r="G7267" s="40">
        <v>4.1666666666666664E-2</v>
      </c>
      <c r="H7267" s="15">
        <v>50</v>
      </c>
    </row>
    <row r="7268" spans="1:12" x14ac:dyDescent="0.25">
      <c r="A7268" t="s">
        <v>1488</v>
      </c>
      <c r="B7268">
        <v>2018</v>
      </c>
      <c r="C7268">
        <v>305800</v>
      </c>
      <c r="F7268" t="s">
        <v>1465</v>
      </c>
      <c r="G7268" s="40">
        <v>7.2916666666666671E-2</v>
      </c>
      <c r="H7268" s="15">
        <v>87.5</v>
      </c>
    </row>
    <row r="7269" spans="1:12" x14ac:dyDescent="0.25">
      <c r="A7269" t="s">
        <v>1488</v>
      </c>
      <c r="B7269">
        <v>2018</v>
      </c>
      <c r="C7269">
        <v>305800</v>
      </c>
      <c r="F7269" t="s">
        <v>1465</v>
      </c>
      <c r="G7269" s="40">
        <v>4.1666666666666664E-2</v>
      </c>
      <c r="H7269" s="15">
        <v>50</v>
      </c>
    </row>
    <row r="7270" spans="1:12" x14ac:dyDescent="0.25">
      <c r="A7270" t="s">
        <v>1488</v>
      </c>
      <c r="B7270">
        <v>2018</v>
      </c>
      <c r="C7270">
        <v>305800</v>
      </c>
      <c r="F7270" t="s">
        <v>1465</v>
      </c>
      <c r="G7270" s="40">
        <v>0.10416666666666667</v>
      </c>
      <c r="H7270" s="15">
        <v>125</v>
      </c>
    </row>
    <row r="7271" spans="1:12" x14ac:dyDescent="0.25">
      <c r="A7271" t="s">
        <v>1488</v>
      </c>
      <c r="B7271">
        <v>2018</v>
      </c>
      <c r="C7271">
        <v>102400</v>
      </c>
      <c r="F7271" t="s">
        <v>1465</v>
      </c>
      <c r="K7271" s="40">
        <v>6.25E-2</v>
      </c>
      <c r="L7271" s="15">
        <v>75</v>
      </c>
    </row>
    <row r="7272" spans="1:12" x14ac:dyDescent="0.25">
      <c r="A7272" t="s">
        <v>1488</v>
      </c>
      <c r="B7272">
        <v>2018</v>
      </c>
      <c r="C7272">
        <v>102400</v>
      </c>
      <c r="F7272" t="s">
        <v>1465</v>
      </c>
      <c r="K7272" s="40">
        <v>2.0833333333333332E-2</v>
      </c>
      <c r="L7272" s="15">
        <v>25</v>
      </c>
    </row>
    <row r="7273" spans="1:12" x14ac:dyDescent="0.25">
      <c r="A7273" t="s">
        <v>1488</v>
      </c>
      <c r="B7273">
        <v>2018</v>
      </c>
      <c r="C7273">
        <v>305800</v>
      </c>
      <c r="F7273" t="s">
        <v>1465</v>
      </c>
      <c r="G7273" s="40">
        <v>6.25E-2</v>
      </c>
      <c r="H7273" s="15">
        <v>75</v>
      </c>
    </row>
    <row r="7274" spans="1:12" x14ac:dyDescent="0.25">
      <c r="A7274" t="s">
        <v>1488</v>
      </c>
      <c r="B7274">
        <v>2018</v>
      </c>
      <c r="C7274">
        <v>305800</v>
      </c>
      <c r="F7274" t="s">
        <v>1465</v>
      </c>
      <c r="G7274" s="40">
        <v>2.0833333333333332E-2</v>
      </c>
      <c r="H7274" s="15">
        <v>25</v>
      </c>
    </row>
    <row r="7275" spans="1:12" x14ac:dyDescent="0.25">
      <c r="A7275" t="s">
        <v>1488</v>
      </c>
      <c r="B7275">
        <v>2018</v>
      </c>
      <c r="C7275">
        <v>305800</v>
      </c>
      <c r="F7275" t="s">
        <v>1465</v>
      </c>
      <c r="G7275" s="40">
        <v>5.2083333333333336E-2</v>
      </c>
      <c r="H7275" s="15">
        <v>62.5</v>
      </c>
    </row>
    <row r="7276" spans="1:12" x14ac:dyDescent="0.25">
      <c r="A7276" t="s">
        <v>1488</v>
      </c>
      <c r="B7276">
        <v>2018</v>
      </c>
      <c r="C7276">
        <v>305800</v>
      </c>
      <c r="F7276" t="s">
        <v>1465</v>
      </c>
      <c r="G7276" s="40">
        <v>6.25E-2</v>
      </c>
      <c r="H7276" s="15">
        <v>75</v>
      </c>
    </row>
    <row r="7277" spans="1:12" x14ac:dyDescent="0.25">
      <c r="A7277" t="s">
        <v>1488</v>
      </c>
      <c r="B7277">
        <v>2018</v>
      </c>
      <c r="C7277">
        <v>305800</v>
      </c>
      <c r="F7277" t="s">
        <v>1465</v>
      </c>
      <c r="G7277" s="40">
        <v>1.3194444444444444E-2</v>
      </c>
      <c r="H7277" s="15">
        <v>15.833333333333334</v>
      </c>
    </row>
    <row r="7278" spans="1:12" x14ac:dyDescent="0.25">
      <c r="A7278" t="s">
        <v>1488</v>
      </c>
      <c r="B7278">
        <v>2018</v>
      </c>
      <c r="C7278">
        <v>302610</v>
      </c>
      <c r="D7278">
        <v>802510</v>
      </c>
      <c r="E7278">
        <v>8025</v>
      </c>
      <c r="F7278" t="s">
        <v>1465</v>
      </c>
      <c r="G7278" s="40">
        <v>7.2916666666666671E-2</v>
      </c>
      <c r="H7278" s="15">
        <v>87.5</v>
      </c>
    </row>
    <row r="7279" spans="1:12" x14ac:dyDescent="0.25">
      <c r="A7279" t="s">
        <v>1488</v>
      </c>
      <c r="B7279">
        <v>2018</v>
      </c>
      <c r="C7279">
        <v>100100</v>
      </c>
      <c r="F7279" t="s">
        <v>1465</v>
      </c>
      <c r="G7279" s="40">
        <v>2.0833333333333332E-2</v>
      </c>
      <c r="H7279" s="15">
        <v>25</v>
      </c>
    </row>
    <row r="7280" spans="1:12" x14ac:dyDescent="0.25">
      <c r="A7280" t="s">
        <v>1488</v>
      </c>
      <c r="B7280">
        <v>2018</v>
      </c>
      <c r="C7280">
        <v>305800</v>
      </c>
      <c r="F7280" t="s">
        <v>1465</v>
      </c>
      <c r="G7280" s="40">
        <v>8.3333333333333329E-2</v>
      </c>
      <c r="H7280" s="15">
        <v>100</v>
      </c>
    </row>
    <row r="7281" spans="1:12" x14ac:dyDescent="0.25">
      <c r="A7281" t="s">
        <v>1488</v>
      </c>
      <c r="B7281">
        <v>2018</v>
      </c>
      <c r="C7281">
        <v>305800</v>
      </c>
      <c r="F7281" t="s">
        <v>1465</v>
      </c>
      <c r="G7281" s="40">
        <v>4.8611111111111112E-2</v>
      </c>
      <c r="H7281" s="15">
        <v>58.333333333333336</v>
      </c>
    </row>
    <row r="7282" spans="1:12" x14ac:dyDescent="0.25">
      <c r="A7282" t="s">
        <v>1488</v>
      </c>
      <c r="B7282">
        <v>2018</v>
      </c>
      <c r="C7282">
        <v>305800</v>
      </c>
      <c r="F7282" t="s">
        <v>1465</v>
      </c>
      <c r="G7282" s="40">
        <v>0.125</v>
      </c>
      <c r="H7282" s="15">
        <v>150</v>
      </c>
    </row>
    <row r="7283" spans="1:12" x14ac:dyDescent="0.25">
      <c r="A7283" t="s">
        <v>1488</v>
      </c>
      <c r="B7283">
        <v>2018</v>
      </c>
      <c r="C7283">
        <v>305800</v>
      </c>
      <c r="F7283" t="s">
        <v>1465</v>
      </c>
      <c r="G7283" s="40">
        <v>0.14583333333333334</v>
      </c>
      <c r="H7283" s="15">
        <v>175</v>
      </c>
    </row>
    <row r="7284" spans="1:12" x14ac:dyDescent="0.25">
      <c r="A7284" t="s">
        <v>1488</v>
      </c>
      <c r="B7284">
        <v>2018</v>
      </c>
      <c r="C7284">
        <v>305800</v>
      </c>
      <c r="F7284" t="s">
        <v>1465</v>
      </c>
      <c r="G7284" s="40">
        <v>8.3333333333333329E-2</v>
      </c>
      <c r="H7284" s="15">
        <v>100</v>
      </c>
    </row>
    <row r="7285" spans="1:12" x14ac:dyDescent="0.25">
      <c r="A7285" t="s">
        <v>1488</v>
      </c>
      <c r="B7285">
        <v>2018</v>
      </c>
      <c r="C7285">
        <v>305800</v>
      </c>
      <c r="F7285" t="s">
        <v>1465</v>
      </c>
      <c r="G7285" s="40">
        <v>4.1666666666666664E-2</v>
      </c>
      <c r="H7285" s="15">
        <v>50</v>
      </c>
    </row>
    <row r="7286" spans="1:12" x14ac:dyDescent="0.25">
      <c r="A7286" t="s">
        <v>1488</v>
      </c>
      <c r="B7286">
        <v>2018</v>
      </c>
      <c r="C7286">
        <v>100100</v>
      </c>
      <c r="F7286" t="s">
        <v>1465</v>
      </c>
      <c r="G7286" s="40">
        <v>1.0416666666666666E-2</v>
      </c>
      <c r="H7286" s="15">
        <v>12.5</v>
      </c>
    </row>
    <row r="7287" spans="1:12" x14ac:dyDescent="0.25">
      <c r="A7287" t="s">
        <v>1488</v>
      </c>
      <c r="B7287">
        <v>2018</v>
      </c>
      <c r="C7287">
        <v>302610</v>
      </c>
      <c r="D7287">
        <v>802510</v>
      </c>
      <c r="E7287">
        <v>8025</v>
      </c>
      <c r="F7287" t="s">
        <v>1465</v>
      </c>
      <c r="G7287" s="40">
        <v>3.125E-2</v>
      </c>
      <c r="H7287" s="15">
        <v>37.5</v>
      </c>
    </row>
    <row r="7288" spans="1:12" x14ac:dyDescent="0.25">
      <c r="A7288" t="s">
        <v>1488</v>
      </c>
      <c r="B7288">
        <v>2018</v>
      </c>
      <c r="C7288">
        <v>305800</v>
      </c>
      <c r="F7288" t="s">
        <v>1465</v>
      </c>
      <c r="G7288" s="40">
        <v>2.0833333333333332E-2</v>
      </c>
      <c r="H7288" s="15">
        <v>25</v>
      </c>
    </row>
    <row r="7289" spans="1:12" x14ac:dyDescent="0.25">
      <c r="A7289" t="s">
        <v>1488</v>
      </c>
      <c r="B7289">
        <v>2018</v>
      </c>
      <c r="C7289">
        <v>305800</v>
      </c>
      <c r="F7289" t="s">
        <v>1465</v>
      </c>
      <c r="G7289" s="40">
        <v>6.9444444444444434E-2</v>
      </c>
      <c r="H7289" s="15">
        <v>83.333333333333314</v>
      </c>
    </row>
    <row r="7290" spans="1:12" x14ac:dyDescent="0.25">
      <c r="A7290" t="s">
        <v>1490</v>
      </c>
      <c r="B7290">
        <v>2018</v>
      </c>
      <c r="C7290">
        <v>310320</v>
      </c>
      <c r="D7290">
        <v>802211</v>
      </c>
      <c r="E7290">
        <v>8022</v>
      </c>
      <c r="F7290" t="s">
        <v>1465</v>
      </c>
      <c r="K7290" s="40">
        <v>4.1666666666666664E-2</v>
      </c>
      <c r="L7290" s="15">
        <v>65</v>
      </c>
    </row>
    <row r="7291" spans="1:12" x14ac:dyDescent="0.25">
      <c r="A7291" t="s">
        <v>1490</v>
      </c>
      <c r="B7291">
        <v>2018</v>
      </c>
      <c r="C7291">
        <v>511205</v>
      </c>
      <c r="F7291" t="s">
        <v>1465</v>
      </c>
      <c r="K7291" s="40">
        <v>4.1666666666666664E-2</v>
      </c>
      <c r="L7291" s="15">
        <v>65</v>
      </c>
    </row>
    <row r="7292" spans="1:12" x14ac:dyDescent="0.25">
      <c r="A7292" t="s">
        <v>1490</v>
      </c>
      <c r="B7292">
        <v>2018</v>
      </c>
      <c r="C7292">
        <v>1</v>
      </c>
      <c r="F7292" t="s">
        <v>2866</v>
      </c>
      <c r="K7292" s="40">
        <v>2.0833333333333332E-2</v>
      </c>
      <c r="L7292" s="15">
        <v>32.5</v>
      </c>
    </row>
    <row r="7293" spans="1:12" x14ac:dyDescent="0.25">
      <c r="A7293" t="s">
        <v>1490</v>
      </c>
      <c r="B7293">
        <v>2018</v>
      </c>
      <c r="C7293">
        <v>511205</v>
      </c>
      <c r="F7293" t="s">
        <v>1465</v>
      </c>
      <c r="K7293" s="40">
        <v>8.3333333333333329E-2</v>
      </c>
      <c r="L7293" s="15">
        <v>130</v>
      </c>
    </row>
    <row r="7294" spans="1:12" x14ac:dyDescent="0.25">
      <c r="A7294" t="s">
        <v>1490</v>
      </c>
      <c r="B7294">
        <v>2018</v>
      </c>
      <c r="C7294">
        <v>1</v>
      </c>
      <c r="F7294" t="s">
        <v>1563</v>
      </c>
      <c r="K7294" s="40">
        <v>2.0833333333333332E-2</v>
      </c>
      <c r="L7294" s="15">
        <v>32.5</v>
      </c>
    </row>
    <row r="7295" spans="1:12" x14ac:dyDescent="0.25">
      <c r="A7295" t="s">
        <v>1490</v>
      </c>
      <c r="B7295">
        <v>2018</v>
      </c>
      <c r="C7295">
        <v>1</v>
      </c>
      <c r="F7295" t="s">
        <v>2846</v>
      </c>
      <c r="K7295" s="40">
        <v>2.0833333333333332E-2</v>
      </c>
      <c r="L7295" s="15">
        <v>32.5</v>
      </c>
    </row>
    <row r="7296" spans="1:12" x14ac:dyDescent="0.25">
      <c r="A7296" t="s">
        <v>1490</v>
      </c>
      <c r="B7296">
        <v>2018</v>
      </c>
      <c r="C7296">
        <v>103000</v>
      </c>
      <c r="F7296" t="s">
        <v>1465</v>
      </c>
      <c r="K7296" s="40">
        <v>0.125</v>
      </c>
      <c r="L7296" s="15">
        <v>195</v>
      </c>
    </row>
    <row r="7297" spans="1:12" x14ac:dyDescent="0.25">
      <c r="A7297" t="s">
        <v>1490</v>
      </c>
      <c r="B7297">
        <v>2018</v>
      </c>
      <c r="C7297">
        <v>302802</v>
      </c>
      <c r="D7297">
        <v>801320</v>
      </c>
      <c r="E7297">
        <v>8013</v>
      </c>
      <c r="F7297" t="s">
        <v>2853</v>
      </c>
      <c r="K7297" s="40">
        <v>3.125E-2</v>
      </c>
      <c r="L7297" s="15">
        <v>48.75</v>
      </c>
    </row>
    <row r="7298" spans="1:12" x14ac:dyDescent="0.25">
      <c r="A7298" t="s">
        <v>1490</v>
      </c>
      <c r="B7298">
        <v>2018</v>
      </c>
      <c r="C7298">
        <v>102400</v>
      </c>
      <c r="F7298" t="s">
        <v>1465</v>
      </c>
      <c r="K7298" s="40">
        <v>3.125E-2</v>
      </c>
      <c r="L7298" s="15">
        <v>48.75</v>
      </c>
    </row>
    <row r="7299" spans="1:12" x14ac:dyDescent="0.25">
      <c r="A7299" t="s">
        <v>1490</v>
      </c>
      <c r="B7299">
        <v>2018</v>
      </c>
      <c r="C7299">
        <v>103000</v>
      </c>
      <c r="F7299" t="s">
        <v>1465</v>
      </c>
      <c r="K7299" s="40">
        <v>2.0833333333333332E-2</v>
      </c>
      <c r="L7299" s="15">
        <v>32.5</v>
      </c>
    </row>
    <row r="7300" spans="1:12" x14ac:dyDescent="0.25">
      <c r="A7300" t="s">
        <v>1490</v>
      </c>
      <c r="B7300">
        <v>2018</v>
      </c>
      <c r="C7300">
        <v>1</v>
      </c>
      <c r="F7300" t="s">
        <v>2866</v>
      </c>
      <c r="K7300" s="40">
        <v>2.0833333333333332E-2</v>
      </c>
      <c r="L7300" s="15">
        <v>32.5</v>
      </c>
    </row>
    <row r="7301" spans="1:12" x14ac:dyDescent="0.25">
      <c r="A7301" t="s">
        <v>1490</v>
      </c>
      <c r="B7301">
        <v>2018</v>
      </c>
      <c r="C7301">
        <v>103000</v>
      </c>
      <c r="F7301" t="s">
        <v>1465</v>
      </c>
      <c r="K7301" s="40">
        <v>0.14583333333333334</v>
      </c>
      <c r="L7301" s="15">
        <v>227.50000000000003</v>
      </c>
    </row>
    <row r="7302" spans="1:12" x14ac:dyDescent="0.25">
      <c r="A7302" t="s">
        <v>1490</v>
      </c>
      <c r="B7302">
        <v>2018</v>
      </c>
      <c r="C7302">
        <v>1</v>
      </c>
      <c r="F7302" t="s">
        <v>2846</v>
      </c>
      <c r="K7302" s="40">
        <v>2.0833333333333332E-2</v>
      </c>
      <c r="L7302" s="15">
        <v>32.5</v>
      </c>
    </row>
    <row r="7303" spans="1:12" x14ac:dyDescent="0.25">
      <c r="A7303" t="s">
        <v>1490</v>
      </c>
      <c r="B7303">
        <v>2018</v>
      </c>
      <c r="C7303">
        <v>1</v>
      </c>
      <c r="F7303" t="s">
        <v>1467</v>
      </c>
      <c r="K7303" s="40">
        <v>4.1666666666666664E-2</v>
      </c>
      <c r="L7303" s="15">
        <v>65</v>
      </c>
    </row>
    <row r="7304" spans="1:12" x14ac:dyDescent="0.25">
      <c r="A7304" t="s">
        <v>1490</v>
      </c>
      <c r="B7304">
        <v>2018</v>
      </c>
      <c r="C7304">
        <v>518267</v>
      </c>
      <c r="D7304">
        <v>805100</v>
      </c>
      <c r="E7304">
        <v>8051</v>
      </c>
      <c r="F7304" t="s">
        <v>1465</v>
      </c>
      <c r="K7304" s="40">
        <v>4.1666666666666664E-2</v>
      </c>
      <c r="L7304" s="15">
        <v>65</v>
      </c>
    </row>
    <row r="7305" spans="1:12" x14ac:dyDescent="0.25">
      <c r="A7305" t="s">
        <v>1490</v>
      </c>
      <c r="B7305">
        <v>2018</v>
      </c>
      <c r="C7305">
        <v>518267</v>
      </c>
      <c r="D7305">
        <v>805100</v>
      </c>
      <c r="E7305">
        <v>8051</v>
      </c>
      <c r="F7305" t="s">
        <v>1465</v>
      </c>
      <c r="K7305" s="40">
        <v>6.25E-2</v>
      </c>
      <c r="L7305" s="15">
        <v>97.5</v>
      </c>
    </row>
    <row r="7306" spans="1:12" x14ac:dyDescent="0.25">
      <c r="A7306" t="s">
        <v>1490</v>
      </c>
      <c r="B7306">
        <v>2018</v>
      </c>
      <c r="C7306">
        <v>1</v>
      </c>
      <c r="F7306" t="s">
        <v>2866</v>
      </c>
      <c r="K7306" s="40">
        <v>2.0833333333333332E-2</v>
      </c>
      <c r="L7306" s="15">
        <v>32.5</v>
      </c>
    </row>
    <row r="7307" spans="1:12" x14ac:dyDescent="0.25">
      <c r="A7307" t="s">
        <v>1490</v>
      </c>
      <c r="B7307">
        <v>2018</v>
      </c>
      <c r="C7307">
        <v>518267</v>
      </c>
      <c r="D7307">
        <v>805100</v>
      </c>
      <c r="E7307">
        <v>8051</v>
      </c>
      <c r="F7307" t="s">
        <v>1465</v>
      </c>
      <c r="K7307" s="40">
        <v>0.10416666666666667</v>
      </c>
      <c r="L7307" s="15">
        <v>162.5</v>
      </c>
    </row>
    <row r="7308" spans="1:12" x14ac:dyDescent="0.25">
      <c r="A7308" t="s">
        <v>1490</v>
      </c>
      <c r="B7308">
        <v>2018</v>
      </c>
      <c r="C7308">
        <v>1</v>
      </c>
      <c r="F7308" t="s">
        <v>2846</v>
      </c>
      <c r="K7308" s="40">
        <v>2.0833333333333332E-2</v>
      </c>
      <c r="L7308" s="15">
        <v>32.5</v>
      </c>
    </row>
    <row r="7309" spans="1:12" x14ac:dyDescent="0.25">
      <c r="A7309" t="s">
        <v>1490</v>
      </c>
      <c r="B7309">
        <v>2018</v>
      </c>
      <c r="C7309">
        <v>1</v>
      </c>
      <c r="F7309" t="s">
        <v>1467</v>
      </c>
      <c r="K7309" s="40">
        <v>1.0416666666666666E-2</v>
      </c>
      <c r="L7309" s="15">
        <v>16.25</v>
      </c>
    </row>
    <row r="7310" spans="1:12" x14ac:dyDescent="0.25">
      <c r="A7310" t="s">
        <v>1490</v>
      </c>
      <c r="B7310">
        <v>2018</v>
      </c>
      <c r="C7310">
        <v>1</v>
      </c>
      <c r="F7310" t="s">
        <v>1499</v>
      </c>
      <c r="K7310" s="40">
        <v>4.1666666666666664E-2</v>
      </c>
      <c r="L7310" s="15">
        <v>65</v>
      </c>
    </row>
    <row r="7311" spans="1:12" x14ac:dyDescent="0.25">
      <c r="A7311" t="s">
        <v>1490</v>
      </c>
      <c r="B7311">
        <v>2018</v>
      </c>
      <c r="C7311">
        <v>518267</v>
      </c>
      <c r="D7311">
        <v>805100</v>
      </c>
      <c r="E7311">
        <v>8051</v>
      </c>
      <c r="F7311" t="s">
        <v>1465</v>
      </c>
      <c r="K7311" s="40">
        <v>5.2083333333333336E-2</v>
      </c>
      <c r="L7311" s="15">
        <v>81.25</v>
      </c>
    </row>
    <row r="7312" spans="1:12" x14ac:dyDescent="0.25">
      <c r="A7312" t="s">
        <v>1490</v>
      </c>
      <c r="B7312">
        <v>2018</v>
      </c>
      <c r="C7312">
        <v>305710</v>
      </c>
      <c r="D7312">
        <v>802010</v>
      </c>
      <c r="E7312">
        <v>8020</v>
      </c>
      <c r="F7312" t="s">
        <v>1465</v>
      </c>
      <c r="K7312" s="40">
        <v>4.1666666666666664E-2</v>
      </c>
      <c r="L7312" s="15">
        <v>65</v>
      </c>
    </row>
    <row r="7313" spans="1:12" x14ac:dyDescent="0.25">
      <c r="A7313" t="s">
        <v>1628</v>
      </c>
      <c r="B7313">
        <v>2018</v>
      </c>
      <c r="C7313">
        <v>514075</v>
      </c>
      <c r="D7313">
        <v>804500</v>
      </c>
      <c r="E7313">
        <v>8045</v>
      </c>
      <c r="F7313" t="s">
        <v>2886</v>
      </c>
      <c r="G7313" s="40">
        <v>4.1666666666666664E-2</v>
      </c>
      <c r="H7313" s="15">
        <v>45</v>
      </c>
    </row>
    <row r="7314" spans="1:12" x14ac:dyDescent="0.25">
      <c r="A7314" t="s">
        <v>1628</v>
      </c>
      <c r="B7314">
        <v>2018</v>
      </c>
      <c r="C7314">
        <v>1</v>
      </c>
      <c r="F7314" t="s">
        <v>2866</v>
      </c>
      <c r="K7314" s="40">
        <v>2.0833333333333332E-2</v>
      </c>
      <c r="L7314" s="15">
        <v>22.5</v>
      </c>
    </row>
    <row r="7315" spans="1:12" x14ac:dyDescent="0.25">
      <c r="A7315" t="s">
        <v>1628</v>
      </c>
      <c r="B7315">
        <v>2018</v>
      </c>
      <c r="C7315">
        <v>514075</v>
      </c>
      <c r="D7315">
        <v>804500</v>
      </c>
      <c r="E7315">
        <v>8045</v>
      </c>
      <c r="F7315" t="s">
        <v>1465</v>
      </c>
      <c r="G7315" s="40">
        <v>0.125</v>
      </c>
      <c r="H7315" s="15">
        <v>135</v>
      </c>
    </row>
    <row r="7316" spans="1:12" x14ac:dyDescent="0.25">
      <c r="A7316" t="s">
        <v>1628</v>
      </c>
      <c r="B7316">
        <v>2018</v>
      </c>
      <c r="C7316">
        <v>1</v>
      </c>
      <c r="F7316" t="s">
        <v>2846</v>
      </c>
      <c r="K7316" s="40">
        <v>2.0833333333333332E-2</v>
      </c>
      <c r="L7316" s="15">
        <v>22.5</v>
      </c>
    </row>
    <row r="7317" spans="1:12" x14ac:dyDescent="0.25">
      <c r="A7317" t="s">
        <v>1628</v>
      </c>
      <c r="B7317">
        <v>2018</v>
      </c>
      <c r="C7317">
        <v>514075</v>
      </c>
      <c r="D7317">
        <v>804500</v>
      </c>
      <c r="E7317">
        <v>8045</v>
      </c>
      <c r="F7317" t="s">
        <v>1465</v>
      </c>
      <c r="G7317" s="40">
        <v>6.25E-2</v>
      </c>
      <c r="H7317" s="15">
        <v>67.5</v>
      </c>
    </row>
    <row r="7318" spans="1:12" x14ac:dyDescent="0.25">
      <c r="A7318" t="s">
        <v>1628</v>
      </c>
      <c r="B7318">
        <v>2018</v>
      </c>
      <c r="C7318">
        <v>110200</v>
      </c>
      <c r="F7318" t="s">
        <v>2884</v>
      </c>
      <c r="G7318" s="40">
        <v>2.0833333333333332E-2</v>
      </c>
      <c r="H7318" s="15">
        <v>22.5</v>
      </c>
    </row>
    <row r="7319" spans="1:12" x14ac:dyDescent="0.25">
      <c r="A7319" t="s">
        <v>1628</v>
      </c>
      <c r="B7319">
        <v>2018</v>
      </c>
      <c r="C7319">
        <v>110200</v>
      </c>
      <c r="F7319" t="s">
        <v>1465</v>
      </c>
      <c r="G7319" s="40">
        <v>4.1666666666666664E-2</v>
      </c>
      <c r="H7319" s="15">
        <v>45</v>
      </c>
    </row>
    <row r="7320" spans="1:12" x14ac:dyDescent="0.25">
      <c r="A7320" t="s">
        <v>1628</v>
      </c>
      <c r="B7320">
        <v>2018</v>
      </c>
      <c r="C7320">
        <v>514075</v>
      </c>
      <c r="D7320">
        <v>804500</v>
      </c>
      <c r="E7320">
        <v>8045</v>
      </c>
      <c r="F7320" t="s">
        <v>1465</v>
      </c>
      <c r="G7320" s="40">
        <v>2.0833333333333332E-2</v>
      </c>
      <c r="H7320" s="15">
        <v>22.5</v>
      </c>
    </row>
    <row r="7321" spans="1:12" x14ac:dyDescent="0.25">
      <c r="A7321" t="s">
        <v>1496</v>
      </c>
      <c r="B7321">
        <v>2018</v>
      </c>
      <c r="C7321">
        <v>1</v>
      </c>
      <c r="F7321" t="s">
        <v>2868</v>
      </c>
      <c r="K7321" s="40">
        <v>2.0833333333333332E-2</v>
      </c>
      <c r="L7321" s="15">
        <v>32.5</v>
      </c>
    </row>
    <row r="7322" spans="1:12" x14ac:dyDescent="0.25">
      <c r="A7322" t="s">
        <v>1496</v>
      </c>
      <c r="B7322">
        <v>2018</v>
      </c>
      <c r="C7322">
        <v>10144</v>
      </c>
      <c r="F7322" t="s">
        <v>2863</v>
      </c>
      <c r="K7322" s="40">
        <v>2.0833333333333332E-2</v>
      </c>
      <c r="L7322" s="15">
        <v>32.5</v>
      </c>
    </row>
    <row r="7323" spans="1:12" x14ac:dyDescent="0.25">
      <c r="A7323" t="s">
        <v>1496</v>
      </c>
      <c r="B7323">
        <v>2018</v>
      </c>
      <c r="C7323">
        <v>1</v>
      </c>
      <c r="F7323" t="s">
        <v>2867</v>
      </c>
      <c r="K7323" s="40">
        <v>2.0833333333333332E-2</v>
      </c>
      <c r="L7323" s="15">
        <v>32.5</v>
      </c>
    </row>
    <row r="7324" spans="1:12" x14ac:dyDescent="0.25">
      <c r="A7324" t="s">
        <v>1496</v>
      </c>
      <c r="B7324">
        <v>2018</v>
      </c>
      <c r="C7324">
        <v>10144</v>
      </c>
      <c r="F7324" t="s">
        <v>2863</v>
      </c>
      <c r="K7324" s="40">
        <v>4.1666666666666664E-2</v>
      </c>
      <c r="L7324" s="15">
        <v>65</v>
      </c>
    </row>
    <row r="7325" spans="1:12" x14ac:dyDescent="0.25">
      <c r="A7325" t="s">
        <v>1496</v>
      </c>
      <c r="B7325">
        <v>2018</v>
      </c>
      <c r="C7325">
        <v>10144</v>
      </c>
      <c r="F7325" t="s">
        <v>1499</v>
      </c>
      <c r="G7325" s="40">
        <v>8.3333333333333329E-2</v>
      </c>
      <c r="H7325" s="15">
        <v>130</v>
      </c>
    </row>
    <row r="7326" spans="1:12" x14ac:dyDescent="0.25">
      <c r="A7326" t="s">
        <v>1496</v>
      </c>
      <c r="B7326">
        <v>2018</v>
      </c>
      <c r="C7326">
        <v>1</v>
      </c>
      <c r="F7326" t="s">
        <v>2858</v>
      </c>
      <c r="K7326" s="40">
        <v>1.0416666666666666E-2</v>
      </c>
      <c r="L7326" s="15">
        <v>16.25</v>
      </c>
    </row>
    <row r="7327" spans="1:12" x14ac:dyDescent="0.25">
      <c r="A7327" t="s">
        <v>1496</v>
      </c>
      <c r="B7327">
        <v>2018</v>
      </c>
      <c r="C7327">
        <v>1</v>
      </c>
      <c r="F7327" t="s">
        <v>2868</v>
      </c>
      <c r="K7327" s="40">
        <v>2.0833333333333332E-2</v>
      </c>
      <c r="L7327" s="15">
        <v>32.5</v>
      </c>
    </row>
    <row r="7328" spans="1:12" x14ac:dyDescent="0.25">
      <c r="A7328" t="s">
        <v>1496</v>
      </c>
      <c r="B7328">
        <v>2018</v>
      </c>
      <c r="C7328">
        <v>10144</v>
      </c>
      <c r="F7328" t="s">
        <v>2863</v>
      </c>
      <c r="K7328" s="40">
        <v>1.0416666666666666E-2</v>
      </c>
      <c r="L7328" s="15">
        <v>16.25</v>
      </c>
    </row>
    <row r="7329" spans="1:12" x14ac:dyDescent="0.25">
      <c r="A7329" t="s">
        <v>1496</v>
      </c>
      <c r="B7329">
        <v>2018</v>
      </c>
      <c r="C7329">
        <v>1</v>
      </c>
      <c r="F7329" t="s">
        <v>1499</v>
      </c>
      <c r="K7329" s="40">
        <v>1.0416666666666666E-2</v>
      </c>
      <c r="L7329" s="15">
        <v>16.25</v>
      </c>
    </row>
    <row r="7330" spans="1:12" x14ac:dyDescent="0.25">
      <c r="A7330" t="s">
        <v>1496</v>
      </c>
      <c r="B7330">
        <v>2018</v>
      </c>
      <c r="C7330">
        <v>10217</v>
      </c>
      <c r="F7330" t="s">
        <v>2876</v>
      </c>
      <c r="K7330" s="40">
        <v>1.0416666666666666E-2</v>
      </c>
      <c r="L7330" s="15">
        <v>16.25</v>
      </c>
    </row>
    <row r="7331" spans="1:12" x14ac:dyDescent="0.25">
      <c r="A7331" t="s">
        <v>1496</v>
      </c>
      <c r="B7331">
        <v>2018</v>
      </c>
      <c r="C7331">
        <v>1</v>
      </c>
      <c r="F7331" t="s">
        <v>2272</v>
      </c>
      <c r="K7331" s="40">
        <v>1.0416666666666666E-2</v>
      </c>
      <c r="L7331" s="15">
        <v>16.25</v>
      </c>
    </row>
    <row r="7332" spans="1:12" x14ac:dyDescent="0.25">
      <c r="A7332" t="s">
        <v>1496</v>
      </c>
      <c r="B7332">
        <v>2018</v>
      </c>
      <c r="C7332">
        <v>1</v>
      </c>
      <c r="F7332" t="s">
        <v>2875</v>
      </c>
      <c r="K7332" s="40">
        <v>2.0833333333333332E-2</v>
      </c>
      <c r="L7332" s="15">
        <v>32.5</v>
      </c>
    </row>
    <row r="7333" spans="1:12" x14ac:dyDescent="0.25">
      <c r="A7333" t="s">
        <v>1496</v>
      </c>
      <c r="B7333">
        <v>2018</v>
      </c>
      <c r="C7333">
        <v>1</v>
      </c>
      <c r="F7333" t="s">
        <v>1467</v>
      </c>
      <c r="K7333" s="40">
        <v>1.0416666666666666E-2</v>
      </c>
      <c r="L7333" s="15">
        <v>16.25</v>
      </c>
    </row>
    <row r="7334" spans="1:12" x14ac:dyDescent="0.25">
      <c r="A7334" t="s">
        <v>1496</v>
      </c>
      <c r="B7334">
        <v>2018</v>
      </c>
      <c r="C7334">
        <v>1</v>
      </c>
      <c r="F7334" t="s">
        <v>2875</v>
      </c>
      <c r="K7334" s="40">
        <v>3.125E-2</v>
      </c>
      <c r="L7334" s="15">
        <v>48.75</v>
      </c>
    </row>
    <row r="7335" spans="1:12" x14ac:dyDescent="0.25">
      <c r="A7335" t="s">
        <v>1496</v>
      </c>
      <c r="B7335">
        <v>2018</v>
      </c>
      <c r="C7335">
        <v>1</v>
      </c>
      <c r="F7335" t="s">
        <v>2272</v>
      </c>
      <c r="K7335" s="40">
        <v>1.0416666666666666E-2</v>
      </c>
      <c r="L7335" s="15">
        <v>16.25</v>
      </c>
    </row>
    <row r="7336" spans="1:12" x14ac:dyDescent="0.25">
      <c r="A7336" t="s">
        <v>1496</v>
      </c>
      <c r="B7336">
        <v>2018</v>
      </c>
      <c r="C7336">
        <v>10167</v>
      </c>
      <c r="F7336" t="s">
        <v>2877</v>
      </c>
      <c r="K7336" s="40">
        <v>2.0833333333333332E-2</v>
      </c>
      <c r="L7336" s="15">
        <v>32.5</v>
      </c>
    </row>
    <row r="7337" spans="1:12" x14ac:dyDescent="0.25">
      <c r="A7337" t="s">
        <v>1496</v>
      </c>
      <c r="B7337">
        <v>2018</v>
      </c>
      <c r="C7337">
        <v>1</v>
      </c>
      <c r="F7337" t="s">
        <v>1499</v>
      </c>
      <c r="K7337" s="40">
        <v>1.0416666666666666E-2</v>
      </c>
      <c r="L7337" s="15">
        <v>16.25</v>
      </c>
    </row>
    <row r="7338" spans="1:12" x14ac:dyDescent="0.25">
      <c r="A7338" t="s">
        <v>1496</v>
      </c>
      <c r="B7338">
        <v>2018</v>
      </c>
      <c r="C7338">
        <v>10144</v>
      </c>
      <c r="F7338" t="s">
        <v>2863</v>
      </c>
      <c r="K7338" s="40">
        <v>2.0833333333333332E-2</v>
      </c>
      <c r="L7338" s="15">
        <v>32.5</v>
      </c>
    </row>
    <row r="7339" spans="1:12" x14ac:dyDescent="0.25">
      <c r="A7339" t="s">
        <v>1496</v>
      </c>
      <c r="B7339">
        <v>2018</v>
      </c>
      <c r="C7339">
        <v>1</v>
      </c>
      <c r="F7339" t="s">
        <v>1514</v>
      </c>
      <c r="K7339" s="40">
        <v>1.0416666666666666E-2</v>
      </c>
      <c r="L7339" s="15">
        <v>16.25</v>
      </c>
    </row>
    <row r="7340" spans="1:12" x14ac:dyDescent="0.25">
      <c r="A7340" t="s">
        <v>1496</v>
      </c>
      <c r="B7340">
        <v>2018</v>
      </c>
      <c r="C7340">
        <v>1</v>
      </c>
      <c r="F7340" t="s">
        <v>1499</v>
      </c>
      <c r="K7340" s="40">
        <v>9.375E-2</v>
      </c>
      <c r="L7340" s="15">
        <v>146.25</v>
      </c>
    </row>
    <row r="7341" spans="1:12" x14ac:dyDescent="0.25">
      <c r="A7341" t="s">
        <v>1496</v>
      </c>
      <c r="B7341">
        <v>2018</v>
      </c>
      <c r="C7341">
        <v>1</v>
      </c>
      <c r="F7341" t="s">
        <v>1499</v>
      </c>
      <c r="K7341" s="40">
        <v>1.0416666666666666E-2</v>
      </c>
      <c r="L7341" s="15">
        <v>16.25</v>
      </c>
    </row>
    <row r="7342" spans="1:12" x14ac:dyDescent="0.25">
      <c r="A7342" t="s">
        <v>1496</v>
      </c>
      <c r="B7342">
        <v>2018</v>
      </c>
      <c r="C7342">
        <v>1</v>
      </c>
      <c r="F7342" t="s">
        <v>2858</v>
      </c>
      <c r="K7342" s="40">
        <v>2.0833333333333332E-2</v>
      </c>
      <c r="L7342" s="15">
        <v>32.5</v>
      </c>
    </row>
    <row r="7343" spans="1:12" x14ac:dyDescent="0.25">
      <c r="A7343" t="s">
        <v>1496</v>
      </c>
      <c r="B7343">
        <v>2018</v>
      </c>
      <c r="C7343">
        <v>1</v>
      </c>
      <c r="F7343" t="s">
        <v>2877</v>
      </c>
      <c r="K7343" s="40">
        <v>6.25E-2</v>
      </c>
      <c r="L7343" s="15">
        <v>97.5</v>
      </c>
    </row>
    <row r="7344" spans="1:12" x14ac:dyDescent="0.25">
      <c r="A7344" t="s">
        <v>1496</v>
      </c>
      <c r="B7344">
        <v>2018</v>
      </c>
      <c r="C7344">
        <v>10164</v>
      </c>
      <c r="F7344" t="s">
        <v>2875</v>
      </c>
      <c r="K7344" s="40">
        <v>2.0833333333333332E-2</v>
      </c>
      <c r="L7344" s="15">
        <v>32.5</v>
      </c>
    </row>
    <row r="7345" spans="1:12" x14ac:dyDescent="0.25">
      <c r="A7345" t="s">
        <v>1496</v>
      </c>
      <c r="B7345">
        <v>2018</v>
      </c>
      <c r="C7345">
        <v>10144</v>
      </c>
      <c r="F7345" t="s">
        <v>2863</v>
      </c>
      <c r="K7345" s="40">
        <v>6.25E-2</v>
      </c>
      <c r="L7345" s="15">
        <v>97.5</v>
      </c>
    </row>
    <row r="7346" spans="1:12" x14ac:dyDescent="0.25">
      <c r="A7346" t="s">
        <v>1496</v>
      </c>
      <c r="B7346">
        <v>2018</v>
      </c>
      <c r="C7346">
        <v>10144</v>
      </c>
      <c r="F7346" t="s">
        <v>2863</v>
      </c>
      <c r="K7346" s="40">
        <v>2.0833333333333332E-2</v>
      </c>
      <c r="L7346" s="15">
        <v>32.5</v>
      </c>
    </row>
    <row r="7347" spans="1:12" x14ac:dyDescent="0.25">
      <c r="A7347" t="s">
        <v>1496</v>
      </c>
      <c r="B7347">
        <v>2018</v>
      </c>
      <c r="C7347">
        <v>1</v>
      </c>
      <c r="F7347" t="s">
        <v>2272</v>
      </c>
      <c r="K7347" s="40">
        <v>2.0833333333333332E-2</v>
      </c>
      <c r="L7347" s="15">
        <v>32.5</v>
      </c>
    </row>
    <row r="7348" spans="1:12" x14ac:dyDescent="0.25">
      <c r="A7348" t="s">
        <v>1496</v>
      </c>
      <c r="B7348">
        <v>2018</v>
      </c>
      <c r="C7348">
        <v>10025</v>
      </c>
      <c r="F7348" t="s">
        <v>2877</v>
      </c>
      <c r="K7348" s="40">
        <v>1.0416666666666666E-2</v>
      </c>
      <c r="L7348" s="15">
        <v>16.25</v>
      </c>
    </row>
    <row r="7349" spans="1:12" x14ac:dyDescent="0.25">
      <c r="A7349" t="s">
        <v>1496</v>
      </c>
      <c r="B7349">
        <v>2018</v>
      </c>
      <c r="C7349">
        <v>1</v>
      </c>
      <c r="F7349" t="s">
        <v>1499</v>
      </c>
      <c r="K7349" s="40">
        <v>5.2083333333333336E-2</v>
      </c>
      <c r="L7349" s="15">
        <v>81.25</v>
      </c>
    </row>
    <row r="7350" spans="1:12" x14ac:dyDescent="0.25">
      <c r="A7350" t="s">
        <v>1496</v>
      </c>
      <c r="B7350">
        <v>2018</v>
      </c>
      <c r="C7350">
        <v>1</v>
      </c>
      <c r="F7350" t="s">
        <v>2867</v>
      </c>
      <c r="K7350" s="40">
        <v>1.0416666666666666E-2</v>
      </c>
      <c r="L7350" s="15">
        <v>16.25</v>
      </c>
    </row>
    <row r="7351" spans="1:12" x14ac:dyDescent="0.25">
      <c r="A7351" t="s">
        <v>1496</v>
      </c>
      <c r="B7351">
        <v>2018</v>
      </c>
      <c r="C7351">
        <v>1</v>
      </c>
      <c r="F7351" t="s">
        <v>1563</v>
      </c>
      <c r="K7351" s="40">
        <v>2.0833333333333332E-2</v>
      </c>
      <c r="L7351" s="15">
        <v>32.5</v>
      </c>
    </row>
    <row r="7352" spans="1:12" x14ac:dyDescent="0.25">
      <c r="A7352" t="s">
        <v>1496</v>
      </c>
      <c r="B7352">
        <v>2018</v>
      </c>
      <c r="C7352">
        <v>1</v>
      </c>
      <c r="F7352" t="s">
        <v>2875</v>
      </c>
      <c r="K7352" s="40">
        <v>4.1666666666666664E-2</v>
      </c>
      <c r="L7352" s="15">
        <v>65</v>
      </c>
    </row>
    <row r="7353" spans="1:12" x14ac:dyDescent="0.25">
      <c r="A7353" t="s">
        <v>1496</v>
      </c>
      <c r="B7353">
        <v>2018</v>
      </c>
      <c r="C7353">
        <v>10025</v>
      </c>
      <c r="F7353" t="s">
        <v>2875</v>
      </c>
      <c r="K7353" s="40">
        <v>2.0833333333333332E-2</v>
      </c>
      <c r="L7353" s="15">
        <v>32.5</v>
      </c>
    </row>
    <row r="7354" spans="1:12" x14ac:dyDescent="0.25">
      <c r="A7354" t="s">
        <v>1496</v>
      </c>
      <c r="B7354">
        <v>2018</v>
      </c>
      <c r="C7354">
        <v>1</v>
      </c>
      <c r="F7354" t="s">
        <v>2858</v>
      </c>
      <c r="K7354" s="40">
        <v>2.0833333333333332E-2</v>
      </c>
      <c r="L7354" s="15">
        <v>32.5</v>
      </c>
    </row>
    <row r="7355" spans="1:12" x14ac:dyDescent="0.25">
      <c r="A7355" t="s">
        <v>1496</v>
      </c>
      <c r="B7355">
        <v>2018</v>
      </c>
      <c r="C7355">
        <v>10144</v>
      </c>
      <c r="F7355" t="s">
        <v>2863</v>
      </c>
      <c r="K7355" s="40">
        <v>1.0416666666666666E-2</v>
      </c>
      <c r="L7355" s="15">
        <v>16.25</v>
      </c>
    </row>
    <row r="7356" spans="1:12" x14ac:dyDescent="0.25">
      <c r="A7356" t="s">
        <v>1496</v>
      </c>
      <c r="B7356">
        <v>2018</v>
      </c>
      <c r="C7356">
        <v>10144</v>
      </c>
      <c r="F7356" t="s">
        <v>2272</v>
      </c>
      <c r="K7356" s="40">
        <v>2.0833333333333332E-2</v>
      </c>
      <c r="L7356" s="15">
        <v>32.5</v>
      </c>
    </row>
    <row r="7357" spans="1:12" x14ac:dyDescent="0.25">
      <c r="A7357" t="s">
        <v>1496</v>
      </c>
      <c r="B7357">
        <v>2018</v>
      </c>
      <c r="C7357">
        <v>10038</v>
      </c>
      <c r="F7357" t="s">
        <v>1499</v>
      </c>
      <c r="K7357" s="40">
        <v>2.0833333333333332E-2</v>
      </c>
      <c r="L7357" s="15">
        <v>32.5</v>
      </c>
    </row>
    <row r="7358" spans="1:12" x14ac:dyDescent="0.25">
      <c r="A7358" t="s">
        <v>1496</v>
      </c>
      <c r="B7358">
        <v>2018</v>
      </c>
      <c r="C7358">
        <v>10144</v>
      </c>
      <c r="F7358" t="s">
        <v>1499</v>
      </c>
      <c r="K7358" s="40">
        <v>1.0416666666666666E-2</v>
      </c>
      <c r="L7358" s="15">
        <v>16.25</v>
      </c>
    </row>
    <row r="7359" spans="1:12" x14ac:dyDescent="0.25">
      <c r="A7359" t="s">
        <v>1496</v>
      </c>
      <c r="B7359">
        <v>2018</v>
      </c>
      <c r="C7359">
        <v>10025</v>
      </c>
      <c r="F7359" t="s">
        <v>2272</v>
      </c>
      <c r="K7359" s="40">
        <v>1.0416666666666666E-2</v>
      </c>
      <c r="L7359" s="15">
        <v>16.25</v>
      </c>
    </row>
    <row r="7360" spans="1:12" x14ac:dyDescent="0.25">
      <c r="A7360" t="s">
        <v>1496</v>
      </c>
      <c r="B7360">
        <v>2018</v>
      </c>
      <c r="C7360">
        <v>1</v>
      </c>
      <c r="F7360" t="s">
        <v>1563</v>
      </c>
      <c r="K7360" s="40">
        <v>2.0833333333333332E-2</v>
      </c>
      <c r="L7360" s="15">
        <v>32.5</v>
      </c>
    </row>
    <row r="7361" spans="1:12" x14ac:dyDescent="0.25">
      <c r="A7361" t="s">
        <v>1496</v>
      </c>
      <c r="B7361">
        <v>2018</v>
      </c>
      <c r="C7361">
        <v>10144</v>
      </c>
      <c r="F7361" t="s">
        <v>2863</v>
      </c>
      <c r="K7361" s="40">
        <v>2.0833333333333332E-2</v>
      </c>
      <c r="L7361" s="15">
        <v>32.5</v>
      </c>
    </row>
    <row r="7362" spans="1:12" x14ac:dyDescent="0.25">
      <c r="A7362" t="s">
        <v>1496</v>
      </c>
      <c r="B7362">
        <v>2018</v>
      </c>
      <c r="C7362">
        <v>1</v>
      </c>
      <c r="F7362" t="s">
        <v>2887</v>
      </c>
      <c r="K7362" s="40">
        <v>2.0833333333333332E-2</v>
      </c>
      <c r="L7362" s="15">
        <v>32.5</v>
      </c>
    </row>
    <row r="7363" spans="1:12" x14ac:dyDescent="0.25">
      <c r="A7363" t="s">
        <v>1496</v>
      </c>
      <c r="B7363">
        <v>2018</v>
      </c>
      <c r="C7363">
        <v>1</v>
      </c>
      <c r="F7363" t="s">
        <v>2875</v>
      </c>
      <c r="K7363" s="40">
        <v>1.0416666666666666E-2</v>
      </c>
      <c r="L7363" s="15">
        <v>16.25</v>
      </c>
    </row>
    <row r="7364" spans="1:12" x14ac:dyDescent="0.25">
      <c r="A7364" t="s">
        <v>1496</v>
      </c>
      <c r="B7364">
        <v>2018</v>
      </c>
      <c r="C7364">
        <v>10090</v>
      </c>
      <c r="F7364" t="s">
        <v>2887</v>
      </c>
      <c r="G7364" s="40">
        <v>4.1666666666666664E-2</v>
      </c>
      <c r="H7364" s="15">
        <v>65</v>
      </c>
    </row>
    <row r="7365" spans="1:12" x14ac:dyDescent="0.25">
      <c r="A7365" t="s">
        <v>1496</v>
      </c>
      <c r="B7365">
        <v>2018</v>
      </c>
      <c r="C7365">
        <v>10090</v>
      </c>
      <c r="F7365" t="s">
        <v>2875</v>
      </c>
      <c r="K7365" s="40">
        <v>1.0416666666666666E-2</v>
      </c>
      <c r="L7365" s="15">
        <v>16.25</v>
      </c>
    </row>
    <row r="7366" spans="1:12" x14ac:dyDescent="0.25">
      <c r="A7366" t="s">
        <v>1496</v>
      </c>
      <c r="B7366">
        <v>2018</v>
      </c>
      <c r="C7366">
        <v>10203</v>
      </c>
      <c r="F7366" t="s">
        <v>2887</v>
      </c>
      <c r="G7366" s="40">
        <v>2.0833333333333332E-2</v>
      </c>
      <c r="H7366" s="15">
        <v>32.5</v>
      </c>
    </row>
    <row r="7367" spans="1:12" x14ac:dyDescent="0.25">
      <c r="A7367" t="s">
        <v>1496</v>
      </c>
      <c r="B7367">
        <v>2018</v>
      </c>
      <c r="C7367">
        <v>1</v>
      </c>
      <c r="F7367" t="s">
        <v>1499</v>
      </c>
      <c r="K7367" s="40">
        <v>2.0833333333333332E-2</v>
      </c>
      <c r="L7367" s="15">
        <v>32.5</v>
      </c>
    </row>
    <row r="7368" spans="1:12" x14ac:dyDescent="0.25">
      <c r="A7368" t="s">
        <v>1496</v>
      </c>
      <c r="B7368">
        <v>2018</v>
      </c>
      <c r="C7368">
        <v>1</v>
      </c>
      <c r="F7368" t="s">
        <v>2867</v>
      </c>
      <c r="K7368" s="40">
        <v>2.0833333333333332E-2</v>
      </c>
      <c r="L7368" s="15">
        <v>32.5</v>
      </c>
    </row>
    <row r="7369" spans="1:12" x14ac:dyDescent="0.25">
      <c r="A7369" t="s">
        <v>1496</v>
      </c>
      <c r="B7369">
        <v>2018</v>
      </c>
      <c r="C7369">
        <v>1</v>
      </c>
      <c r="F7369" t="s">
        <v>1467</v>
      </c>
      <c r="K7369" s="40">
        <v>4.1666666666666664E-2</v>
      </c>
      <c r="L7369" s="15">
        <v>65</v>
      </c>
    </row>
    <row r="7370" spans="1:12" x14ac:dyDescent="0.25">
      <c r="A7370" t="s">
        <v>1496</v>
      </c>
      <c r="B7370">
        <v>2018</v>
      </c>
      <c r="C7370">
        <v>1</v>
      </c>
      <c r="F7370" t="s">
        <v>2272</v>
      </c>
      <c r="K7370" s="40">
        <v>1.0416666666666666E-2</v>
      </c>
      <c r="L7370" s="15">
        <v>16.25</v>
      </c>
    </row>
    <row r="7371" spans="1:12" x14ac:dyDescent="0.25">
      <c r="A7371" t="s">
        <v>1496</v>
      </c>
      <c r="B7371">
        <v>2018</v>
      </c>
      <c r="C7371">
        <v>1</v>
      </c>
      <c r="F7371" t="s">
        <v>1467</v>
      </c>
      <c r="K7371" s="40">
        <v>2.0833333333333332E-2</v>
      </c>
      <c r="L7371" s="15">
        <v>32.5</v>
      </c>
    </row>
    <row r="7372" spans="1:12" x14ac:dyDescent="0.25">
      <c r="A7372" t="s">
        <v>1496</v>
      </c>
      <c r="B7372">
        <v>2018</v>
      </c>
      <c r="C7372">
        <v>1</v>
      </c>
      <c r="F7372" t="s">
        <v>1514</v>
      </c>
      <c r="K7372" s="40">
        <v>1.0416666666666666E-2</v>
      </c>
      <c r="L7372" s="15">
        <v>16.25</v>
      </c>
    </row>
    <row r="7373" spans="1:12" x14ac:dyDescent="0.25">
      <c r="A7373" t="s">
        <v>1496</v>
      </c>
      <c r="B7373">
        <v>2018</v>
      </c>
      <c r="C7373">
        <v>10156</v>
      </c>
      <c r="F7373" t="s">
        <v>2887</v>
      </c>
      <c r="G7373" s="40">
        <v>2.0833333333333332E-2</v>
      </c>
      <c r="H7373" s="15">
        <v>32.5</v>
      </c>
    </row>
    <row r="7374" spans="1:12" x14ac:dyDescent="0.25">
      <c r="A7374" t="s">
        <v>1496</v>
      </c>
      <c r="B7374">
        <v>2018</v>
      </c>
      <c r="C7374">
        <v>1</v>
      </c>
      <c r="F7374" t="s">
        <v>2858</v>
      </c>
      <c r="K7374" s="40">
        <v>2.0833333333333332E-2</v>
      </c>
      <c r="L7374" s="15">
        <v>32.5</v>
      </c>
    </row>
    <row r="7375" spans="1:12" x14ac:dyDescent="0.25">
      <c r="A7375" t="s">
        <v>1496</v>
      </c>
      <c r="B7375">
        <v>2018</v>
      </c>
      <c r="C7375">
        <v>1</v>
      </c>
      <c r="F7375" t="s">
        <v>2875</v>
      </c>
      <c r="K7375" s="40">
        <v>0.15625</v>
      </c>
      <c r="L7375" s="15">
        <v>243.75</v>
      </c>
    </row>
    <row r="7376" spans="1:12" x14ac:dyDescent="0.25">
      <c r="A7376" t="s">
        <v>1496</v>
      </c>
      <c r="B7376">
        <v>2018</v>
      </c>
      <c r="C7376">
        <v>1</v>
      </c>
      <c r="F7376" t="s">
        <v>1499</v>
      </c>
      <c r="K7376" s="40">
        <v>2.0833333333333332E-2</v>
      </c>
      <c r="L7376" s="15">
        <v>32.5</v>
      </c>
    </row>
    <row r="7377" spans="1:12" x14ac:dyDescent="0.25">
      <c r="A7377" t="s">
        <v>1496</v>
      </c>
      <c r="B7377">
        <v>2018</v>
      </c>
      <c r="C7377">
        <v>10017</v>
      </c>
      <c r="F7377" t="s">
        <v>1499</v>
      </c>
      <c r="K7377" s="40">
        <v>1.0416666666666666E-2</v>
      </c>
      <c r="L7377" s="15">
        <v>16.25</v>
      </c>
    </row>
    <row r="7378" spans="1:12" x14ac:dyDescent="0.25">
      <c r="A7378" t="s">
        <v>1496</v>
      </c>
      <c r="B7378">
        <v>2018</v>
      </c>
      <c r="C7378">
        <v>1</v>
      </c>
      <c r="F7378" t="s">
        <v>2887</v>
      </c>
      <c r="K7378" s="40">
        <v>2.0833333333333332E-2</v>
      </c>
      <c r="L7378" s="15">
        <v>32.5</v>
      </c>
    </row>
    <row r="7379" spans="1:12" x14ac:dyDescent="0.25">
      <c r="A7379" t="s">
        <v>1496</v>
      </c>
      <c r="B7379">
        <v>2018</v>
      </c>
      <c r="C7379">
        <v>1</v>
      </c>
      <c r="F7379" t="s">
        <v>2867</v>
      </c>
      <c r="K7379" s="40">
        <v>2.0833333333333332E-2</v>
      </c>
      <c r="L7379" s="15">
        <v>32.5</v>
      </c>
    </row>
    <row r="7380" spans="1:12" x14ac:dyDescent="0.25">
      <c r="A7380" t="s">
        <v>1496</v>
      </c>
      <c r="B7380">
        <v>2018</v>
      </c>
      <c r="C7380">
        <v>1</v>
      </c>
      <c r="F7380" t="s">
        <v>2875</v>
      </c>
      <c r="K7380" s="40">
        <v>2.0833333333333332E-2</v>
      </c>
      <c r="L7380" s="15">
        <v>32.5</v>
      </c>
    </row>
    <row r="7381" spans="1:12" x14ac:dyDescent="0.25">
      <c r="A7381" t="s">
        <v>1496</v>
      </c>
      <c r="B7381">
        <v>2018</v>
      </c>
      <c r="C7381">
        <v>1</v>
      </c>
      <c r="F7381" t="s">
        <v>2887</v>
      </c>
      <c r="K7381" s="40">
        <v>2.0833333333333332E-2</v>
      </c>
      <c r="L7381" s="15">
        <v>32.5</v>
      </c>
    </row>
    <row r="7382" spans="1:12" x14ac:dyDescent="0.25">
      <c r="A7382" t="s">
        <v>1496</v>
      </c>
      <c r="B7382">
        <v>2018</v>
      </c>
      <c r="C7382">
        <v>1</v>
      </c>
      <c r="F7382" t="s">
        <v>1499</v>
      </c>
      <c r="K7382" s="40">
        <v>3.125E-2</v>
      </c>
      <c r="L7382" s="15">
        <v>48.75</v>
      </c>
    </row>
    <row r="7383" spans="1:12" x14ac:dyDescent="0.25">
      <c r="A7383" t="s">
        <v>1496</v>
      </c>
      <c r="B7383">
        <v>2018</v>
      </c>
      <c r="C7383">
        <v>1</v>
      </c>
      <c r="F7383" t="s">
        <v>1467</v>
      </c>
      <c r="K7383" s="40">
        <v>1.0416666666666666E-2</v>
      </c>
      <c r="L7383" s="15">
        <v>16.25</v>
      </c>
    </row>
    <row r="7384" spans="1:12" x14ac:dyDescent="0.25">
      <c r="A7384" t="s">
        <v>1496</v>
      </c>
      <c r="B7384">
        <v>2018</v>
      </c>
      <c r="C7384">
        <v>1</v>
      </c>
      <c r="F7384" t="s">
        <v>2858</v>
      </c>
      <c r="K7384" s="40">
        <v>2.0833333333333332E-2</v>
      </c>
      <c r="L7384" s="15">
        <v>32.5</v>
      </c>
    </row>
    <row r="7385" spans="1:12" x14ac:dyDescent="0.25">
      <c r="A7385" t="s">
        <v>1496</v>
      </c>
      <c r="B7385">
        <v>2018</v>
      </c>
      <c r="C7385">
        <v>10090</v>
      </c>
      <c r="F7385" t="s">
        <v>2887</v>
      </c>
      <c r="G7385" s="40">
        <v>4.1666666666666664E-2</v>
      </c>
      <c r="H7385" s="15">
        <v>65</v>
      </c>
    </row>
    <row r="7386" spans="1:12" x14ac:dyDescent="0.25">
      <c r="A7386" t="s">
        <v>1496</v>
      </c>
      <c r="B7386">
        <v>2018</v>
      </c>
      <c r="C7386">
        <v>1</v>
      </c>
      <c r="F7386" t="s">
        <v>2868</v>
      </c>
      <c r="K7386" s="40">
        <v>4.1666666666666664E-2</v>
      </c>
      <c r="L7386" s="15">
        <v>65</v>
      </c>
    </row>
    <row r="7387" spans="1:12" x14ac:dyDescent="0.25">
      <c r="A7387" t="s">
        <v>1496</v>
      </c>
      <c r="B7387">
        <v>2018</v>
      </c>
      <c r="C7387">
        <v>1</v>
      </c>
      <c r="F7387" t="s">
        <v>2875</v>
      </c>
      <c r="K7387" s="40">
        <v>2.0833333333333332E-2</v>
      </c>
      <c r="L7387" s="15">
        <v>32.5</v>
      </c>
    </row>
    <row r="7388" spans="1:12" x14ac:dyDescent="0.25">
      <c r="A7388" t="s">
        <v>1496</v>
      </c>
      <c r="B7388">
        <v>2018</v>
      </c>
      <c r="C7388">
        <v>1</v>
      </c>
      <c r="F7388" t="s">
        <v>2875</v>
      </c>
      <c r="K7388" s="40">
        <v>7.2916666666666671E-2</v>
      </c>
      <c r="L7388" s="15">
        <v>113.75000000000001</v>
      </c>
    </row>
    <row r="7389" spans="1:12" x14ac:dyDescent="0.25">
      <c r="A7389" t="s">
        <v>1500</v>
      </c>
      <c r="B7389">
        <v>2018</v>
      </c>
      <c r="C7389">
        <v>1</v>
      </c>
      <c r="F7389" t="s">
        <v>2868</v>
      </c>
      <c r="K7389" s="40">
        <v>2.0833333333333332E-2</v>
      </c>
      <c r="L7389" s="15">
        <v>22.5</v>
      </c>
    </row>
    <row r="7390" spans="1:12" x14ac:dyDescent="0.25">
      <c r="A7390" t="s">
        <v>1500</v>
      </c>
      <c r="B7390">
        <v>2018</v>
      </c>
      <c r="C7390">
        <v>1</v>
      </c>
      <c r="F7390" t="s">
        <v>1499</v>
      </c>
      <c r="K7390" s="40">
        <v>4.1666666666666664E-2</v>
      </c>
      <c r="L7390" s="15">
        <v>45</v>
      </c>
    </row>
    <row r="7391" spans="1:12" x14ac:dyDescent="0.25">
      <c r="A7391" t="s">
        <v>1500</v>
      </c>
      <c r="B7391">
        <v>2018</v>
      </c>
      <c r="C7391">
        <v>1</v>
      </c>
      <c r="F7391" t="s">
        <v>2866</v>
      </c>
      <c r="K7391" s="40">
        <v>1.0416666666666666E-2</v>
      </c>
      <c r="L7391" s="15">
        <v>11.25</v>
      </c>
    </row>
    <row r="7392" spans="1:12" x14ac:dyDescent="0.25">
      <c r="A7392" t="s">
        <v>1500</v>
      </c>
      <c r="B7392">
        <v>2018</v>
      </c>
      <c r="C7392">
        <v>1</v>
      </c>
      <c r="F7392" t="s">
        <v>2869</v>
      </c>
      <c r="K7392" s="40">
        <v>2.0833333333333332E-2</v>
      </c>
      <c r="L7392" s="15">
        <v>22.5</v>
      </c>
    </row>
    <row r="7393" spans="1:12" x14ac:dyDescent="0.25">
      <c r="A7393" t="s">
        <v>1500</v>
      </c>
      <c r="B7393">
        <v>2018</v>
      </c>
      <c r="C7393">
        <v>1</v>
      </c>
      <c r="F7393" t="s">
        <v>2868</v>
      </c>
      <c r="K7393" s="40">
        <v>1.0416666666666666E-2</v>
      </c>
      <c r="L7393" s="15">
        <v>11.25</v>
      </c>
    </row>
    <row r="7394" spans="1:12" x14ac:dyDescent="0.25">
      <c r="A7394" t="s">
        <v>1500</v>
      </c>
      <c r="B7394">
        <v>2018</v>
      </c>
      <c r="C7394">
        <v>1</v>
      </c>
      <c r="F7394" t="s">
        <v>2873</v>
      </c>
      <c r="K7394" s="40">
        <v>1.0416666666666666E-2</v>
      </c>
      <c r="L7394" s="15">
        <v>11.25</v>
      </c>
    </row>
    <row r="7395" spans="1:12" x14ac:dyDescent="0.25">
      <c r="A7395" t="s">
        <v>1500</v>
      </c>
      <c r="B7395">
        <v>2018</v>
      </c>
      <c r="C7395">
        <v>1</v>
      </c>
      <c r="F7395" t="s">
        <v>1499</v>
      </c>
      <c r="K7395" s="40">
        <v>2.0833333333333332E-2</v>
      </c>
      <c r="L7395" s="15">
        <v>22.5</v>
      </c>
    </row>
    <row r="7396" spans="1:12" x14ac:dyDescent="0.25">
      <c r="A7396" t="s">
        <v>1500</v>
      </c>
      <c r="B7396">
        <v>2018</v>
      </c>
      <c r="C7396">
        <v>1</v>
      </c>
      <c r="F7396" t="s">
        <v>2859</v>
      </c>
      <c r="K7396" s="40">
        <v>1.0416666666666666E-2</v>
      </c>
      <c r="L7396" s="15">
        <v>11.25</v>
      </c>
    </row>
    <row r="7397" spans="1:12" x14ac:dyDescent="0.25">
      <c r="A7397" t="s">
        <v>1500</v>
      </c>
      <c r="B7397">
        <v>2018</v>
      </c>
      <c r="C7397">
        <v>1</v>
      </c>
      <c r="F7397" t="s">
        <v>1467</v>
      </c>
      <c r="K7397" s="40">
        <v>1.0416666666666666E-2</v>
      </c>
      <c r="L7397" s="15">
        <v>11.25</v>
      </c>
    </row>
    <row r="7398" spans="1:12" x14ac:dyDescent="0.25">
      <c r="A7398" t="s">
        <v>1500</v>
      </c>
      <c r="B7398">
        <v>2018</v>
      </c>
      <c r="C7398">
        <v>1</v>
      </c>
      <c r="F7398" t="s">
        <v>2846</v>
      </c>
      <c r="K7398" s="40">
        <v>4.1666666666666664E-2</v>
      </c>
      <c r="L7398" s="15">
        <v>45</v>
      </c>
    </row>
    <row r="7399" spans="1:12" x14ac:dyDescent="0.25">
      <c r="A7399" t="s">
        <v>1500</v>
      </c>
      <c r="B7399">
        <v>2018</v>
      </c>
      <c r="C7399">
        <v>1</v>
      </c>
      <c r="F7399" t="s">
        <v>2868</v>
      </c>
      <c r="K7399" s="40">
        <v>2.0833333333333332E-2</v>
      </c>
      <c r="L7399" s="15">
        <v>22.5</v>
      </c>
    </row>
    <row r="7400" spans="1:12" x14ac:dyDescent="0.25">
      <c r="A7400" t="s">
        <v>1500</v>
      </c>
      <c r="B7400">
        <v>2018</v>
      </c>
      <c r="C7400">
        <v>1</v>
      </c>
      <c r="F7400" t="s">
        <v>1467</v>
      </c>
      <c r="K7400" s="40">
        <v>1.0416666666666666E-2</v>
      </c>
      <c r="L7400" s="15">
        <v>11.25</v>
      </c>
    </row>
    <row r="7401" spans="1:12" x14ac:dyDescent="0.25">
      <c r="A7401" t="s">
        <v>1500</v>
      </c>
      <c r="B7401">
        <v>2018</v>
      </c>
      <c r="C7401">
        <v>1</v>
      </c>
      <c r="F7401" t="s">
        <v>2869</v>
      </c>
      <c r="K7401" s="40">
        <v>3.125E-2</v>
      </c>
      <c r="L7401" s="15">
        <v>33.75</v>
      </c>
    </row>
    <row r="7402" spans="1:12" x14ac:dyDescent="0.25">
      <c r="A7402" t="s">
        <v>1500</v>
      </c>
      <c r="B7402">
        <v>2018</v>
      </c>
      <c r="C7402">
        <v>1</v>
      </c>
      <c r="F7402" t="s">
        <v>1467</v>
      </c>
      <c r="K7402" s="40">
        <v>2.0833333333333332E-2</v>
      </c>
      <c r="L7402" s="15">
        <v>22.5</v>
      </c>
    </row>
    <row r="7403" spans="1:12" x14ac:dyDescent="0.25">
      <c r="A7403" t="s">
        <v>1500</v>
      </c>
      <c r="B7403">
        <v>2018</v>
      </c>
      <c r="C7403">
        <v>1</v>
      </c>
      <c r="F7403" t="s">
        <v>2870</v>
      </c>
      <c r="K7403" s="40">
        <v>1.0416666666666666E-2</v>
      </c>
      <c r="L7403" s="15">
        <v>11.25</v>
      </c>
    </row>
    <row r="7404" spans="1:12" x14ac:dyDescent="0.25">
      <c r="A7404" t="s">
        <v>1500</v>
      </c>
      <c r="B7404">
        <v>2018</v>
      </c>
      <c r="C7404">
        <v>1</v>
      </c>
      <c r="F7404" t="s">
        <v>2880</v>
      </c>
      <c r="K7404" s="40">
        <v>2.0833333333333332E-2</v>
      </c>
      <c r="L7404" s="15">
        <v>22.5</v>
      </c>
    </row>
    <row r="7405" spans="1:12" x14ac:dyDescent="0.25">
      <c r="A7405" t="s">
        <v>1500</v>
      </c>
      <c r="B7405">
        <v>2018</v>
      </c>
      <c r="C7405">
        <v>1</v>
      </c>
      <c r="F7405" t="s">
        <v>2869</v>
      </c>
      <c r="K7405" s="40">
        <v>1.0416666666666666E-2</v>
      </c>
      <c r="L7405" s="15">
        <v>11.25</v>
      </c>
    </row>
    <row r="7406" spans="1:12" x14ac:dyDescent="0.25">
      <c r="A7406" t="s">
        <v>1500</v>
      </c>
      <c r="B7406">
        <v>2018</v>
      </c>
      <c r="C7406">
        <v>1</v>
      </c>
      <c r="F7406" t="s">
        <v>2862</v>
      </c>
      <c r="K7406" s="40">
        <v>1.0416666666666666E-2</v>
      </c>
      <c r="L7406" s="15">
        <v>11.25</v>
      </c>
    </row>
    <row r="7407" spans="1:12" x14ac:dyDescent="0.25">
      <c r="A7407" t="s">
        <v>1500</v>
      </c>
      <c r="B7407">
        <v>2018</v>
      </c>
      <c r="C7407">
        <v>1</v>
      </c>
      <c r="F7407" t="s">
        <v>2871</v>
      </c>
      <c r="K7407" s="40">
        <v>1.0416666666666666E-2</v>
      </c>
      <c r="L7407" s="15">
        <v>11.25</v>
      </c>
    </row>
    <row r="7408" spans="1:12" x14ac:dyDescent="0.25">
      <c r="A7408" t="s">
        <v>1500</v>
      </c>
      <c r="B7408">
        <v>2018</v>
      </c>
      <c r="C7408">
        <v>1</v>
      </c>
      <c r="F7408" t="s">
        <v>1499</v>
      </c>
      <c r="K7408" s="40">
        <v>1.0416666666666666E-2</v>
      </c>
      <c r="L7408" s="15">
        <v>11.25</v>
      </c>
    </row>
    <row r="7409" spans="1:12" x14ac:dyDescent="0.25">
      <c r="A7409" t="s">
        <v>1500</v>
      </c>
      <c r="B7409">
        <v>2018</v>
      </c>
      <c r="C7409">
        <v>1</v>
      </c>
      <c r="F7409" t="s">
        <v>2871</v>
      </c>
      <c r="K7409" s="40">
        <v>2.0833333333333332E-2</v>
      </c>
      <c r="L7409" s="15">
        <v>22.5</v>
      </c>
    </row>
    <row r="7410" spans="1:12" x14ac:dyDescent="0.25">
      <c r="A7410" t="s">
        <v>1500</v>
      </c>
      <c r="B7410">
        <v>2018</v>
      </c>
      <c r="C7410">
        <v>1</v>
      </c>
      <c r="F7410" t="s">
        <v>1467</v>
      </c>
      <c r="K7410" s="40">
        <v>2.0833333333333332E-2</v>
      </c>
      <c r="L7410" s="15">
        <v>22.5</v>
      </c>
    </row>
    <row r="7411" spans="1:12" x14ac:dyDescent="0.25">
      <c r="A7411" t="s">
        <v>1500</v>
      </c>
      <c r="B7411">
        <v>2018</v>
      </c>
      <c r="C7411">
        <v>1</v>
      </c>
      <c r="F7411" t="s">
        <v>2866</v>
      </c>
      <c r="K7411" s="40">
        <v>2.0833333333333332E-2</v>
      </c>
      <c r="L7411" s="15">
        <v>22.5</v>
      </c>
    </row>
    <row r="7412" spans="1:12" x14ac:dyDescent="0.25">
      <c r="A7412" t="s">
        <v>1500</v>
      </c>
      <c r="B7412">
        <v>2018</v>
      </c>
      <c r="C7412">
        <v>1</v>
      </c>
      <c r="F7412" t="s">
        <v>1467</v>
      </c>
      <c r="K7412" s="40">
        <v>3.125E-2</v>
      </c>
      <c r="L7412" s="15">
        <v>33.75</v>
      </c>
    </row>
    <row r="7413" spans="1:12" x14ac:dyDescent="0.25">
      <c r="A7413" t="s">
        <v>1500</v>
      </c>
      <c r="B7413">
        <v>2018</v>
      </c>
      <c r="C7413">
        <v>1</v>
      </c>
      <c r="F7413" t="s">
        <v>2873</v>
      </c>
      <c r="K7413" s="40">
        <v>4.1666666666666664E-2</v>
      </c>
      <c r="L7413" s="15">
        <v>45</v>
      </c>
    </row>
    <row r="7414" spans="1:12" x14ac:dyDescent="0.25">
      <c r="A7414" t="s">
        <v>1500</v>
      </c>
      <c r="B7414">
        <v>2018</v>
      </c>
      <c r="C7414">
        <v>1</v>
      </c>
      <c r="F7414" t="s">
        <v>2870</v>
      </c>
      <c r="K7414" s="40">
        <v>1.0416666666666666E-2</v>
      </c>
      <c r="L7414" s="15">
        <v>11.25</v>
      </c>
    </row>
    <row r="7415" spans="1:12" x14ac:dyDescent="0.25">
      <c r="A7415" t="s">
        <v>1500</v>
      </c>
      <c r="B7415">
        <v>2018</v>
      </c>
      <c r="C7415">
        <v>1</v>
      </c>
      <c r="F7415" t="s">
        <v>1467</v>
      </c>
      <c r="K7415" s="40">
        <v>1.0416666666666666E-2</v>
      </c>
      <c r="L7415" s="15">
        <v>11.25</v>
      </c>
    </row>
    <row r="7416" spans="1:12" x14ac:dyDescent="0.25">
      <c r="A7416" t="s">
        <v>1500</v>
      </c>
      <c r="B7416">
        <v>2018</v>
      </c>
      <c r="C7416">
        <v>1</v>
      </c>
      <c r="F7416" t="s">
        <v>2846</v>
      </c>
      <c r="K7416" s="40">
        <v>2.0833333333333332E-2</v>
      </c>
      <c r="L7416" s="15">
        <v>22.5</v>
      </c>
    </row>
    <row r="7417" spans="1:12" x14ac:dyDescent="0.25">
      <c r="A7417" t="s">
        <v>1500</v>
      </c>
      <c r="B7417">
        <v>2018</v>
      </c>
      <c r="C7417">
        <v>1</v>
      </c>
      <c r="F7417" t="s">
        <v>2870</v>
      </c>
      <c r="K7417" s="40">
        <v>1.0416666666666666E-2</v>
      </c>
      <c r="L7417" s="15">
        <v>11.25</v>
      </c>
    </row>
    <row r="7418" spans="1:12" x14ac:dyDescent="0.25">
      <c r="A7418" t="s">
        <v>1500</v>
      </c>
      <c r="B7418">
        <v>2018</v>
      </c>
      <c r="C7418">
        <v>1</v>
      </c>
      <c r="F7418" t="s">
        <v>1467</v>
      </c>
      <c r="K7418" s="40">
        <v>3.125E-2</v>
      </c>
      <c r="L7418" s="15">
        <v>33.75</v>
      </c>
    </row>
    <row r="7419" spans="1:12" x14ac:dyDescent="0.25">
      <c r="A7419" t="s">
        <v>1500</v>
      </c>
      <c r="B7419">
        <v>2018</v>
      </c>
      <c r="C7419">
        <v>1</v>
      </c>
      <c r="F7419" t="s">
        <v>2862</v>
      </c>
      <c r="K7419" s="40">
        <v>2.0833333333333332E-2</v>
      </c>
      <c r="L7419" s="15">
        <v>22.5</v>
      </c>
    </row>
    <row r="7420" spans="1:12" x14ac:dyDescent="0.25">
      <c r="A7420" t="s">
        <v>1500</v>
      </c>
      <c r="B7420">
        <v>2018</v>
      </c>
      <c r="C7420">
        <v>1</v>
      </c>
      <c r="F7420" t="s">
        <v>2859</v>
      </c>
      <c r="K7420" s="40">
        <v>1.0416666666666666E-2</v>
      </c>
      <c r="L7420" s="15">
        <v>11.25</v>
      </c>
    </row>
    <row r="7421" spans="1:12" x14ac:dyDescent="0.25">
      <c r="A7421" t="s">
        <v>1500</v>
      </c>
      <c r="B7421">
        <v>2018</v>
      </c>
      <c r="C7421">
        <v>1</v>
      </c>
      <c r="F7421" t="s">
        <v>1499</v>
      </c>
      <c r="K7421" s="40">
        <v>1.0416666666666666E-2</v>
      </c>
      <c r="L7421" s="15">
        <v>11.25</v>
      </c>
    </row>
    <row r="7422" spans="1:12" x14ac:dyDescent="0.25">
      <c r="A7422" t="s">
        <v>1500</v>
      </c>
      <c r="B7422">
        <v>2018</v>
      </c>
      <c r="C7422">
        <v>1</v>
      </c>
      <c r="F7422" t="s">
        <v>2862</v>
      </c>
      <c r="K7422" s="40">
        <v>6.25E-2</v>
      </c>
      <c r="L7422" s="15">
        <v>67.5</v>
      </c>
    </row>
    <row r="7423" spans="1:12" x14ac:dyDescent="0.25">
      <c r="A7423" t="s">
        <v>1500</v>
      </c>
      <c r="B7423">
        <v>2018</v>
      </c>
      <c r="C7423">
        <v>1</v>
      </c>
      <c r="F7423" t="s">
        <v>1499</v>
      </c>
      <c r="K7423" s="40">
        <v>1.0416666666666666E-2</v>
      </c>
      <c r="L7423" s="15">
        <v>11.25</v>
      </c>
    </row>
    <row r="7424" spans="1:12" x14ac:dyDescent="0.25">
      <c r="A7424" t="s">
        <v>1500</v>
      </c>
      <c r="B7424">
        <v>2018</v>
      </c>
      <c r="C7424">
        <v>1</v>
      </c>
      <c r="F7424" t="s">
        <v>2868</v>
      </c>
      <c r="K7424" s="40">
        <v>1.0416666666666666E-2</v>
      </c>
      <c r="L7424" s="15">
        <v>11.25</v>
      </c>
    </row>
    <row r="7425" spans="1:12" x14ac:dyDescent="0.25">
      <c r="A7425" t="s">
        <v>1500</v>
      </c>
      <c r="B7425">
        <v>2018</v>
      </c>
      <c r="C7425">
        <v>1</v>
      </c>
      <c r="F7425" t="s">
        <v>2868</v>
      </c>
      <c r="K7425" s="40">
        <v>1.0416666666666666E-2</v>
      </c>
      <c r="L7425" s="15">
        <v>11.25</v>
      </c>
    </row>
    <row r="7426" spans="1:12" x14ac:dyDescent="0.25">
      <c r="A7426" t="s">
        <v>1500</v>
      </c>
      <c r="B7426">
        <v>2018</v>
      </c>
      <c r="C7426">
        <v>1</v>
      </c>
      <c r="F7426" t="s">
        <v>1467</v>
      </c>
      <c r="K7426" s="40">
        <v>1.0416666666666666E-2</v>
      </c>
      <c r="L7426" s="15">
        <v>11.25</v>
      </c>
    </row>
    <row r="7427" spans="1:12" x14ac:dyDescent="0.25">
      <c r="A7427" t="s">
        <v>1500</v>
      </c>
      <c r="B7427">
        <v>2018</v>
      </c>
      <c r="C7427">
        <v>1</v>
      </c>
      <c r="F7427" t="s">
        <v>1499</v>
      </c>
      <c r="K7427" s="40">
        <v>1.0416666666666666E-2</v>
      </c>
      <c r="L7427" s="15">
        <v>11.25</v>
      </c>
    </row>
    <row r="7428" spans="1:12" x14ac:dyDescent="0.25">
      <c r="A7428" t="s">
        <v>1500</v>
      </c>
      <c r="B7428">
        <v>2018</v>
      </c>
      <c r="C7428">
        <v>1</v>
      </c>
      <c r="F7428" t="s">
        <v>1467</v>
      </c>
      <c r="K7428" s="40">
        <v>4.1666666666666664E-2</v>
      </c>
      <c r="L7428" s="15">
        <v>45</v>
      </c>
    </row>
    <row r="7429" spans="1:12" x14ac:dyDescent="0.25">
      <c r="A7429" t="s">
        <v>1500</v>
      </c>
      <c r="B7429">
        <v>2018</v>
      </c>
      <c r="C7429">
        <v>1</v>
      </c>
      <c r="F7429" t="s">
        <v>2866</v>
      </c>
      <c r="K7429" s="40">
        <v>1.0416666666666666E-2</v>
      </c>
      <c r="L7429" s="15">
        <v>11.25</v>
      </c>
    </row>
    <row r="7430" spans="1:12" x14ac:dyDescent="0.25">
      <c r="A7430" t="s">
        <v>1500</v>
      </c>
      <c r="B7430">
        <v>2018</v>
      </c>
      <c r="C7430">
        <v>1</v>
      </c>
      <c r="F7430" t="s">
        <v>2870</v>
      </c>
      <c r="K7430" s="40">
        <v>1.0416666666666666E-2</v>
      </c>
      <c r="L7430" s="15">
        <v>11.25</v>
      </c>
    </row>
    <row r="7431" spans="1:12" x14ac:dyDescent="0.25">
      <c r="A7431" t="s">
        <v>1500</v>
      </c>
      <c r="B7431">
        <v>2018</v>
      </c>
      <c r="C7431">
        <v>1</v>
      </c>
      <c r="F7431" t="s">
        <v>2873</v>
      </c>
      <c r="K7431" s="40">
        <v>1.0416666666666666E-2</v>
      </c>
      <c r="L7431" s="15">
        <v>11.25</v>
      </c>
    </row>
    <row r="7432" spans="1:12" x14ac:dyDescent="0.25">
      <c r="A7432" t="s">
        <v>1500</v>
      </c>
      <c r="B7432">
        <v>2018</v>
      </c>
      <c r="C7432">
        <v>1</v>
      </c>
      <c r="F7432" t="s">
        <v>2870</v>
      </c>
      <c r="K7432" s="40">
        <v>2.0833333333333332E-2</v>
      </c>
      <c r="L7432" s="15">
        <v>22.5</v>
      </c>
    </row>
    <row r="7433" spans="1:12" x14ac:dyDescent="0.25">
      <c r="A7433" t="s">
        <v>1500</v>
      </c>
      <c r="B7433">
        <v>2018</v>
      </c>
      <c r="C7433">
        <v>1</v>
      </c>
      <c r="F7433" t="s">
        <v>1499</v>
      </c>
      <c r="K7433" s="40">
        <v>1.0416666666666666E-2</v>
      </c>
      <c r="L7433" s="15">
        <v>11.25</v>
      </c>
    </row>
    <row r="7434" spans="1:12" x14ac:dyDescent="0.25">
      <c r="A7434" t="s">
        <v>1500</v>
      </c>
      <c r="B7434">
        <v>2018</v>
      </c>
      <c r="C7434">
        <v>1</v>
      </c>
      <c r="F7434" t="s">
        <v>2859</v>
      </c>
      <c r="K7434" s="40">
        <v>1.0416666666666666E-2</v>
      </c>
      <c r="L7434" s="15">
        <v>11.25</v>
      </c>
    </row>
    <row r="7435" spans="1:12" x14ac:dyDescent="0.25">
      <c r="A7435" t="s">
        <v>1500</v>
      </c>
      <c r="B7435">
        <v>2018</v>
      </c>
      <c r="C7435">
        <v>1</v>
      </c>
      <c r="F7435" t="s">
        <v>2846</v>
      </c>
      <c r="K7435" s="40">
        <v>4.1666666666666664E-2</v>
      </c>
      <c r="L7435" s="15">
        <v>45</v>
      </c>
    </row>
    <row r="7436" spans="1:12" x14ac:dyDescent="0.25">
      <c r="A7436" t="s">
        <v>1500</v>
      </c>
      <c r="B7436">
        <v>2018</v>
      </c>
      <c r="C7436">
        <v>1</v>
      </c>
      <c r="F7436" t="s">
        <v>2870</v>
      </c>
      <c r="K7436" s="40">
        <v>5.2083333333333336E-2</v>
      </c>
      <c r="L7436" s="15">
        <v>56.25</v>
      </c>
    </row>
    <row r="7437" spans="1:12" x14ac:dyDescent="0.25">
      <c r="A7437" t="s">
        <v>1500</v>
      </c>
      <c r="B7437">
        <v>2018</v>
      </c>
      <c r="C7437">
        <v>1</v>
      </c>
      <c r="F7437" t="s">
        <v>2859</v>
      </c>
      <c r="K7437" s="40">
        <v>1.0416666666666666E-2</v>
      </c>
      <c r="L7437" s="15">
        <v>11.25</v>
      </c>
    </row>
    <row r="7438" spans="1:12" x14ac:dyDescent="0.25">
      <c r="A7438" t="s">
        <v>1500</v>
      </c>
      <c r="B7438">
        <v>2018</v>
      </c>
      <c r="C7438">
        <v>1</v>
      </c>
      <c r="F7438" t="s">
        <v>2868</v>
      </c>
      <c r="K7438" s="40">
        <v>2.0833333333333332E-2</v>
      </c>
      <c r="L7438" s="15">
        <v>22.5</v>
      </c>
    </row>
    <row r="7439" spans="1:12" x14ac:dyDescent="0.25">
      <c r="A7439" t="s">
        <v>1500</v>
      </c>
      <c r="B7439">
        <v>2018</v>
      </c>
      <c r="C7439">
        <v>1</v>
      </c>
      <c r="F7439" t="s">
        <v>1467</v>
      </c>
      <c r="K7439" s="40">
        <v>1.0416666666666666E-2</v>
      </c>
      <c r="L7439" s="15">
        <v>11.25</v>
      </c>
    </row>
    <row r="7440" spans="1:12" x14ac:dyDescent="0.25">
      <c r="A7440" t="s">
        <v>1500</v>
      </c>
      <c r="B7440">
        <v>2018</v>
      </c>
      <c r="C7440">
        <v>1</v>
      </c>
      <c r="F7440" t="s">
        <v>2862</v>
      </c>
      <c r="K7440" s="40">
        <v>3.125E-2</v>
      </c>
      <c r="L7440" s="15">
        <v>33.75</v>
      </c>
    </row>
    <row r="7441" spans="1:12" x14ac:dyDescent="0.25">
      <c r="A7441" t="s">
        <v>1500</v>
      </c>
      <c r="B7441">
        <v>2018</v>
      </c>
      <c r="C7441">
        <v>1</v>
      </c>
      <c r="F7441" t="s">
        <v>2871</v>
      </c>
      <c r="K7441" s="40">
        <v>2.0833333333333332E-2</v>
      </c>
      <c r="L7441" s="15">
        <v>22.5</v>
      </c>
    </row>
    <row r="7442" spans="1:12" x14ac:dyDescent="0.25">
      <c r="A7442" t="s">
        <v>1500</v>
      </c>
      <c r="B7442">
        <v>2018</v>
      </c>
      <c r="C7442">
        <v>1</v>
      </c>
      <c r="F7442" t="s">
        <v>2873</v>
      </c>
      <c r="K7442" s="40">
        <v>2.0833333333333332E-2</v>
      </c>
      <c r="L7442" s="15">
        <v>22.5</v>
      </c>
    </row>
    <row r="7443" spans="1:12" x14ac:dyDescent="0.25">
      <c r="A7443" t="s">
        <v>1500</v>
      </c>
      <c r="B7443">
        <v>2018</v>
      </c>
      <c r="C7443">
        <v>1</v>
      </c>
      <c r="F7443" t="s">
        <v>1467</v>
      </c>
      <c r="K7443" s="40">
        <v>2.0833333333333332E-2</v>
      </c>
      <c r="L7443" s="15">
        <v>22.5</v>
      </c>
    </row>
    <row r="7444" spans="1:12" x14ac:dyDescent="0.25">
      <c r="A7444" t="s">
        <v>1503</v>
      </c>
      <c r="B7444">
        <v>2018</v>
      </c>
      <c r="C7444">
        <v>1</v>
      </c>
      <c r="F7444" t="s">
        <v>1502</v>
      </c>
      <c r="K7444" s="40">
        <v>0.125</v>
      </c>
      <c r="L7444" s="15">
        <v>195</v>
      </c>
    </row>
    <row r="7445" spans="1:12" x14ac:dyDescent="0.25">
      <c r="A7445" t="s">
        <v>1503</v>
      </c>
      <c r="B7445">
        <v>2018</v>
      </c>
      <c r="C7445">
        <v>1</v>
      </c>
      <c r="F7445" t="s">
        <v>2866</v>
      </c>
      <c r="K7445" s="40">
        <v>1.0416666666666666E-2</v>
      </c>
      <c r="L7445" s="15">
        <v>16.25</v>
      </c>
    </row>
    <row r="7446" spans="1:12" x14ac:dyDescent="0.25">
      <c r="A7446" t="s">
        <v>1503</v>
      </c>
      <c r="B7446">
        <v>2018</v>
      </c>
      <c r="C7446">
        <v>1</v>
      </c>
      <c r="F7446" t="s">
        <v>1502</v>
      </c>
      <c r="K7446" s="40">
        <v>2.0833333333333332E-2</v>
      </c>
      <c r="L7446" s="15">
        <v>32.5</v>
      </c>
    </row>
    <row r="7447" spans="1:12" x14ac:dyDescent="0.25">
      <c r="A7447" t="s">
        <v>1503</v>
      </c>
      <c r="B7447">
        <v>2018</v>
      </c>
      <c r="C7447">
        <v>1</v>
      </c>
      <c r="F7447" t="s">
        <v>1467</v>
      </c>
      <c r="K7447" s="40">
        <v>2.0833333333333332E-2</v>
      </c>
      <c r="L7447" s="15">
        <v>32.5</v>
      </c>
    </row>
    <row r="7448" spans="1:12" x14ac:dyDescent="0.25">
      <c r="A7448" t="s">
        <v>1503</v>
      </c>
      <c r="B7448">
        <v>2018</v>
      </c>
      <c r="C7448">
        <v>1</v>
      </c>
      <c r="F7448" t="s">
        <v>2871</v>
      </c>
      <c r="K7448" s="40">
        <v>8.3333333333333329E-2</v>
      </c>
      <c r="L7448" s="15">
        <v>130</v>
      </c>
    </row>
    <row r="7449" spans="1:12" x14ac:dyDescent="0.25">
      <c r="A7449" t="s">
        <v>1503</v>
      </c>
      <c r="B7449">
        <v>2018</v>
      </c>
      <c r="C7449">
        <v>1</v>
      </c>
      <c r="F7449" t="s">
        <v>1467</v>
      </c>
      <c r="K7449" s="40">
        <v>4.1666666666666664E-2</v>
      </c>
      <c r="L7449" s="15">
        <v>65</v>
      </c>
    </row>
    <row r="7450" spans="1:12" x14ac:dyDescent="0.25">
      <c r="A7450" t="s">
        <v>1503</v>
      </c>
      <c r="B7450">
        <v>2018</v>
      </c>
      <c r="C7450">
        <v>1</v>
      </c>
      <c r="F7450" t="s">
        <v>1467</v>
      </c>
      <c r="K7450" s="40">
        <v>4.1666666666666664E-2</v>
      </c>
      <c r="L7450" s="15">
        <v>65</v>
      </c>
    </row>
    <row r="7451" spans="1:12" x14ac:dyDescent="0.25">
      <c r="A7451" t="s">
        <v>1503</v>
      </c>
      <c r="B7451">
        <v>2018</v>
      </c>
      <c r="C7451">
        <v>1</v>
      </c>
      <c r="F7451" t="s">
        <v>2871</v>
      </c>
      <c r="K7451" s="40">
        <v>6.25E-2</v>
      </c>
      <c r="L7451" s="15">
        <v>97.5</v>
      </c>
    </row>
    <row r="7452" spans="1:12" x14ac:dyDescent="0.25">
      <c r="A7452" t="s">
        <v>1503</v>
      </c>
      <c r="B7452">
        <v>2018</v>
      </c>
      <c r="C7452">
        <v>1</v>
      </c>
      <c r="F7452" t="s">
        <v>1467</v>
      </c>
      <c r="K7452" s="40">
        <v>1.0416666666666666E-2</v>
      </c>
      <c r="L7452" s="15">
        <v>16.25</v>
      </c>
    </row>
    <row r="7453" spans="1:12" x14ac:dyDescent="0.25">
      <c r="A7453" t="s">
        <v>1503</v>
      </c>
      <c r="B7453">
        <v>2018</v>
      </c>
      <c r="C7453">
        <v>1</v>
      </c>
      <c r="F7453" t="s">
        <v>1467</v>
      </c>
      <c r="K7453" s="40">
        <v>1.0416666666666666E-2</v>
      </c>
      <c r="L7453" s="15">
        <v>16.25</v>
      </c>
    </row>
    <row r="7454" spans="1:12" x14ac:dyDescent="0.25">
      <c r="A7454" t="s">
        <v>1503</v>
      </c>
      <c r="B7454">
        <v>2018</v>
      </c>
      <c r="C7454">
        <v>1</v>
      </c>
      <c r="F7454" t="s">
        <v>2871</v>
      </c>
      <c r="K7454" s="40">
        <v>1.0416666666666666E-2</v>
      </c>
      <c r="L7454" s="15">
        <v>16.25</v>
      </c>
    </row>
    <row r="7455" spans="1:12" x14ac:dyDescent="0.25">
      <c r="A7455" t="s">
        <v>1503</v>
      </c>
      <c r="B7455">
        <v>2018</v>
      </c>
      <c r="C7455">
        <v>305710</v>
      </c>
      <c r="D7455">
        <v>802010</v>
      </c>
      <c r="E7455">
        <v>8020</v>
      </c>
      <c r="F7455" t="s">
        <v>1465</v>
      </c>
      <c r="G7455" s="40">
        <v>8.3333333333333329E-2</v>
      </c>
      <c r="H7455" s="15">
        <v>130</v>
      </c>
    </row>
    <row r="7456" spans="1:12" x14ac:dyDescent="0.25">
      <c r="A7456" t="s">
        <v>1503</v>
      </c>
      <c r="B7456">
        <v>2018</v>
      </c>
      <c r="C7456">
        <v>1</v>
      </c>
      <c r="F7456" t="s">
        <v>2866</v>
      </c>
      <c r="K7456" s="40">
        <v>1.0416666666666666E-2</v>
      </c>
      <c r="L7456" s="15">
        <v>16.25</v>
      </c>
    </row>
    <row r="7457" spans="1:12" x14ac:dyDescent="0.25">
      <c r="A7457" t="s">
        <v>1503</v>
      </c>
      <c r="B7457">
        <v>2018</v>
      </c>
      <c r="C7457">
        <v>305710</v>
      </c>
      <c r="D7457">
        <v>802010</v>
      </c>
      <c r="E7457">
        <v>8020</v>
      </c>
      <c r="F7457" t="s">
        <v>1465</v>
      </c>
      <c r="G7457" s="40">
        <v>4.1666666666666664E-2</v>
      </c>
      <c r="H7457" s="15">
        <v>65</v>
      </c>
    </row>
    <row r="7458" spans="1:12" x14ac:dyDescent="0.25">
      <c r="A7458" t="s">
        <v>1503</v>
      </c>
      <c r="B7458">
        <v>2018</v>
      </c>
      <c r="C7458">
        <v>1</v>
      </c>
      <c r="F7458" t="s">
        <v>2871</v>
      </c>
      <c r="K7458" s="40">
        <v>0.125</v>
      </c>
      <c r="L7458" s="15">
        <v>195</v>
      </c>
    </row>
    <row r="7459" spans="1:12" x14ac:dyDescent="0.25">
      <c r="A7459" t="s">
        <v>1503</v>
      </c>
      <c r="B7459">
        <v>2018</v>
      </c>
      <c r="C7459">
        <v>1</v>
      </c>
      <c r="F7459" t="s">
        <v>1467</v>
      </c>
      <c r="K7459" s="40">
        <v>7.2916666666666671E-2</v>
      </c>
      <c r="L7459" s="15">
        <v>113.75000000000001</v>
      </c>
    </row>
    <row r="7460" spans="1:12" x14ac:dyDescent="0.25">
      <c r="A7460" t="s">
        <v>1503</v>
      </c>
      <c r="B7460">
        <v>2018</v>
      </c>
      <c r="C7460">
        <v>305710</v>
      </c>
      <c r="D7460">
        <v>802010</v>
      </c>
      <c r="E7460">
        <v>8020</v>
      </c>
      <c r="F7460" t="s">
        <v>1465</v>
      </c>
      <c r="G7460" s="40">
        <v>1.0416666666666666E-2</v>
      </c>
      <c r="H7460" s="15">
        <v>16.25</v>
      </c>
    </row>
    <row r="7461" spans="1:12" x14ac:dyDescent="0.25">
      <c r="A7461" t="s">
        <v>1503</v>
      </c>
      <c r="B7461">
        <v>2018</v>
      </c>
      <c r="C7461">
        <v>1</v>
      </c>
      <c r="F7461" t="s">
        <v>2856</v>
      </c>
      <c r="K7461" s="40">
        <v>3.125E-2</v>
      </c>
      <c r="L7461" s="15">
        <v>48.75</v>
      </c>
    </row>
    <row r="7462" spans="1:12" x14ac:dyDescent="0.25">
      <c r="A7462" t="s">
        <v>1503</v>
      </c>
      <c r="B7462">
        <v>2018</v>
      </c>
      <c r="C7462">
        <v>1</v>
      </c>
      <c r="F7462" t="s">
        <v>2866</v>
      </c>
      <c r="K7462" s="40">
        <v>1.0416666666666666E-2</v>
      </c>
      <c r="L7462" s="15">
        <v>16.25</v>
      </c>
    </row>
    <row r="7463" spans="1:12" x14ac:dyDescent="0.25">
      <c r="A7463" t="s">
        <v>1503</v>
      </c>
      <c r="B7463">
        <v>2018</v>
      </c>
      <c r="C7463">
        <v>1</v>
      </c>
      <c r="F7463" t="s">
        <v>2856</v>
      </c>
      <c r="K7463" s="40">
        <v>0.10416666666666667</v>
      </c>
      <c r="L7463" s="15">
        <v>162.5</v>
      </c>
    </row>
    <row r="7464" spans="1:12" x14ac:dyDescent="0.25">
      <c r="A7464" t="s">
        <v>1503</v>
      </c>
      <c r="B7464">
        <v>2018</v>
      </c>
      <c r="C7464">
        <v>1</v>
      </c>
      <c r="F7464" t="s">
        <v>2846</v>
      </c>
      <c r="K7464" s="40">
        <v>4.1666666666666664E-2</v>
      </c>
      <c r="L7464" s="15">
        <v>65</v>
      </c>
    </row>
    <row r="7465" spans="1:12" x14ac:dyDescent="0.25">
      <c r="A7465" t="s">
        <v>1503</v>
      </c>
      <c r="B7465">
        <v>2018</v>
      </c>
      <c r="C7465">
        <v>1</v>
      </c>
      <c r="F7465" t="s">
        <v>2856</v>
      </c>
      <c r="K7465" s="40">
        <v>3.125E-2</v>
      </c>
      <c r="L7465" s="15">
        <v>48.75</v>
      </c>
    </row>
    <row r="7466" spans="1:12" x14ac:dyDescent="0.25">
      <c r="A7466" t="s">
        <v>1503</v>
      </c>
      <c r="B7466">
        <v>2018</v>
      </c>
      <c r="C7466">
        <v>305710</v>
      </c>
      <c r="D7466">
        <v>802010</v>
      </c>
      <c r="E7466">
        <v>8020</v>
      </c>
      <c r="F7466" t="s">
        <v>1465</v>
      </c>
      <c r="G7466" s="40">
        <v>7.2916666666666671E-2</v>
      </c>
      <c r="H7466" s="15">
        <v>113.75000000000001</v>
      </c>
    </row>
    <row r="7467" spans="1:12" x14ac:dyDescent="0.25">
      <c r="A7467" t="s">
        <v>1503</v>
      </c>
      <c r="B7467">
        <v>2018</v>
      </c>
      <c r="C7467">
        <v>305710</v>
      </c>
      <c r="D7467">
        <v>802010</v>
      </c>
      <c r="E7467">
        <v>8020</v>
      </c>
      <c r="F7467" t="s">
        <v>1465</v>
      </c>
      <c r="G7467" s="40">
        <v>7.2916666666666671E-2</v>
      </c>
      <c r="H7467" s="15">
        <v>113.75000000000001</v>
      </c>
    </row>
    <row r="7468" spans="1:12" x14ac:dyDescent="0.25">
      <c r="A7468" t="s">
        <v>1503</v>
      </c>
      <c r="B7468">
        <v>2018</v>
      </c>
      <c r="C7468">
        <v>1</v>
      </c>
      <c r="F7468" t="s">
        <v>2866</v>
      </c>
      <c r="K7468" s="40">
        <v>1.0416666666666666E-2</v>
      </c>
      <c r="L7468" s="15">
        <v>16.25</v>
      </c>
    </row>
    <row r="7469" spans="1:12" x14ac:dyDescent="0.25">
      <c r="A7469" t="s">
        <v>1503</v>
      </c>
      <c r="B7469">
        <v>2018</v>
      </c>
      <c r="C7469">
        <v>305710</v>
      </c>
      <c r="D7469">
        <v>802010</v>
      </c>
      <c r="E7469">
        <v>8020</v>
      </c>
      <c r="F7469" t="s">
        <v>1465</v>
      </c>
      <c r="G7469" s="40">
        <v>7.2916666666666671E-2</v>
      </c>
      <c r="H7469" s="15">
        <v>113.75000000000001</v>
      </c>
    </row>
    <row r="7470" spans="1:12" x14ac:dyDescent="0.25">
      <c r="A7470" t="s">
        <v>1503</v>
      </c>
      <c r="B7470">
        <v>2018</v>
      </c>
      <c r="C7470">
        <v>1</v>
      </c>
      <c r="F7470" t="s">
        <v>2846</v>
      </c>
      <c r="K7470" s="40">
        <v>2.0833333333333332E-2</v>
      </c>
      <c r="L7470" s="15">
        <v>32.5</v>
      </c>
    </row>
    <row r="7471" spans="1:12" x14ac:dyDescent="0.25">
      <c r="A7471" t="s">
        <v>1503</v>
      </c>
      <c r="B7471">
        <v>2018</v>
      </c>
      <c r="C7471">
        <v>305710</v>
      </c>
      <c r="D7471">
        <v>802010</v>
      </c>
      <c r="E7471">
        <v>8020</v>
      </c>
      <c r="F7471" t="s">
        <v>1465</v>
      </c>
      <c r="G7471" s="40">
        <v>0.14583333333333334</v>
      </c>
      <c r="H7471" s="15">
        <v>227.50000000000003</v>
      </c>
    </row>
    <row r="7472" spans="1:12" x14ac:dyDescent="0.25">
      <c r="A7472" t="s">
        <v>1503</v>
      </c>
      <c r="B7472">
        <v>2018</v>
      </c>
      <c r="C7472">
        <v>1</v>
      </c>
      <c r="F7472" t="s">
        <v>2871</v>
      </c>
      <c r="K7472" s="40">
        <v>3.125E-2</v>
      </c>
      <c r="L7472" s="15">
        <v>48.75</v>
      </c>
    </row>
    <row r="7473" spans="1:8" x14ac:dyDescent="0.25">
      <c r="A7473" t="s">
        <v>1659</v>
      </c>
      <c r="B7473">
        <v>2018</v>
      </c>
      <c r="C7473">
        <v>305711</v>
      </c>
      <c r="D7473">
        <v>802011</v>
      </c>
      <c r="E7473">
        <v>8020</v>
      </c>
      <c r="F7473" t="s">
        <v>1465</v>
      </c>
      <c r="G7473" s="40">
        <v>2.0833333333333332E-2</v>
      </c>
      <c r="H7473" s="15">
        <v>32.5</v>
      </c>
    </row>
    <row r="7474" spans="1:8" x14ac:dyDescent="0.25">
      <c r="A7474" t="s">
        <v>1659</v>
      </c>
      <c r="B7474">
        <v>2018</v>
      </c>
      <c r="C7474">
        <v>305711</v>
      </c>
      <c r="D7474">
        <v>802011</v>
      </c>
      <c r="E7474">
        <v>8020</v>
      </c>
      <c r="F7474" t="s">
        <v>1465</v>
      </c>
      <c r="G7474" s="40">
        <v>1.0416666666666666E-2</v>
      </c>
      <c r="H7474" s="15">
        <v>16.25</v>
      </c>
    </row>
    <row r="7475" spans="1:8" x14ac:dyDescent="0.25">
      <c r="A7475" t="s">
        <v>1659</v>
      </c>
      <c r="B7475">
        <v>2018</v>
      </c>
      <c r="C7475">
        <v>305710</v>
      </c>
      <c r="D7475">
        <v>802010</v>
      </c>
      <c r="E7475">
        <v>8020</v>
      </c>
      <c r="F7475" t="s">
        <v>1465</v>
      </c>
      <c r="G7475" s="40">
        <v>4.1666666666666664E-2</v>
      </c>
      <c r="H7475" s="15">
        <v>65</v>
      </c>
    </row>
    <row r="7476" spans="1:8" x14ac:dyDescent="0.25">
      <c r="A7476" t="s">
        <v>1659</v>
      </c>
      <c r="B7476">
        <v>2018</v>
      </c>
      <c r="C7476">
        <v>305711</v>
      </c>
      <c r="D7476">
        <v>802011</v>
      </c>
      <c r="E7476">
        <v>8020</v>
      </c>
      <c r="F7476" t="s">
        <v>1465</v>
      </c>
      <c r="G7476" s="40">
        <v>6.25E-2</v>
      </c>
      <c r="H7476" s="15">
        <v>97.5</v>
      </c>
    </row>
    <row r="7477" spans="1:8" x14ac:dyDescent="0.25">
      <c r="A7477" t="s">
        <v>1659</v>
      </c>
      <c r="B7477">
        <v>2018</v>
      </c>
      <c r="C7477">
        <v>305711</v>
      </c>
      <c r="D7477">
        <v>802011</v>
      </c>
      <c r="E7477">
        <v>8020</v>
      </c>
      <c r="F7477" t="s">
        <v>1465</v>
      </c>
      <c r="G7477" s="40">
        <v>0.14583333333333334</v>
      </c>
      <c r="H7477" s="15">
        <v>227.50000000000003</v>
      </c>
    </row>
    <row r="7478" spans="1:8" x14ac:dyDescent="0.25">
      <c r="A7478" t="s">
        <v>1659</v>
      </c>
      <c r="B7478">
        <v>2018</v>
      </c>
      <c r="C7478">
        <v>305711</v>
      </c>
      <c r="D7478">
        <v>802011</v>
      </c>
      <c r="E7478">
        <v>8020</v>
      </c>
      <c r="F7478" t="s">
        <v>1465</v>
      </c>
      <c r="G7478" s="40">
        <v>4.1666666666666664E-2</v>
      </c>
      <c r="H7478" s="15">
        <v>65</v>
      </c>
    </row>
    <row r="7479" spans="1:8" x14ac:dyDescent="0.25">
      <c r="A7479" t="s">
        <v>1659</v>
      </c>
      <c r="B7479">
        <v>2018</v>
      </c>
      <c r="C7479">
        <v>305710</v>
      </c>
      <c r="D7479">
        <v>802010</v>
      </c>
      <c r="E7479">
        <v>8020</v>
      </c>
      <c r="F7479" t="s">
        <v>1465</v>
      </c>
      <c r="G7479" s="40">
        <v>4.1666666666666664E-2</v>
      </c>
      <c r="H7479" s="15">
        <v>65</v>
      </c>
    </row>
    <row r="7480" spans="1:8" x14ac:dyDescent="0.25">
      <c r="A7480" t="s">
        <v>2860</v>
      </c>
      <c r="B7480">
        <v>2018</v>
      </c>
      <c r="C7480">
        <v>1</v>
      </c>
      <c r="F7480" t="s">
        <v>2862</v>
      </c>
    </row>
    <row r="7481" spans="1:8" x14ac:dyDescent="0.25">
      <c r="A7481" t="s">
        <v>2860</v>
      </c>
      <c r="B7481">
        <v>2018</v>
      </c>
      <c r="C7481">
        <v>1</v>
      </c>
      <c r="F7481" t="s">
        <v>2858</v>
      </c>
    </row>
    <row r="7482" spans="1:8" x14ac:dyDescent="0.25">
      <c r="A7482" t="s">
        <v>2860</v>
      </c>
      <c r="B7482">
        <v>2018</v>
      </c>
      <c r="C7482">
        <v>1</v>
      </c>
      <c r="F7482" t="s">
        <v>2875</v>
      </c>
    </row>
    <row r="7483" spans="1:8" x14ac:dyDescent="0.25">
      <c r="A7483" t="s">
        <v>2860</v>
      </c>
      <c r="B7483">
        <v>2018</v>
      </c>
      <c r="C7483">
        <v>1</v>
      </c>
      <c r="F7483" t="s">
        <v>2893</v>
      </c>
    </row>
    <row r="7484" spans="1:8" x14ac:dyDescent="0.25">
      <c r="A7484" t="s">
        <v>2860</v>
      </c>
      <c r="B7484">
        <v>2018</v>
      </c>
      <c r="C7484">
        <v>10216</v>
      </c>
      <c r="F7484" t="s">
        <v>1467</v>
      </c>
    </row>
    <row r="7485" spans="1:8" x14ac:dyDescent="0.25">
      <c r="A7485" t="s">
        <v>2860</v>
      </c>
      <c r="B7485">
        <v>2018</v>
      </c>
      <c r="C7485">
        <v>1</v>
      </c>
      <c r="F7485" t="s">
        <v>2875</v>
      </c>
    </row>
    <row r="7486" spans="1:8" x14ac:dyDescent="0.25">
      <c r="A7486" t="s">
        <v>2860</v>
      </c>
      <c r="B7486">
        <v>2018</v>
      </c>
      <c r="C7486">
        <v>1</v>
      </c>
      <c r="F7486" t="s">
        <v>2858</v>
      </c>
    </row>
    <row r="7487" spans="1:8" x14ac:dyDescent="0.25">
      <c r="A7487" t="s">
        <v>2860</v>
      </c>
      <c r="B7487">
        <v>2018</v>
      </c>
      <c r="C7487">
        <v>1</v>
      </c>
      <c r="F7487" t="s">
        <v>2862</v>
      </c>
    </row>
    <row r="7488" spans="1:8" x14ac:dyDescent="0.25">
      <c r="A7488" t="s">
        <v>1504</v>
      </c>
      <c r="B7488">
        <v>2018</v>
      </c>
      <c r="C7488">
        <v>514075</v>
      </c>
      <c r="D7488">
        <v>804500</v>
      </c>
      <c r="E7488">
        <v>8045</v>
      </c>
      <c r="F7488" t="s">
        <v>1513</v>
      </c>
      <c r="G7488" s="40">
        <v>2.0833333333333332E-2</v>
      </c>
      <c r="H7488" s="15">
        <v>42.5</v>
      </c>
    </row>
    <row r="7489" spans="1:12" x14ac:dyDescent="0.25">
      <c r="A7489" t="s">
        <v>1504</v>
      </c>
      <c r="B7489">
        <v>2018</v>
      </c>
      <c r="C7489">
        <v>307500</v>
      </c>
      <c r="D7489">
        <v>800300</v>
      </c>
      <c r="E7489">
        <v>8003</v>
      </c>
      <c r="F7489" t="s">
        <v>1467</v>
      </c>
      <c r="G7489" s="40">
        <v>4.1666666666666664E-2</v>
      </c>
      <c r="H7489" s="15">
        <v>85</v>
      </c>
    </row>
    <row r="7490" spans="1:12" x14ac:dyDescent="0.25">
      <c r="A7490" t="s">
        <v>1504</v>
      </c>
      <c r="B7490">
        <v>2018</v>
      </c>
      <c r="C7490">
        <v>1</v>
      </c>
      <c r="F7490" t="s">
        <v>2866</v>
      </c>
      <c r="K7490" s="40">
        <v>2.0833333333333332E-2</v>
      </c>
      <c r="L7490" s="15">
        <v>42.5</v>
      </c>
    </row>
    <row r="7491" spans="1:12" x14ac:dyDescent="0.25">
      <c r="A7491" t="s">
        <v>1504</v>
      </c>
      <c r="B7491">
        <v>2018</v>
      </c>
      <c r="C7491">
        <v>307500</v>
      </c>
      <c r="D7491">
        <v>800300</v>
      </c>
      <c r="E7491">
        <v>8003</v>
      </c>
      <c r="F7491" t="s">
        <v>1467</v>
      </c>
      <c r="G7491" s="40">
        <v>6.25E-2</v>
      </c>
      <c r="H7491" s="15">
        <v>127.5</v>
      </c>
    </row>
    <row r="7492" spans="1:12" x14ac:dyDescent="0.25">
      <c r="A7492" t="s">
        <v>1504</v>
      </c>
      <c r="B7492">
        <v>2018</v>
      </c>
      <c r="C7492">
        <v>310200</v>
      </c>
      <c r="D7492">
        <v>802110</v>
      </c>
      <c r="E7492">
        <v>8021</v>
      </c>
      <c r="F7492" t="s">
        <v>1465</v>
      </c>
      <c r="G7492" s="40">
        <v>7.2916666666666671E-2</v>
      </c>
      <c r="H7492" s="15">
        <v>148.75</v>
      </c>
    </row>
    <row r="7493" spans="1:12" x14ac:dyDescent="0.25">
      <c r="A7493" t="s">
        <v>1504</v>
      </c>
      <c r="B7493">
        <v>2018</v>
      </c>
      <c r="C7493">
        <v>1</v>
      </c>
      <c r="F7493" t="s">
        <v>2846</v>
      </c>
      <c r="K7493" s="40">
        <v>2.0833333333333332E-2</v>
      </c>
      <c r="L7493" s="15">
        <v>42.5</v>
      </c>
    </row>
    <row r="7494" spans="1:12" x14ac:dyDescent="0.25">
      <c r="A7494" t="s">
        <v>1504</v>
      </c>
      <c r="B7494">
        <v>2018</v>
      </c>
      <c r="C7494">
        <v>201100</v>
      </c>
      <c r="D7494">
        <v>802800</v>
      </c>
      <c r="E7494">
        <v>8028</v>
      </c>
      <c r="F7494" t="s">
        <v>2885</v>
      </c>
      <c r="G7494" s="40">
        <v>5.2083333333333336E-2</v>
      </c>
      <c r="H7494" s="15">
        <v>106.25</v>
      </c>
    </row>
    <row r="7495" spans="1:12" x14ac:dyDescent="0.25">
      <c r="A7495" t="s">
        <v>1504</v>
      </c>
      <c r="B7495">
        <v>2018</v>
      </c>
      <c r="C7495">
        <v>801720</v>
      </c>
      <c r="F7495" t="s">
        <v>2886</v>
      </c>
      <c r="G7495" s="40">
        <v>3.125E-2</v>
      </c>
      <c r="H7495" s="15">
        <v>63.75</v>
      </c>
    </row>
    <row r="7496" spans="1:12" x14ac:dyDescent="0.25">
      <c r="A7496" t="s">
        <v>1504</v>
      </c>
      <c r="B7496">
        <v>2018</v>
      </c>
      <c r="C7496">
        <v>310200</v>
      </c>
      <c r="D7496">
        <v>802110</v>
      </c>
      <c r="E7496">
        <v>8021</v>
      </c>
      <c r="F7496" t="s">
        <v>1465</v>
      </c>
      <c r="G7496" s="40">
        <v>4.1666666666666664E-2</v>
      </c>
      <c r="H7496" s="15">
        <v>85</v>
      </c>
    </row>
    <row r="7497" spans="1:12" x14ac:dyDescent="0.25">
      <c r="A7497" t="s">
        <v>1504</v>
      </c>
      <c r="B7497">
        <v>2018</v>
      </c>
      <c r="C7497">
        <v>201100</v>
      </c>
      <c r="D7497">
        <v>802800</v>
      </c>
      <c r="E7497">
        <v>8028</v>
      </c>
      <c r="F7497" t="s">
        <v>2885</v>
      </c>
      <c r="G7497" s="40">
        <v>1.0416666666666666E-2</v>
      </c>
      <c r="H7497" s="15">
        <v>21.25</v>
      </c>
    </row>
    <row r="7498" spans="1:12" x14ac:dyDescent="0.25">
      <c r="A7498" t="s">
        <v>1504</v>
      </c>
      <c r="B7498">
        <v>2018</v>
      </c>
      <c r="C7498">
        <v>201100</v>
      </c>
      <c r="D7498">
        <v>802800</v>
      </c>
      <c r="E7498">
        <v>8028</v>
      </c>
      <c r="F7498" t="s">
        <v>2885</v>
      </c>
      <c r="G7498" s="40">
        <v>6.25E-2</v>
      </c>
      <c r="H7498" s="15">
        <v>127.5</v>
      </c>
    </row>
    <row r="7499" spans="1:12" x14ac:dyDescent="0.25">
      <c r="A7499" t="s">
        <v>1504</v>
      </c>
      <c r="B7499">
        <v>2018</v>
      </c>
      <c r="C7499">
        <v>1</v>
      </c>
      <c r="F7499" t="s">
        <v>2866</v>
      </c>
      <c r="K7499" s="40">
        <v>2.0833333333333332E-2</v>
      </c>
      <c r="L7499" s="15">
        <v>42.5</v>
      </c>
    </row>
    <row r="7500" spans="1:12" x14ac:dyDescent="0.25">
      <c r="A7500" t="s">
        <v>1504</v>
      </c>
      <c r="B7500">
        <v>2018</v>
      </c>
      <c r="C7500">
        <v>201100</v>
      </c>
      <c r="D7500">
        <v>802800</v>
      </c>
      <c r="E7500">
        <v>8028</v>
      </c>
      <c r="F7500" t="s">
        <v>2885</v>
      </c>
      <c r="G7500" s="40">
        <v>8.3333333333333329E-2</v>
      </c>
      <c r="H7500" s="15">
        <v>170</v>
      </c>
    </row>
    <row r="7501" spans="1:12" x14ac:dyDescent="0.25">
      <c r="A7501" t="s">
        <v>1504</v>
      </c>
      <c r="B7501">
        <v>2018</v>
      </c>
      <c r="C7501">
        <v>1</v>
      </c>
      <c r="F7501" t="s">
        <v>2846</v>
      </c>
      <c r="K7501" s="40">
        <v>2.0833333333333332E-2</v>
      </c>
      <c r="L7501" s="15">
        <v>42.5</v>
      </c>
    </row>
    <row r="7502" spans="1:12" x14ac:dyDescent="0.25">
      <c r="A7502" t="s">
        <v>1504</v>
      </c>
      <c r="B7502">
        <v>2018</v>
      </c>
      <c r="C7502">
        <v>514075</v>
      </c>
      <c r="D7502">
        <v>804500</v>
      </c>
      <c r="E7502">
        <v>8045</v>
      </c>
      <c r="F7502" t="s">
        <v>1684</v>
      </c>
      <c r="G7502" s="40">
        <v>2.0833333333333332E-2</v>
      </c>
      <c r="H7502" s="15">
        <v>42.5</v>
      </c>
    </row>
    <row r="7503" spans="1:12" x14ac:dyDescent="0.25">
      <c r="A7503" t="s">
        <v>1504</v>
      </c>
      <c r="B7503">
        <v>2018</v>
      </c>
      <c r="C7503">
        <v>1</v>
      </c>
      <c r="F7503" t="s">
        <v>1467</v>
      </c>
      <c r="K7503" s="40">
        <v>0.10416666666666667</v>
      </c>
      <c r="L7503" s="15">
        <v>212.5</v>
      </c>
    </row>
    <row r="7504" spans="1:12" x14ac:dyDescent="0.25">
      <c r="A7504" t="s">
        <v>1504</v>
      </c>
      <c r="B7504">
        <v>2018</v>
      </c>
      <c r="C7504">
        <v>514075</v>
      </c>
      <c r="D7504">
        <v>804500</v>
      </c>
      <c r="E7504">
        <v>8045</v>
      </c>
      <c r="F7504" t="s">
        <v>1465</v>
      </c>
      <c r="G7504" s="40">
        <v>2.0833333333333332E-2</v>
      </c>
      <c r="H7504" s="15">
        <v>42.5</v>
      </c>
    </row>
    <row r="7505" spans="1:12" x14ac:dyDescent="0.25">
      <c r="A7505" t="s">
        <v>1504</v>
      </c>
      <c r="B7505">
        <v>2018</v>
      </c>
      <c r="C7505">
        <v>310200</v>
      </c>
      <c r="D7505">
        <v>802110</v>
      </c>
      <c r="E7505">
        <v>8021</v>
      </c>
      <c r="F7505" t="s">
        <v>1465</v>
      </c>
      <c r="G7505" s="40">
        <v>4.1666666666666664E-2</v>
      </c>
      <c r="H7505" s="15">
        <v>85</v>
      </c>
    </row>
    <row r="7506" spans="1:12" x14ac:dyDescent="0.25">
      <c r="A7506" t="s">
        <v>1504</v>
      </c>
      <c r="B7506">
        <v>2018</v>
      </c>
      <c r="C7506">
        <v>310300</v>
      </c>
      <c r="D7506">
        <v>802200</v>
      </c>
      <c r="E7506">
        <v>8022</v>
      </c>
      <c r="F7506" t="s">
        <v>1467</v>
      </c>
      <c r="G7506" s="40">
        <v>2.0833333333333332E-2</v>
      </c>
      <c r="H7506" s="15">
        <v>42.5</v>
      </c>
    </row>
    <row r="7507" spans="1:12" x14ac:dyDescent="0.25">
      <c r="A7507" t="s">
        <v>1504</v>
      </c>
      <c r="B7507">
        <v>2018</v>
      </c>
      <c r="C7507">
        <v>310300</v>
      </c>
      <c r="D7507">
        <v>802200</v>
      </c>
      <c r="E7507">
        <v>8022</v>
      </c>
      <c r="F7507" t="s">
        <v>2894</v>
      </c>
      <c r="G7507" s="40">
        <v>2.0833333333333332E-2</v>
      </c>
      <c r="H7507" s="15">
        <v>42.5</v>
      </c>
    </row>
    <row r="7508" spans="1:12" x14ac:dyDescent="0.25">
      <c r="A7508" t="s">
        <v>1504</v>
      </c>
      <c r="B7508">
        <v>2018</v>
      </c>
      <c r="C7508">
        <v>103500</v>
      </c>
      <c r="F7508" t="s">
        <v>1465</v>
      </c>
      <c r="G7508" s="40">
        <v>2.0833333333333332E-2</v>
      </c>
      <c r="H7508" s="15">
        <v>42.5</v>
      </c>
    </row>
    <row r="7509" spans="1:12" x14ac:dyDescent="0.25">
      <c r="A7509" t="s">
        <v>1504</v>
      </c>
      <c r="B7509">
        <v>2018</v>
      </c>
      <c r="C7509">
        <v>1</v>
      </c>
      <c r="F7509" t="s">
        <v>2866</v>
      </c>
      <c r="K7509" s="40">
        <v>2.0833333333333332E-2</v>
      </c>
      <c r="L7509" s="15">
        <v>42.5</v>
      </c>
    </row>
    <row r="7510" spans="1:12" x14ac:dyDescent="0.25">
      <c r="A7510" t="s">
        <v>1504</v>
      </c>
      <c r="B7510">
        <v>2018</v>
      </c>
      <c r="C7510">
        <v>200800</v>
      </c>
      <c r="D7510">
        <v>801480</v>
      </c>
      <c r="E7510">
        <v>8014</v>
      </c>
      <c r="F7510" t="s">
        <v>1465</v>
      </c>
      <c r="G7510" s="40">
        <v>0.10416666666666667</v>
      </c>
      <c r="H7510" s="15">
        <v>212.5</v>
      </c>
    </row>
    <row r="7511" spans="1:12" x14ac:dyDescent="0.25">
      <c r="A7511" t="s">
        <v>1504</v>
      </c>
      <c r="B7511">
        <v>2018</v>
      </c>
      <c r="C7511">
        <v>1</v>
      </c>
      <c r="F7511" t="s">
        <v>2846</v>
      </c>
      <c r="K7511" s="40">
        <v>2.0833333333333332E-2</v>
      </c>
      <c r="L7511" s="15">
        <v>42.5</v>
      </c>
    </row>
    <row r="7512" spans="1:12" x14ac:dyDescent="0.25">
      <c r="A7512" t="s">
        <v>1504</v>
      </c>
      <c r="B7512">
        <v>2018</v>
      </c>
      <c r="C7512">
        <v>200800</v>
      </c>
      <c r="D7512">
        <v>801480</v>
      </c>
      <c r="E7512">
        <v>8014</v>
      </c>
      <c r="F7512" t="s">
        <v>1465</v>
      </c>
      <c r="G7512" s="40">
        <v>0.10416666666666667</v>
      </c>
      <c r="H7512" s="15">
        <v>212.5</v>
      </c>
    </row>
    <row r="7513" spans="1:12" x14ac:dyDescent="0.25">
      <c r="A7513" t="s">
        <v>1504</v>
      </c>
      <c r="B7513">
        <v>2018</v>
      </c>
      <c r="C7513">
        <v>310300</v>
      </c>
      <c r="D7513">
        <v>802200</v>
      </c>
      <c r="E7513">
        <v>8022</v>
      </c>
      <c r="F7513" t="s">
        <v>2886</v>
      </c>
      <c r="G7513" s="40">
        <v>1.0416666666666666E-2</v>
      </c>
      <c r="H7513" s="15">
        <v>21.25</v>
      </c>
    </row>
    <row r="7514" spans="1:12" x14ac:dyDescent="0.25">
      <c r="A7514" t="s">
        <v>1504</v>
      </c>
      <c r="B7514">
        <v>2018</v>
      </c>
      <c r="C7514">
        <v>300402</v>
      </c>
      <c r="D7514">
        <v>800502</v>
      </c>
      <c r="E7514">
        <v>8005</v>
      </c>
      <c r="F7514" t="s">
        <v>2886</v>
      </c>
      <c r="G7514" s="40">
        <v>2.0833333333333332E-2</v>
      </c>
      <c r="H7514" s="15">
        <v>42.5</v>
      </c>
    </row>
    <row r="7515" spans="1:12" x14ac:dyDescent="0.25">
      <c r="A7515" t="s">
        <v>1504</v>
      </c>
      <c r="B7515">
        <v>2018</v>
      </c>
      <c r="C7515">
        <v>514075</v>
      </c>
      <c r="D7515">
        <v>804500</v>
      </c>
      <c r="E7515">
        <v>8045</v>
      </c>
      <c r="F7515" t="s">
        <v>1465</v>
      </c>
      <c r="G7515" s="40">
        <v>3.125E-2</v>
      </c>
      <c r="H7515" s="15">
        <v>63.75</v>
      </c>
    </row>
    <row r="7516" spans="1:12" x14ac:dyDescent="0.25">
      <c r="A7516" t="s">
        <v>1504</v>
      </c>
      <c r="B7516">
        <v>2018</v>
      </c>
      <c r="C7516">
        <v>514075</v>
      </c>
      <c r="D7516">
        <v>804500</v>
      </c>
      <c r="E7516">
        <v>8045</v>
      </c>
      <c r="F7516" t="s">
        <v>1465</v>
      </c>
      <c r="G7516" s="40">
        <v>6.25E-2</v>
      </c>
      <c r="H7516" s="15">
        <v>127.5</v>
      </c>
    </row>
    <row r="7517" spans="1:12" x14ac:dyDescent="0.25">
      <c r="A7517" t="s">
        <v>1504</v>
      </c>
      <c r="B7517">
        <v>2018</v>
      </c>
      <c r="C7517">
        <v>1</v>
      </c>
      <c r="F7517" t="s">
        <v>2866</v>
      </c>
      <c r="K7517" s="40">
        <v>2.0833333333333332E-2</v>
      </c>
      <c r="L7517" s="15">
        <v>42.5</v>
      </c>
    </row>
    <row r="7518" spans="1:12" x14ac:dyDescent="0.25">
      <c r="A7518" t="s">
        <v>1504</v>
      </c>
      <c r="B7518">
        <v>2018</v>
      </c>
      <c r="C7518">
        <v>514075</v>
      </c>
      <c r="D7518">
        <v>804500</v>
      </c>
      <c r="E7518">
        <v>8045</v>
      </c>
      <c r="F7518" t="s">
        <v>1465</v>
      </c>
      <c r="G7518" s="40">
        <v>6.25E-2</v>
      </c>
      <c r="H7518" s="15">
        <v>127.5</v>
      </c>
    </row>
    <row r="7519" spans="1:12" x14ac:dyDescent="0.25">
      <c r="A7519" t="s">
        <v>1504</v>
      </c>
      <c r="B7519">
        <v>2018</v>
      </c>
      <c r="C7519">
        <v>513072</v>
      </c>
      <c r="D7519">
        <v>800200</v>
      </c>
      <c r="E7519">
        <v>8002</v>
      </c>
      <c r="F7519" t="s">
        <v>1467</v>
      </c>
      <c r="G7519" s="40">
        <v>4.1666666666666664E-2</v>
      </c>
      <c r="H7519" s="15">
        <v>85</v>
      </c>
    </row>
    <row r="7520" spans="1:12" x14ac:dyDescent="0.25">
      <c r="A7520" t="s">
        <v>1504</v>
      </c>
      <c r="B7520">
        <v>2018</v>
      </c>
      <c r="C7520">
        <v>1</v>
      </c>
      <c r="F7520" t="s">
        <v>2846</v>
      </c>
      <c r="K7520" s="40">
        <v>2.0833333333333332E-2</v>
      </c>
      <c r="L7520" s="15">
        <v>42.5</v>
      </c>
    </row>
    <row r="7521" spans="1:12" x14ac:dyDescent="0.25">
      <c r="A7521" t="s">
        <v>1504</v>
      </c>
      <c r="B7521">
        <v>2018</v>
      </c>
      <c r="C7521">
        <v>310200</v>
      </c>
      <c r="D7521">
        <v>802110</v>
      </c>
      <c r="E7521">
        <v>8021</v>
      </c>
      <c r="F7521" t="s">
        <v>1572</v>
      </c>
      <c r="G7521" s="40">
        <v>0.10416666666666667</v>
      </c>
      <c r="H7521" s="15">
        <v>212.5</v>
      </c>
    </row>
    <row r="7522" spans="1:12" x14ac:dyDescent="0.25">
      <c r="A7522" t="s">
        <v>1504</v>
      </c>
      <c r="B7522">
        <v>2018</v>
      </c>
      <c r="C7522">
        <v>310200</v>
      </c>
      <c r="D7522">
        <v>802110</v>
      </c>
      <c r="E7522">
        <v>8021</v>
      </c>
      <c r="F7522" t="s">
        <v>2885</v>
      </c>
      <c r="G7522" s="40">
        <v>2.0833333333333332E-2</v>
      </c>
      <c r="H7522" s="15">
        <v>42.5</v>
      </c>
    </row>
    <row r="7523" spans="1:12" x14ac:dyDescent="0.25">
      <c r="A7523" t="s">
        <v>1504</v>
      </c>
      <c r="B7523">
        <v>2018</v>
      </c>
      <c r="C7523">
        <v>201100</v>
      </c>
      <c r="D7523">
        <v>802800</v>
      </c>
      <c r="E7523">
        <v>8028</v>
      </c>
      <c r="F7523" t="s">
        <v>2886</v>
      </c>
      <c r="G7523" s="40">
        <v>2.7777777777777779E-3</v>
      </c>
      <c r="H7523" s="15">
        <v>5.666666666666667</v>
      </c>
    </row>
    <row r="7524" spans="1:12" x14ac:dyDescent="0.25">
      <c r="A7524" t="s">
        <v>1504</v>
      </c>
      <c r="B7524">
        <v>2018</v>
      </c>
      <c r="C7524">
        <v>801720</v>
      </c>
      <c r="F7524" t="s">
        <v>2886</v>
      </c>
      <c r="G7524" s="40">
        <v>6.9444444444444441E-3</v>
      </c>
      <c r="H7524" s="15">
        <v>14.166666666666666</v>
      </c>
    </row>
    <row r="7525" spans="1:12" x14ac:dyDescent="0.25">
      <c r="A7525" t="s">
        <v>1504</v>
      </c>
      <c r="B7525">
        <v>2018</v>
      </c>
      <c r="C7525">
        <v>1</v>
      </c>
      <c r="F7525" t="s">
        <v>1467</v>
      </c>
      <c r="K7525" s="40">
        <v>3.125E-2</v>
      </c>
      <c r="L7525" s="15">
        <v>63.75</v>
      </c>
    </row>
    <row r="7526" spans="1:12" x14ac:dyDescent="0.25">
      <c r="A7526" t="s">
        <v>1504</v>
      </c>
      <c r="B7526">
        <v>2018</v>
      </c>
      <c r="C7526">
        <v>307500</v>
      </c>
      <c r="D7526">
        <v>800300</v>
      </c>
      <c r="E7526">
        <v>8003</v>
      </c>
      <c r="F7526" t="s">
        <v>1684</v>
      </c>
      <c r="G7526" s="40">
        <v>6.25E-2</v>
      </c>
      <c r="H7526" s="15">
        <v>127.5</v>
      </c>
    </row>
    <row r="7527" spans="1:12" x14ac:dyDescent="0.25">
      <c r="A7527" t="s">
        <v>1504</v>
      </c>
      <c r="B7527">
        <v>2018</v>
      </c>
      <c r="C7527">
        <v>1</v>
      </c>
      <c r="F7527" t="s">
        <v>2866</v>
      </c>
      <c r="K7527" s="40">
        <v>2.0833333333333332E-2</v>
      </c>
      <c r="L7527" s="15">
        <v>42.5</v>
      </c>
    </row>
    <row r="7528" spans="1:12" x14ac:dyDescent="0.25">
      <c r="A7528" t="s">
        <v>1504</v>
      </c>
      <c r="B7528">
        <v>2018</v>
      </c>
      <c r="C7528">
        <v>200800</v>
      </c>
      <c r="D7528">
        <v>801480</v>
      </c>
      <c r="E7528">
        <v>8014</v>
      </c>
      <c r="F7528" t="s">
        <v>1465</v>
      </c>
      <c r="G7528" s="40">
        <v>0.10416666666666667</v>
      </c>
      <c r="H7528" s="15">
        <v>212.5</v>
      </c>
    </row>
    <row r="7529" spans="1:12" x14ac:dyDescent="0.25">
      <c r="A7529" t="s">
        <v>1504</v>
      </c>
      <c r="B7529">
        <v>2018</v>
      </c>
      <c r="C7529">
        <v>1</v>
      </c>
      <c r="F7529" t="s">
        <v>2846</v>
      </c>
      <c r="K7529" s="40">
        <v>2.0833333333333332E-2</v>
      </c>
      <c r="L7529" s="15">
        <v>42.5</v>
      </c>
    </row>
    <row r="7530" spans="1:12" x14ac:dyDescent="0.25">
      <c r="A7530" t="s">
        <v>1504</v>
      </c>
      <c r="B7530">
        <v>2018</v>
      </c>
      <c r="C7530">
        <v>200800</v>
      </c>
      <c r="D7530">
        <v>801480</v>
      </c>
      <c r="E7530">
        <v>8014</v>
      </c>
      <c r="F7530" t="s">
        <v>1465</v>
      </c>
      <c r="G7530" s="40">
        <v>0.16666666666666666</v>
      </c>
      <c r="H7530" s="15">
        <v>340</v>
      </c>
    </row>
    <row r="7531" spans="1:12" x14ac:dyDescent="0.25">
      <c r="A7531" t="s">
        <v>1463</v>
      </c>
      <c r="B7531">
        <v>2018</v>
      </c>
      <c r="C7531">
        <v>305710</v>
      </c>
      <c r="D7531">
        <v>802010</v>
      </c>
      <c r="E7531">
        <v>8020</v>
      </c>
      <c r="F7531" t="s">
        <v>1465</v>
      </c>
      <c r="G7531" s="40">
        <v>0.20833333333333334</v>
      </c>
      <c r="H7531" s="15">
        <v>225</v>
      </c>
    </row>
    <row r="7532" spans="1:12" x14ac:dyDescent="0.25">
      <c r="A7532" t="s">
        <v>1466</v>
      </c>
      <c r="B7532">
        <v>2018</v>
      </c>
      <c r="C7532">
        <v>307510</v>
      </c>
      <c r="D7532">
        <v>800310</v>
      </c>
      <c r="E7532">
        <v>8003</v>
      </c>
      <c r="F7532" t="s">
        <v>1465</v>
      </c>
      <c r="K7532" s="40">
        <v>6.25E-2</v>
      </c>
      <c r="L7532" s="15">
        <v>97.5</v>
      </c>
    </row>
    <row r="7533" spans="1:12" x14ac:dyDescent="0.25">
      <c r="A7533" t="s">
        <v>1466</v>
      </c>
      <c r="B7533">
        <v>2018</v>
      </c>
      <c r="C7533">
        <v>310700</v>
      </c>
      <c r="D7533">
        <v>802400</v>
      </c>
      <c r="E7533">
        <v>8024</v>
      </c>
      <c r="F7533" t="s">
        <v>1465</v>
      </c>
      <c r="K7533" s="40">
        <v>2.0833333333333332E-2</v>
      </c>
      <c r="L7533" s="15">
        <v>32.5</v>
      </c>
    </row>
    <row r="7534" spans="1:12" x14ac:dyDescent="0.25">
      <c r="A7534" t="s">
        <v>1466</v>
      </c>
      <c r="B7534">
        <v>2018</v>
      </c>
      <c r="C7534">
        <v>1</v>
      </c>
      <c r="F7534" t="s">
        <v>2866</v>
      </c>
      <c r="K7534" s="40">
        <v>1.0416666666666666E-2</v>
      </c>
      <c r="L7534" s="15">
        <v>16.25</v>
      </c>
    </row>
    <row r="7535" spans="1:12" x14ac:dyDescent="0.25">
      <c r="A7535" t="s">
        <v>1466</v>
      </c>
      <c r="B7535">
        <v>2018</v>
      </c>
      <c r="C7535">
        <v>103500</v>
      </c>
      <c r="F7535" t="s">
        <v>1465</v>
      </c>
      <c r="K7535" s="40">
        <v>2.0833333333333332E-2</v>
      </c>
      <c r="L7535" s="15">
        <v>32.5</v>
      </c>
    </row>
    <row r="7536" spans="1:12" x14ac:dyDescent="0.25">
      <c r="A7536" t="s">
        <v>1466</v>
      </c>
      <c r="B7536">
        <v>2018</v>
      </c>
      <c r="C7536">
        <v>310700</v>
      </c>
      <c r="D7536">
        <v>802400</v>
      </c>
      <c r="E7536">
        <v>8024</v>
      </c>
      <c r="F7536" t="s">
        <v>1465</v>
      </c>
      <c r="K7536" s="40">
        <v>8.3333333333333329E-2</v>
      </c>
      <c r="L7536" s="15">
        <v>130</v>
      </c>
    </row>
    <row r="7537" spans="1:12" x14ac:dyDescent="0.25">
      <c r="A7537" t="s">
        <v>1466</v>
      </c>
      <c r="B7537">
        <v>2018</v>
      </c>
      <c r="C7537">
        <v>1</v>
      </c>
      <c r="F7537" t="s">
        <v>2846</v>
      </c>
      <c r="K7537" s="40">
        <v>2.0833333333333332E-2</v>
      </c>
      <c r="L7537" s="15">
        <v>32.5</v>
      </c>
    </row>
    <row r="7538" spans="1:12" x14ac:dyDescent="0.25">
      <c r="A7538" t="s">
        <v>1466</v>
      </c>
      <c r="B7538">
        <v>2018</v>
      </c>
      <c r="C7538">
        <v>310700</v>
      </c>
      <c r="D7538">
        <v>802400</v>
      </c>
      <c r="E7538">
        <v>8024</v>
      </c>
      <c r="F7538" t="s">
        <v>1465</v>
      </c>
      <c r="K7538" s="40">
        <v>5.2083333333333336E-2</v>
      </c>
      <c r="L7538" s="15">
        <v>81.25</v>
      </c>
    </row>
    <row r="7539" spans="1:12" x14ac:dyDescent="0.25">
      <c r="A7539" t="s">
        <v>1466</v>
      </c>
      <c r="B7539">
        <v>2018</v>
      </c>
      <c r="C7539">
        <v>307510</v>
      </c>
      <c r="D7539">
        <v>800310</v>
      </c>
      <c r="E7539">
        <v>8003</v>
      </c>
      <c r="F7539" t="s">
        <v>1465</v>
      </c>
      <c r="K7539" s="40">
        <v>0.10416666666666667</v>
      </c>
      <c r="L7539" s="15">
        <v>162.5</v>
      </c>
    </row>
    <row r="7540" spans="1:12" x14ac:dyDescent="0.25">
      <c r="A7540" t="s">
        <v>1466</v>
      </c>
      <c r="B7540">
        <v>2018</v>
      </c>
      <c r="C7540">
        <v>305716</v>
      </c>
      <c r="D7540">
        <v>802016</v>
      </c>
      <c r="E7540">
        <v>8020</v>
      </c>
      <c r="F7540" t="s">
        <v>1465</v>
      </c>
      <c r="K7540" s="40">
        <v>2.0833333333333332E-2</v>
      </c>
      <c r="L7540" s="15">
        <v>32.5</v>
      </c>
    </row>
    <row r="7541" spans="1:12" x14ac:dyDescent="0.25">
      <c r="A7541" t="s">
        <v>1466</v>
      </c>
      <c r="B7541">
        <v>2018</v>
      </c>
      <c r="C7541">
        <v>310700</v>
      </c>
      <c r="D7541">
        <v>802400</v>
      </c>
      <c r="E7541">
        <v>8024</v>
      </c>
      <c r="F7541" t="s">
        <v>1465</v>
      </c>
      <c r="K7541" s="40">
        <v>8.3333333333333329E-2</v>
      </c>
      <c r="L7541" s="15">
        <v>130</v>
      </c>
    </row>
    <row r="7542" spans="1:12" x14ac:dyDescent="0.25">
      <c r="A7542" t="s">
        <v>1466</v>
      </c>
      <c r="B7542">
        <v>2018</v>
      </c>
      <c r="C7542">
        <v>1</v>
      </c>
      <c r="F7542" t="s">
        <v>2866</v>
      </c>
      <c r="K7542" s="40">
        <v>2.0833333333333332E-2</v>
      </c>
      <c r="L7542" s="15">
        <v>32.5</v>
      </c>
    </row>
    <row r="7543" spans="1:12" x14ac:dyDescent="0.25">
      <c r="A7543" t="s">
        <v>1466</v>
      </c>
      <c r="B7543">
        <v>2018</v>
      </c>
      <c r="C7543">
        <v>307510</v>
      </c>
      <c r="D7543">
        <v>800310</v>
      </c>
      <c r="E7543">
        <v>8003</v>
      </c>
      <c r="F7543" t="s">
        <v>1465</v>
      </c>
      <c r="K7543" s="40">
        <v>8.3333333333333329E-2</v>
      </c>
      <c r="L7543" s="15">
        <v>130</v>
      </c>
    </row>
    <row r="7544" spans="1:12" x14ac:dyDescent="0.25">
      <c r="A7544" t="s">
        <v>1466</v>
      </c>
      <c r="B7544">
        <v>2018</v>
      </c>
      <c r="C7544">
        <v>307510</v>
      </c>
      <c r="D7544">
        <v>800310</v>
      </c>
      <c r="E7544">
        <v>8003</v>
      </c>
      <c r="F7544" t="s">
        <v>1465</v>
      </c>
      <c r="K7544" s="40">
        <v>3.125E-2</v>
      </c>
      <c r="L7544" s="15">
        <v>48.75</v>
      </c>
    </row>
    <row r="7545" spans="1:12" x14ac:dyDescent="0.25">
      <c r="A7545" t="s">
        <v>1466</v>
      </c>
      <c r="B7545">
        <v>2018</v>
      </c>
      <c r="C7545">
        <v>307510</v>
      </c>
      <c r="D7545">
        <v>800310</v>
      </c>
      <c r="E7545">
        <v>8003</v>
      </c>
      <c r="F7545" t="s">
        <v>1465</v>
      </c>
      <c r="K7545" s="40">
        <v>1.0416666666666666E-2</v>
      </c>
      <c r="L7545" s="15">
        <v>16.25</v>
      </c>
    </row>
    <row r="7546" spans="1:12" x14ac:dyDescent="0.25">
      <c r="A7546" t="s">
        <v>1466</v>
      </c>
      <c r="B7546">
        <v>2018</v>
      </c>
      <c r="C7546">
        <v>1</v>
      </c>
      <c r="F7546" t="s">
        <v>2846</v>
      </c>
      <c r="K7546" s="40">
        <v>2.0833333333333332E-2</v>
      </c>
      <c r="L7546" s="15">
        <v>32.5</v>
      </c>
    </row>
    <row r="7547" spans="1:12" x14ac:dyDescent="0.25">
      <c r="A7547" t="s">
        <v>1466</v>
      </c>
      <c r="B7547">
        <v>2018</v>
      </c>
      <c r="C7547">
        <v>307510</v>
      </c>
      <c r="D7547">
        <v>800310</v>
      </c>
      <c r="E7547">
        <v>8003</v>
      </c>
      <c r="F7547" t="s">
        <v>1465</v>
      </c>
      <c r="K7547" s="40">
        <v>1.0416666666666666E-2</v>
      </c>
      <c r="L7547" s="15">
        <v>16.25</v>
      </c>
    </row>
    <row r="7548" spans="1:12" x14ac:dyDescent="0.25">
      <c r="A7548" t="s">
        <v>1466</v>
      </c>
      <c r="B7548">
        <v>2018</v>
      </c>
      <c r="C7548">
        <v>305716</v>
      </c>
      <c r="D7548">
        <v>802016</v>
      </c>
      <c r="E7548">
        <v>8020</v>
      </c>
      <c r="F7548" t="s">
        <v>1465</v>
      </c>
      <c r="K7548" s="40">
        <v>2.0833333333333332E-2</v>
      </c>
      <c r="L7548" s="15">
        <v>32.5</v>
      </c>
    </row>
    <row r="7549" spans="1:12" x14ac:dyDescent="0.25">
      <c r="A7549" t="s">
        <v>1466</v>
      </c>
      <c r="B7549">
        <v>2018</v>
      </c>
      <c r="C7549">
        <v>305716</v>
      </c>
      <c r="D7549">
        <v>802016</v>
      </c>
      <c r="E7549">
        <v>8020</v>
      </c>
      <c r="F7549" t="s">
        <v>1465</v>
      </c>
      <c r="K7549" s="40">
        <v>3.125E-2</v>
      </c>
      <c r="L7549" s="15">
        <v>48.75</v>
      </c>
    </row>
    <row r="7550" spans="1:12" x14ac:dyDescent="0.25">
      <c r="A7550" t="s">
        <v>1466</v>
      </c>
      <c r="B7550">
        <v>2018</v>
      </c>
      <c r="C7550">
        <v>307510</v>
      </c>
      <c r="D7550">
        <v>800310</v>
      </c>
      <c r="E7550">
        <v>8003</v>
      </c>
      <c r="F7550" t="s">
        <v>1465</v>
      </c>
      <c r="K7550" s="40">
        <v>4.1666666666666664E-2</v>
      </c>
      <c r="L7550" s="15">
        <v>65</v>
      </c>
    </row>
    <row r="7551" spans="1:12" x14ac:dyDescent="0.25">
      <c r="A7551" t="s">
        <v>1466</v>
      </c>
      <c r="B7551">
        <v>2018</v>
      </c>
      <c r="C7551">
        <v>305710</v>
      </c>
      <c r="D7551">
        <v>802010</v>
      </c>
      <c r="E7551">
        <v>8020</v>
      </c>
      <c r="F7551" t="s">
        <v>1465</v>
      </c>
      <c r="K7551" s="40">
        <v>3.125E-2</v>
      </c>
      <c r="L7551" s="15">
        <v>48.75</v>
      </c>
    </row>
    <row r="7552" spans="1:12" x14ac:dyDescent="0.25">
      <c r="A7552" t="s">
        <v>1466</v>
      </c>
      <c r="B7552">
        <v>2018</v>
      </c>
      <c r="C7552">
        <v>305716</v>
      </c>
      <c r="D7552">
        <v>802016</v>
      </c>
      <c r="E7552">
        <v>8020</v>
      </c>
      <c r="F7552" t="s">
        <v>1465</v>
      </c>
      <c r="K7552" s="40">
        <v>1.0416666666666666E-2</v>
      </c>
      <c r="L7552" s="15">
        <v>16.25</v>
      </c>
    </row>
    <row r="7553" spans="1:12" x14ac:dyDescent="0.25">
      <c r="A7553" t="s">
        <v>1466</v>
      </c>
      <c r="B7553">
        <v>2018</v>
      </c>
      <c r="C7553">
        <v>1</v>
      </c>
      <c r="F7553" t="s">
        <v>1467</v>
      </c>
      <c r="K7553" s="40">
        <v>1.0416666666666666E-2</v>
      </c>
      <c r="L7553" s="15">
        <v>16.25</v>
      </c>
    </row>
    <row r="7554" spans="1:12" x14ac:dyDescent="0.25">
      <c r="A7554" t="s">
        <v>1466</v>
      </c>
      <c r="B7554">
        <v>2018</v>
      </c>
      <c r="C7554">
        <v>310700</v>
      </c>
      <c r="D7554">
        <v>802400</v>
      </c>
      <c r="E7554">
        <v>8024</v>
      </c>
      <c r="F7554" t="s">
        <v>1465</v>
      </c>
      <c r="K7554" s="40">
        <v>7.2916666666666671E-2</v>
      </c>
      <c r="L7554" s="15">
        <v>113.75000000000001</v>
      </c>
    </row>
    <row r="7555" spans="1:12" x14ac:dyDescent="0.25">
      <c r="A7555" t="s">
        <v>1466</v>
      </c>
      <c r="B7555">
        <v>2018</v>
      </c>
      <c r="C7555">
        <v>1</v>
      </c>
      <c r="F7555" t="s">
        <v>2866</v>
      </c>
      <c r="K7555" s="40">
        <v>2.0833333333333332E-2</v>
      </c>
      <c r="L7555" s="15">
        <v>32.5</v>
      </c>
    </row>
    <row r="7556" spans="1:12" x14ac:dyDescent="0.25">
      <c r="A7556" t="s">
        <v>1466</v>
      </c>
      <c r="B7556">
        <v>2018</v>
      </c>
      <c r="C7556">
        <v>310700</v>
      </c>
      <c r="D7556">
        <v>802400</v>
      </c>
      <c r="E7556">
        <v>8024</v>
      </c>
      <c r="F7556" t="s">
        <v>1465</v>
      </c>
      <c r="K7556" s="40">
        <v>4.1666666666666664E-2</v>
      </c>
      <c r="L7556" s="15">
        <v>65</v>
      </c>
    </row>
    <row r="7557" spans="1:12" x14ac:dyDescent="0.25">
      <c r="A7557" t="s">
        <v>1466</v>
      </c>
      <c r="B7557">
        <v>2018</v>
      </c>
      <c r="C7557">
        <v>305716</v>
      </c>
      <c r="D7557">
        <v>802016</v>
      </c>
      <c r="E7557">
        <v>8020</v>
      </c>
      <c r="F7557" t="s">
        <v>1465</v>
      </c>
      <c r="K7557" s="40">
        <v>2.0833333333333332E-2</v>
      </c>
      <c r="L7557" s="15">
        <v>32.5</v>
      </c>
    </row>
    <row r="7558" spans="1:12" x14ac:dyDescent="0.25">
      <c r="A7558" t="s">
        <v>1466</v>
      </c>
      <c r="B7558">
        <v>2018</v>
      </c>
      <c r="C7558">
        <v>305716</v>
      </c>
      <c r="D7558">
        <v>802016</v>
      </c>
      <c r="E7558">
        <v>8020</v>
      </c>
      <c r="F7558" t="s">
        <v>2864</v>
      </c>
      <c r="K7558" s="40">
        <v>5.2083333333333336E-2</v>
      </c>
      <c r="L7558" s="15">
        <v>81.25</v>
      </c>
    </row>
    <row r="7559" spans="1:12" x14ac:dyDescent="0.25">
      <c r="A7559" t="s">
        <v>1466</v>
      </c>
      <c r="B7559">
        <v>2018</v>
      </c>
      <c r="C7559">
        <v>1</v>
      </c>
      <c r="F7559" t="s">
        <v>2846</v>
      </c>
      <c r="K7559" s="40">
        <v>2.0833333333333332E-2</v>
      </c>
      <c r="L7559" s="15">
        <v>32.5</v>
      </c>
    </row>
    <row r="7560" spans="1:12" x14ac:dyDescent="0.25">
      <c r="A7560" t="s">
        <v>1466</v>
      </c>
      <c r="B7560">
        <v>2018</v>
      </c>
      <c r="C7560">
        <v>305716</v>
      </c>
      <c r="D7560">
        <v>802016</v>
      </c>
      <c r="E7560">
        <v>8020</v>
      </c>
      <c r="F7560" t="s">
        <v>2864</v>
      </c>
      <c r="K7560" s="40">
        <v>4.1666666666666664E-2</v>
      </c>
      <c r="L7560" s="15">
        <v>65</v>
      </c>
    </row>
    <row r="7561" spans="1:12" x14ac:dyDescent="0.25">
      <c r="A7561" t="s">
        <v>1466</v>
      </c>
      <c r="B7561">
        <v>2018</v>
      </c>
      <c r="C7561">
        <v>310700</v>
      </c>
      <c r="D7561">
        <v>802400</v>
      </c>
      <c r="E7561">
        <v>8024</v>
      </c>
      <c r="F7561" t="s">
        <v>1465</v>
      </c>
      <c r="K7561" s="40">
        <v>6.25E-2</v>
      </c>
      <c r="L7561" s="15">
        <v>97.5</v>
      </c>
    </row>
    <row r="7562" spans="1:12" x14ac:dyDescent="0.25">
      <c r="A7562" t="s">
        <v>1466</v>
      </c>
      <c r="B7562">
        <v>2018</v>
      </c>
      <c r="C7562">
        <v>307510</v>
      </c>
      <c r="D7562">
        <v>800310</v>
      </c>
      <c r="E7562">
        <v>8003</v>
      </c>
      <c r="F7562" t="s">
        <v>2864</v>
      </c>
      <c r="K7562" s="40">
        <v>3.125E-2</v>
      </c>
      <c r="L7562" s="15">
        <v>48.75</v>
      </c>
    </row>
    <row r="7563" spans="1:12" x14ac:dyDescent="0.25">
      <c r="A7563" t="s">
        <v>1466</v>
      </c>
      <c r="B7563">
        <v>2018</v>
      </c>
      <c r="C7563">
        <v>305717</v>
      </c>
      <c r="D7563">
        <v>802017</v>
      </c>
      <c r="E7563">
        <v>8020</v>
      </c>
      <c r="F7563" t="s">
        <v>1465</v>
      </c>
      <c r="K7563" s="40">
        <v>2.0833333333333332E-2</v>
      </c>
      <c r="L7563" s="15">
        <v>32.5</v>
      </c>
    </row>
    <row r="7564" spans="1:12" x14ac:dyDescent="0.25">
      <c r="A7564" t="s">
        <v>1466</v>
      </c>
      <c r="B7564">
        <v>2018</v>
      </c>
      <c r="C7564">
        <v>305716</v>
      </c>
      <c r="D7564">
        <v>802016</v>
      </c>
      <c r="E7564">
        <v>8020</v>
      </c>
      <c r="F7564" t="s">
        <v>1465</v>
      </c>
      <c r="K7564" s="40">
        <v>2.0833333333333332E-2</v>
      </c>
      <c r="L7564" s="15">
        <v>32.5</v>
      </c>
    </row>
    <row r="7565" spans="1:12" x14ac:dyDescent="0.25">
      <c r="A7565" t="s">
        <v>1466</v>
      </c>
      <c r="B7565">
        <v>2018</v>
      </c>
      <c r="C7565">
        <v>307510</v>
      </c>
      <c r="D7565">
        <v>800310</v>
      </c>
      <c r="E7565">
        <v>8003</v>
      </c>
      <c r="F7565" t="s">
        <v>1465</v>
      </c>
      <c r="K7565" s="40">
        <v>2.0833333333333332E-2</v>
      </c>
      <c r="L7565" s="15">
        <v>32.5</v>
      </c>
    </row>
    <row r="7566" spans="1:12" x14ac:dyDescent="0.25">
      <c r="A7566" t="s">
        <v>1466</v>
      </c>
      <c r="B7566">
        <v>2018</v>
      </c>
      <c r="C7566">
        <v>305716</v>
      </c>
      <c r="D7566">
        <v>802016</v>
      </c>
      <c r="E7566">
        <v>8020</v>
      </c>
      <c r="F7566" t="s">
        <v>2864</v>
      </c>
      <c r="K7566" s="40">
        <v>4.1666666666666664E-2</v>
      </c>
      <c r="L7566" s="15">
        <v>65</v>
      </c>
    </row>
    <row r="7567" spans="1:12" x14ac:dyDescent="0.25">
      <c r="A7567" t="s">
        <v>1466</v>
      </c>
      <c r="B7567">
        <v>2018</v>
      </c>
      <c r="C7567">
        <v>1</v>
      </c>
      <c r="F7567" t="s">
        <v>2866</v>
      </c>
      <c r="K7567" s="40">
        <v>2.0833333333333332E-2</v>
      </c>
      <c r="L7567" s="15">
        <v>32.5</v>
      </c>
    </row>
    <row r="7568" spans="1:12" x14ac:dyDescent="0.25">
      <c r="A7568" t="s">
        <v>1466</v>
      </c>
      <c r="B7568">
        <v>2018</v>
      </c>
      <c r="C7568">
        <v>305716</v>
      </c>
      <c r="D7568">
        <v>802016</v>
      </c>
      <c r="E7568">
        <v>8020</v>
      </c>
      <c r="F7568" t="s">
        <v>2864</v>
      </c>
      <c r="K7568" s="40">
        <v>1.0416666666666666E-2</v>
      </c>
      <c r="L7568" s="15">
        <v>16.25</v>
      </c>
    </row>
    <row r="7569" spans="1:12" x14ac:dyDescent="0.25">
      <c r="A7569" t="s">
        <v>1466</v>
      </c>
      <c r="B7569">
        <v>2018</v>
      </c>
      <c r="C7569">
        <v>305710</v>
      </c>
      <c r="D7569">
        <v>802010</v>
      </c>
      <c r="E7569">
        <v>8020</v>
      </c>
      <c r="F7569" t="s">
        <v>1465</v>
      </c>
      <c r="K7569" s="40">
        <v>1.0416666666666666E-2</v>
      </c>
      <c r="L7569" s="15">
        <v>16.25</v>
      </c>
    </row>
    <row r="7570" spans="1:12" x14ac:dyDescent="0.25">
      <c r="A7570" t="s">
        <v>1466</v>
      </c>
      <c r="B7570">
        <v>2018</v>
      </c>
      <c r="C7570">
        <v>310700</v>
      </c>
      <c r="D7570">
        <v>802400</v>
      </c>
      <c r="E7570">
        <v>8024</v>
      </c>
      <c r="F7570" t="s">
        <v>1519</v>
      </c>
      <c r="K7570" s="40">
        <v>4.1666666666666664E-2</v>
      </c>
      <c r="L7570" s="15">
        <v>65</v>
      </c>
    </row>
    <row r="7571" spans="1:12" x14ac:dyDescent="0.25">
      <c r="A7571" t="s">
        <v>1466</v>
      </c>
      <c r="B7571">
        <v>2018</v>
      </c>
      <c r="C7571">
        <v>305710</v>
      </c>
      <c r="D7571">
        <v>802010</v>
      </c>
      <c r="E7571">
        <v>8020</v>
      </c>
      <c r="F7571" t="s">
        <v>1465</v>
      </c>
      <c r="K7571" s="40">
        <v>2.0833333333333332E-2</v>
      </c>
      <c r="L7571" s="15">
        <v>32.5</v>
      </c>
    </row>
    <row r="7572" spans="1:12" x14ac:dyDescent="0.25">
      <c r="A7572" t="s">
        <v>1466</v>
      </c>
      <c r="B7572">
        <v>2018</v>
      </c>
      <c r="C7572">
        <v>305716</v>
      </c>
      <c r="D7572">
        <v>802016</v>
      </c>
      <c r="E7572">
        <v>8020</v>
      </c>
      <c r="F7572" t="s">
        <v>1465</v>
      </c>
      <c r="K7572" s="40">
        <v>1.0416666666666666E-2</v>
      </c>
      <c r="L7572" s="15">
        <v>16.25</v>
      </c>
    </row>
    <row r="7573" spans="1:12" x14ac:dyDescent="0.25">
      <c r="A7573" t="s">
        <v>1466</v>
      </c>
      <c r="B7573">
        <v>2018</v>
      </c>
      <c r="C7573">
        <v>310700</v>
      </c>
      <c r="D7573">
        <v>802400</v>
      </c>
      <c r="E7573">
        <v>8024</v>
      </c>
      <c r="F7573" t="s">
        <v>1465</v>
      </c>
      <c r="K7573" s="40">
        <v>4.1666666666666664E-2</v>
      </c>
      <c r="L7573" s="15">
        <v>65</v>
      </c>
    </row>
    <row r="7574" spans="1:12" x14ac:dyDescent="0.25">
      <c r="A7574" t="s">
        <v>1466</v>
      </c>
      <c r="B7574">
        <v>2018</v>
      </c>
      <c r="C7574">
        <v>307510</v>
      </c>
      <c r="D7574">
        <v>800310</v>
      </c>
      <c r="E7574">
        <v>8003</v>
      </c>
      <c r="F7574" t="s">
        <v>1465</v>
      </c>
      <c r="K7574" s="40">
        <v>1.0416666666666666E-2</v>
      </c>
      <c r="L7574" s="15">
        <v>16.25</v>
      </c>
    </row>
    <row r="7575" spans="1:12" x14ac:dyDescent="0.25">
      <c r="A7575" t="s">
        <v>1466</v>
      </c>
      <c r="B7575">
        <v>2018</v>
      </c>
      <c r="C7575">
        <v>310700</v>
      </c>
      <c r="D7575">
        <v>802400</v>
      </c>
      <c r="E7575">
        <v>8024</v>
      </c>
      <c r="F7575" t="s">
        <v>1465</v>
      </c>
      <c r="K7575" s="40">
        <v>4.1666666666666664E-2</v>
      </c>
      <c r="L7575" s="15">
        <v>65</v>
      </c>
    </row>
    <row r="7576" spans="1:12" x14ac:dyDescent="0.25">
      <c r="A7576" t="s">
        <v>1466</v>
      </c>
      <c r="B7576">
        <v>2018</v>
      </c>
      <c r="C7576">
        <v>307510</v>
      </c>
      <c r="D7576">
        <v>800310</v>
      </c>
      <c r="E7576">
        <v>8003</v>
      </c>
      <c r="F7576" t="s">
        <v>1465</v>
      </c>
      <c r="K7576" s="40">
        <v>3.125E-2</v>
      </c>
      <c r="L7576" s="15">
        <v>48.75</v>
      </c>
    </row>
    <row r="7577" spans="1:12" x14ac:dyDescent="0.25">
      <c r="A7577" t="s">
        <v>1466</v>
      </c>
      <c r="B7577">
        <v>2018</v>
      </c>
      <c r="C7577">
        <v>310700</v>
      </c>
      <c r="D7577">
        <v>802400</v>
      </c>
      <c r="E7577">
        <v>8024</v>
      </c>
      <c r="F7577" t="s">
        <v>1465</v>
      </c>
      <c r="K7577" s="40">
        <v>1.0416666666666666E-2</v>
      </c>
      <c r="L7577" s="15">
        <v>16.25</v>
      </c>
    </row>
    <row r="7578" spans="1:12" x14ac:dyDescent="0.25">
      <c r="A7578" t="s">
        <v>1466</v>
      </c>
      <c r="B7578">
        <v>2018</v>
      </c>
      <c r="C7578">
        <v>310700</v>
      </c>
      <c r="D7578">
        <v>802400</v>
      </c>
      <c r="E7578">
        <v>8024</v>
      </c>
      <c r="F7578" t="s">
        <v>1465</v>
      </c>
      <c r="K7578" s="40">
        <v>2.0833333333333332E-2</v>
      </c>
      <c r="L7578" s="15">
        <v>32.5</v>
      </c>
    </row>
    <row r="7579" spans="1:12" x14ac:dyDescent="0.25">
      <c r="A7579" t="s">
        <v>1466</v>
      </c>
      <c r="B7579">
        <v>2018</v>
      </c>
      <c r="C7579">
        <v>305710</v>
      </c>
      <c r="D7579">
        <v>802010</v>
      </c>
      <c r="E7579">
        <v>8020</v>
      </c>
      <c r="F7579" t="s">
        <v>1465</v>
      </c>
      <c r="K7579" s="40">
        <v>1.0416666666666666E-2</v>
      </c>
      <c r="L7579" s="15">
        <v>16.25</v>
      </c>
    </row>
    <row r="7580" spans="1:12" x14ac:dyDescent="0.25">
      <c r="A7580" t="s">
        <v>1466</v>
      </c>
      <c r="B7580">
        <v>2018</v>
      </c>
      <c r="C7580">
        <v>305716</v>
      </c>
      <c r="D7580">
        <v>802016</v>
      </c>
      <c r="E7580">
        <v>8020</v>
      </c>
      <c r="F7580" t="s">
        <v>1465</v>
      </c>
      <c r="K7580" s="40">
        <v>1.0416666666666666E-2</v>
      </c>
      <c r="L7580" s="15">
        <v>16.25</v>
      </c>
    </row>
    <row r="7581" spans="1:12" x14ac:dyDescent="0.25">
      <c r="A7581" t="s">
        <v>1521</v>
      </c>
      <c r="B7581">
        <v>2018</v>
      </c>
      <c r="C7581">
        <v>1</v>
      </c>
      <c r="F7581" t="s">
        <v>1467</v>
      </c>
      <c r="K7581" s="40">
        <v>1.0416666666666666E-2</v>
      </c>
      <c r="L7581" s="15">
        <v>16.25</v>
      </c>
    </row>
    <row r="7582" spans="1:12" x14ac:dyDescent="0.25">
      <c r="A7582" t="s">
        <v>1521</v>
      </c>
      <c r="B7582">
        <v>2018</v>
      </c>
      <c r="C7582">
        <v>513798</v>
      </c>
      <c r="F7582" t="s">
        <v>1465</v>
      </c>
      <c r="K7582" s="40">
        <v>3.125E-2</v>
      </c>
      <c r="L7582" s="15">
        <v>48.75</v>
      </c>
    </row>
    <row r="7583" spans="1:12" x14ac:dyDescent="0.25">
      <c r="A7583" t="s">
        <v>1521</v>
      </c>
      <c r="B7583">
        <v>2018</v>
      </c>
      <c r="C7583">
        <v>1</v>
      </c>
      <c r="F7583" t="s">
        <v>2866</v>
      </c>
      <c r="K7583" s="40">
        <v>1.0416666666666666E-2</v>
      </c>
      <c r="L7583" s="15">
        <v>16.25</v>
      </c>
    </row>
    <row r="7584" spans="1:12" x14ac:dyDescent="0.25">
      <c r="A7584" t="s">
        <v>1521</v>
      </c>
      <c r="B7584">
        <v>2018</v>
      </c>
      <c r="C7584">
        <v>513798</v>
      </c>
      <c r="F7584" t="s">
        <v>1465</v>
      </c>
      <c r="K7584" s="40">
        <v>5.2083333333333336E-2</v>
      </c>
      <c r="L7584" s="15">
        <v>81.25</v>
      </c>
    </row>
    <row r="7585" spans="1:12" x14ac:dyDescent="0.25">
      <c r="A7585" t="s">
        <v>1521</v>
      </c>
      <c r="B7585">
        <v>2018</v>
      </c>
      <c r="C7585">
        <v>103000</v>
      </c>
      <c r="F7585" t="s">
        <v>2889</v>
      </c>
      <c r="K7585" s="40">
        <v>4.1666666666666664E-2</v>
      </c>
      <c r="L7585" s="15">
        <v>65</v>
      </c>
    </row>
    <row r="7586" spans="1:12" x14ac:dyDescent="0.25">
      <c r="A7586" t="s">
        <v>1521</v>
      </c>
      <c r="B7586">
        <v>2018</v>
      </c>
      <c r="C7586">
        <v>1</v>
      </c>
      <c r="F7586" t="s">
        <v>2846</v>
      </c>
      <c r="K7586" s="40">
        <v>1.0416666666666666E-2</v>
      </c>
      <c r="L7586" s="15">
        <v>16.25</v>
      </c>
    </row>
    <row r="7587" spans="1:12" x14ac:dyDescent="0.25">
      <c r="A7587" t="s">
        <v>1521</v>
      </c>
      <c r="B7587">
        <v>2018</v>
      </c>
      <c r="C7587">
        <v>103000</v>
      </c>
      <c r="F7587" t="s">
        <v>2889</v>
      </c>
      <c r="K7587" s="40">
        <v>0.11458333333333333</v>
      </c>
      <c r="L7587" s="15">
        <v>178.75</v>
      </c>
    </row>
    <row r="7588" spans="1:12" x14ac:dyDescent="0.25">
      <c r="A7588" t="s">
        <v>1521</v>
      </c>
      <c r="B7588">
        <v>2018</v>
      </c>
      <c r="C7588">
        <v>513798</v>
      </c>
      <c r="F7588" t="s">
        <v>1465</v>
      </c>
      <c r="K7588" s="40">
        <v>5.2083333333333336E-2</v>
      </c>
      <c r="L7588" s="15">
        <v>81.25</v>
      </c>
    </row>
    <row r="7589" spans="1:12" x14ac:dyDescent="0.25">
      <c r="A7589" t="s">
        <v>1521</v>
      </c>
      <c r="B7589">
        <v>2018</v>
      </c>
      <c r="C7589">
        <v>1</v>
      </c>
      <c r="F7589" t="s">
        <v>1467</v>
      </c>
      <c r="K7589" s="40">
        <v>1.0416666666666666E-2</v>
      </c>
      <c r="L7589" s="15">
        <v>16.25</v>
      </c>
    </row>
    <row r="7590" spans="1:12" x14ac:dyDescent="0.25">
      <c r="A7590" t="s">
        <v>1521</v>
      </c>
      <c r="B7590">
        <v>2018</v>
      </c>
      <c r="C7590">
        <v>1</v>
      </c>
      <c r="F7590" t="s">
        <v>2861</v>
      </c>
      <c r="K7590" s="40">
        <v>2.0833333333333332E-2</v>
      </c>
      <c r="L7590" s="15">
        <v>32.5</v>
      </c>
    </row>
    <row r="7591" spans="1:12" x14ac:dyDescent="0.25">
      <c r="A7591" t="s">
        <v>1521</v>
      </c>
      <c r="B7591">
        <v>2018</v>
      </c>
      <c r="C7591">
        <v>513798</v>
      </c>
      <c r="F7591" t="s">
        <v>1465</v>
      </c>
      <c r="K7591" s="40">
        <v>4.1666666666666664E-2</v>
      </c>
      <c r="L7591" s="15">
        <v>65</v>
      </c>
    </row>
    <row r="7592" spans="1:12" x14ac:dyDescent="0.25">
      <c r="A7592" t="s">
        <v>1521</v>
      </c>
      <c r="B7592">
        <v>2018</v>
      </c>
      <c r="C7592">
        <v>1</v>
      </c>
      <c r="F7592" t="s">
        <v>2866</v>
      </c>
      <c r="K7592" s="40">
        <v>1.0416666666666666E-2</v>
      </c>
      <c r="L7592" s="15">
        <v>16.25</v>
      </c>
    </row>
    <row r="7593" spans="1:12" x14ac:dyDescent="0.25">
      <c r="A7593" t="s">
        <v>1521</v>
      </c>
      <c r="B7593">
        <v>2018</v>
      </c>
      <c r="C7593">
        <v>1</v>
      </c>
      <c r="F7593" t="s">
        <v>1499</v>
      </c>
      <c r="K7593" s="40">
        <v>2.0833333333333332E-2</v>
      </c>
      <c r="L7593" s="15">
        <v>32.5</v>
      </c>
    </row>
    <row r="7594" spans="1:12" x14ac:dyDescent="0.25">
      <c r="A7594" t="s">
        <v>1521</v>
      </c>
      <c r="B7594">
        <v>2018</v>
      </c>
      <c r="C7594">
        <v>513798</v>
      </c>
      <c r="F7594" t="s">
        <v>1465</v>
      </c>
      <c r="K7594" s="40">
        <v>7.2916666666666671E-2</v>
      </c>
      <c r="L7594" s="15">
        <v>113.75000000000001</v>
      </c>
    </row>
    <row r="7595" spans="1:12" x14ac:dyDescent="0.25">
      <c r="A7595" t="s">
        <v>1521</v>
      </c>
      <c r="B7595">
        <v>2018</v>
      </c>
      <c r="C7595">
        <v>1</v>
      </c>
      <c r="F7595" t="s">
        <v>2846</v>
      </c>
      <c r="K7595" s="40">
        <v>1.0416666666666666E-2</v>
      </c>
      <c r="L7595" s="15">
        <v>16.25</v>
      </c>
    </row>
    <row r="7596" spans="1:12" x14ac:dyDescent="0.25">
      <c r="A7596" t="s">
        <v>1521</v>
      </c>
      <c r="B7596">
        <v>2018</v>
      </c>
      <c r="C7596">
        <v>513810</v>
      </c>
      <c r="F7596" t="s">
        <v>2889</v>
      </c>
      <c r="K7596" s="40">
        <v>8.3333333333333329E-2</v>
      </c>
      <c r="L7596" s="15">
        <v>130</v>
      </c>
    </row>
    <row r="7597" spans="1:12" x14ac:dyDescent="0.25">
      <c r="A7597" t="s">
        <v>1521</v>
      </c>
      <c r="B7597">
        <v>2018</v>
      </c>
      <c r="C7597">
        <v>103000</v>
      </c>
      <c r="F7597" t="s">
        <v>2889</v>
      </c>
      <c r="K7597" s="40">
        <v>7.2916666666666671E-2</v>
      </c>
      <c r="L7597" s="15">
        <v>113.75000000000001</v>
      </c>
    </row>
    <row r="7598" spans="1:12" x14ac:dyDescent="0.25">
      <c r="A7598" t="s">
        <v>1521</v>
      </c>
      <c r="B7598">
        <v>2018</v>
      </c>
      <c r="C7598">
        <v>1</v>
      </c>
      <c r="F7598" t="s">
        <v>1515</v>
      </c>
      <c r="K7598" s="40">
        <v>1.0416666666666666E-2</v>
      </c>
      <c r="L7598" s="15">
        <v>16.25</v>
      </c>
    </row>
    <row r="7599" spans="1:12" x14ac:dyDescent="0.25">
      <c r="A7599" t="s">
        <v>1521</v>
      </c>
      <c r="B7599">
        <v>2018</v>
      </c>
      <c r="C7599">
        <v>511791</v>
      </c>
      <c r="F7599" t="s">
        <v>1465</v>
      </c>
      <c r="K7599" s="40">
        <v>1.0416666666666666E-2</v>
      </c>
      <c r="L7599" s="15">
        <v>16.25</v>
      </c>
    </row>
    <row r="7600" spans="1:12" x14ac:dyDescent="0.25">
      <c r="A7600" t="s">
        <v>1521</v>
      </c>
      <c r="B7600">
        <v>2018</v>
      </c>
      <c r="C7600">
        <v>1</v>
      </c>
      <c r="F7600" t="s">
        <v>1499</v>
      </c>
      <c r="K7600" s="40">
        <v>1.0416666666666666E-2</v>
      </c>
      <c r="L7600" s="15">
        <v>16.25</v>
      </c>
    </row>
    <row r="7601" spans="1:12" x14ac:dyDescent="0.25">
      <c r="A7601" t="s">
        <v>1521</v>
      </c>
      <c r="B7601">
        <v>2018</v>
      </c>
      <c r="C7601">
        <v>1</v>
      </c>
      <c r="F7601" t="s">
        <v>1467</v>
      </c>
      <c r="K7601" s="40">
        <v>1.0416666666666666E-2</v>
      </c>
      <c r="L7601" s="15">
        <v>16.25</v>
      </c>
    </row>
    <row r="7602" spans="1:12" x14ac:dyDescent="0.25">
      <c r="A7602" t="s">
        <v>1521</v>
      </c>
      <c r="B7602">
        <v>2018</v>
      </c>
      <c r="C7602">
        <v>1</v>
      </c>
      <c r="F7602" t="s">
        <v>1467</v>
      </c>
      <c r="K7602" s="40">
        <v>1.0416666666666666E-2</v>
      </c>
      <c r="L7602" s="15">
        <v>16.25</v>
      </c>
    </row>
    <row r="7603" spans="1:12" x14ac:dyDescent="0.25">
      <c r="A7603" t="s">
        <v>1521</v>
      </c>
      <c r="B7603">
        <v>2018</v>
      </c>
      <c r="C7603">
        <v>511791</v>
      </c>
      <c r="F7603" t="s">
        <v>1465</v>
      </c>
      <c r="K7603" s="40">
        <v>3.125E-2</v>
      </c>
      <c r="L7603" s="15">
        <v>48.75</v>
      </c>
    </row>
    <row r="7604" spans="1:12" x14ac:dyDescent="0.25">
      <c r="A7604" t="s">
        <v>1521</v>
      </c>
      <c r="B7604">
        <v>2018</v>
      </c>
      <c r="C7604">
        <v>1</v>
      </c>
      <c r="F7604" t="s">
        <v>2866</v>
      </c>
      <c r="K7604" s="40">
        <v>1.0416666666666666E-2</v>
      </c>
      <c r="L7604" s="15">
        <v>16.25</v>
      </c>
    </row>
    <row r="7605" spans="1:12" x14ac:dyDescent="0.25">
      <c r="A7605" t="s">
        <v>1521</v>
      </c>
      <c r="B7605">
        <v>2018</v>
      </c>
      <c r="C7605">
        <v>511791</v>
      </c>
      <c r="F7605" t="s">
        <v>1465</v>
      </c>
      <c r="K7605" s="40">
        <v>2.0833333333333332E-2</v>
      </c>
      <c r="L7605" s="15">
        <v>32.5</v>
      </c>
    </row>
    <row r="7606" spans="1:12" x14ac:dyDescent="0.25">
      <c r="A7606" t="s">
        <v>1521</v>
      </c>
      <c r="B7606">
        <v>2018</v>
      </c>
      <c r="C7606">
        <v>102600</v>
      </c>
      <c r="F7606" t="s">
        <v>1519</v>
      </c>
      <c r="K7606" s="40">
        <v>1.0416666666666666E-2</v>
      </c>
      <c r="L7606" s="15">
        <v>16.25</v>
      </c>
    </row>
    <row r="7607" spans="1:12" x14ac:dyDescent="0.25">
      <c r="A7607" t="s">
        <v>1521</v>
      </c>
      <c r="B7607">
        <v>2018</v>
      </c>
      <c r="C7607">
        <v>519495</v>
      </c>
      <c r="F7607" t="s">
        <v>1465</v>
      </c>
      <c r="K7607" s="40">
        <v>3.125E-2</v>
      </c>
      <c r="L7607" s="15">
        <v>48.75</v>
      </c>
    </row>
    <row r="7608" spans="1:12" x14ac:dyDescent="0.25">
      <c r="A7608" t="s">
        <v>1521</v>
      </c>
      <c r="B7608">
        <v>2018</v>
      </c>
      <c r="C7608">
        <v>513810</v>
      </c>
      <c r="F7608" t="s">
        <v>1572</v>
      </c>
      <c r="K7608" s="40">
        <v>2.0833333333333332E-2</v>
      </c>
      <c r="L7608" s="15">
        <v>32.5</v>
      </c>
    </row>
    <row r="7609" spans="1:12" x14ac:dyDescent="0.25">
      <c r="A7609" t="s">
        <v>1521</v>
      </c>
      <c r="B7609">
        <v>2018</v>
      </c>
      <c r="C7609">
        <v>1</v>
      </c>
      <c r="F7609" t="s">
        <v>1499</v>
      </c>
      <c r="K7609" s="40">
        <v>1.0416666666666666E-2</v>
      </c>
      <c r="L7609" s="15">
        <v>16.25</v>
      </c>
    </row>
    <row r="7610" spans="1:12" x14ac:dyDescent="0.25">
      <c r="A7610" t="s">
        <v>1521</v>
      </c>
      <c r="B7610">
        <v>2018</v>
      </c>
      <c r="C7610">
        <v>1</v>
      </c>
      <c r="F7610" t="s">
        <v>2846</v>
      </c>
      <c r="K7610" s="40">
        <v>2.0833333333333332E-2</v>
      </c>
      <c r="L7610" s="15">
        <v>32.5</v>
      </c>
    </row>
    <row r="7611" spans="1:12" x14ac:dyDescent="0.25">
      <c r="A7611" t="s">
        <v>1521</v>
      </c>
      <c r="B7611">
        <v>2018</v>
      </c>
      <c r="C7611">
        <v>513810</v>
      </c>
      <c r="F7611" t="s">
        <v>1465</v>
      </c>
      <c r="K7611" s="40">
        <v>2.0833333333333332E-2</v>
      </c>
      <c r="L7611" s="15">
        <v>32.5</v>
      </c>
    </row>
    <row r="7612" spans="1:12" x14ac:dyDescent="0.25">
      <c r="A7612" t="s">
        <v>1521</v>
      </c>
      <c r="B7612">
        <v>2018</v>
      </c>
      <c r="C7612">
        <v>519495</v>
      </c>
      <c r="F7612" t="s">
        <v>1465</v>
      </c>
      <c r="K7612" s="40">
        <v>0.125</v>
      </c>
      <c r="L7612" s="15">
        <v>195</v>
      </c>
    </row>
    <row r="7613" spans="1:12" x14ac:dyDescent="0.25">
      <c r="A7613" t="s">
        <v>1474</v>
      </c>
      <c r="B7613">
        <v>2018</v>
      </c>
      <c r="C7613">
        <v>519993</v>
      </c>
      <c r="F7613" t="s">
        <v>1465</v>
      </c>
      <c r="K7613" s="40">
        <v>0.10416666666666667</v>
      </c>
      <c r="L7613" s="15">
        <v>162.5</v>
      </c>
    </row>
    <row r="7614" spans="1:12" x14ac:dyDescent="0.25">
      <c r="A7614" t="s">
        <v>1474</v>
      </c>
      <c r="B7614">
        <v>2018</v>
      </c>
      <c r="C7614">
        <v>1</v>
      </c>
      <c r="F7614" t="s">
        <v>2866</v>
      </c>
      <c r="K7614" s="40">
        <v>2.0833333333333332E-2</v>
      </c>
      <c r="L7614" s="15">
        <v>32.5</v>
      </c>
    </row>
    <row r="7615" spans="1:12" x14ac:dyDescent="0.25">
      <c r="A7615" t="s">
        <v>1474</v>
      </c>
      <c r="B7615">
        <v>2018</v>
      </c>
      <c r="C7615">
        <v>519491</v>
      </c>
      <c r="F7615" t="s">
        <v>1465</v>
      </c>
      <c r="K7615" s="40">
        <v>6.25E-2</v>
      </c>
      <c r="L7615" s="15">
        <v>97.5</v>
      </c>
    </row>
    <row r="7616" spans="1:12" x14ac:dyDescent="0.25">
      <c r="A7616" t="s">
        <v>1474</v>
      </c>
      <c r="B7616">
        <v>2018</v>
      </c>
      <c r="C7616">
        <v>513885</v>
      </c>
      <c r="F7616" t="s">
        <v>1465</v>
      </c>
      <c r="K7616" s="40">
        <v>2.0833333333333332E-2</v>
      </c>
      <c r="L7616" s="15">
        <v>32.5</v>
      </c>
    </row>
    <row r="7617" spans="1:12" x14ac:dyDescent="0.25">
      <c r="A7617" t="s">
        <v>1474</v>
      </c>
      <c r="B7617">
        <v>2018</v>
      </c>
      <c r="C7617">
        <v>1</v>
      </c>
      <c r="F7617" t="s">
        <v>2846</v>
      </c>
      <c r="K7617" s="40">
        <v>2.0833333333333332E-2</v>
      </c>
      <c r="L7617" s="15">
        <v>32.5</v>
      </c>
    </row>
    <row r="7618" spans="1:12" x14ac:dyDescent="0.25">
      <c r="A7618" t="s">
        <v>1474</v>
      </c>
      <c r="B7618">
        <v>2018</v>
      </c>
      <c r="C7618">
        <v>519993</v>
      </c>
      <c r="F7618" t="s">
        <v>1465</v>
      </c>
      <c r="K7618" s="40">
        <v>0.13541666666666666</v>
      </c>
      <c r="L7618" s="15">
        <v>211.24999999999997</v>
      </c>
    </row>
    <row r="7619" spans="1:12" x14ac:dyDescent="0.25">
      <c r="A7619" t="s">
        <v>1474</v>
      </c>
      <c r="B7619">
        <v>2018</v>
      </c>
      <c r="C7619">
        <v>513965</v>
      </c>
      <c r="F7619" t="s">
        <v>1467</v>
      </c>
      <c r="K7619" s="40">
        <v>4.1666666666666664E-2</v>
      </c>
      <c r="L7619" s="15">
        <v>65</v>
      </c>
    </row>
    <row r="7620" spans="1:12" x14ac:dyDescent="0.25">
      <c r="A7620" t="s">
        <v>1474</v>
      </c>
      <c r="B7620">
        <v>2018</v>
      </c>
      <c r="C7620">
        <v>519993</v>
      </c>
      <c r="F7620" t="s">
        <v>1465</v>
      </c>
      <c r="K7620" s="40">
        <v>0.10416666666666667</v>
      </c>
      <c r="L7620" s="15">
        <v>162.5</v>
      </c>
    </row>
    <row r="7621" spans="1:12" x14ac:dyDescent="0.25">
      <c r="A7621" t="s">
        <v>1474</v>
      </c>
      <c r="B7621">
        <v>2018</v>
      </c>
      <c r="C7621">
        <v>1</v>
      </c>
      <c r="F7621" t="s">
        <v>2866</v>
      </c>
      <c r="K7621" s="40">
        <v>2.0833333333333332E-2</v>
      </c>
      <c r="L7621" s="15">
        <v>32.5</v>
      </c>
    </row>
    <row r="7622" spans="1:12" x14ac:dyDescent="0.25">
      <c r="A7622" t="s">
        <v>1474</v>
      </c>
      <c r="B7622">
        <v>2018</v>
      </c>
      <c r="C7622">
        <v>519993</v>
      </c>
      <c r="F7622" t="s">
        <v>1465</v>
      </c>
      <c r="K7622" s="40">
        <v>8.3333333333333329E-2</v>
      </c>
      <c r="L7622" s="15">
        <v>130</v>
      </c>
    </row>
    <row r="7623" spans="1:12" x14ac:dyDescent="0.25">
      <c r="A7623" t="s">
        <v>1474</v>
      </c>
      <c r="B7623">
        <v>2018</v>
      </c>
      <c r="C7623">
        <v>1</v>
      </c>
      <c r="F7623" t="s">
        <v>2846</v>
      </c>
      <c r="K7623" s="40">
        <v>2.0833333333333332E-2</v>
      </c>
      <c r="L7623" s="15">
        <v>32.5</v>
      </c>
    </row>
    <row r="7624" spans="1:12" x14ac:dyDescent="0.25">
      <c r="A7624" t="s">
        <v>1474</v>
      </c>
      <c r="B7624">
        <v>2018</v>
      </c>
      <c r="C7624">
        <v>519993</v>
      </c>
      <c r="F7624" t="s">
        <v>1480</v>
      </c>
      <c r="K7624" s="40">
        <v>6.25E-2</v>
      </c>
      <c r="L7624" s="15">
        <v>97.5</v>
      </c>
    </row>
    <row r="7625" spans="1:12" x14ac:dyDescent="0.25">
      <c r="A7625" t="s">
        <v>1474</v>
      </c>
      <c r="B7625">
        <v>2018</v>
      </c>
      <c r="C7625">
        <v>515690</v>
      </c>
      <c r="F7625" t="s">
        <v>1480</v>
      </c>
      <c r="K7625" s="40">
        <v>2.0833333333333332E-2</v>
      </c>
      <c r="L7625" s="15">
        <v>32.5</v>
      </c>
    </row>
    <row r="7626" spans="1:12" x14ac:dyDescent="0.25">
      <c r="A7626" t="s">
        <v>1474</v>
      </c>
      <c r="B7626">
        <v>2018</v>
      </c>
      <c r="C7626">
        <v>511205</v>
      </c>
      <c r="F7626" t="s">
        <v>1465</v>
      </c>
      <c r="K7626" s="40">
        <v>2.0833333333333332E-2</v>
      </c>
      <c r="L7626" s="15">
        <v>32.5</v>
      </c>
    </row>
    <row r="7627" spans="1:12" x14ac:dyDescent="0.25">
      <c r="A7627" t="s">
        <v>1474</v>
      </c>
      <c r="B7627">
        <v>2018</v>
      </c>
      <c r="C7627">
        <v>514040</v>
      </c>
      <c r="F7627" t="s">
        <v>1465</v>
      </c>
      <c r="K7627" s="40">
        <v>9.6527777777777768E-2</v>
      </c>
      <c r="L7627" s="15">
        <v>150.58333333333331</v>
      </c>
    </row>
    <row r="7628" spans="1:12" x14ac:dyDescent="0.25">
      <c r="A7628" t="s">
        <v>1474</v>
      </c>
      <c r="B7628">
        <v>2018</v>
      </c>
      <c r="C7628">
        <v>1</v>
      </c>
      <c r="F7628" t="s">
        <v>2866</v>
      </c>
      <c r="K7628" s="40">
        <v>2.0833333333333332E-2</v>
      </c>
      <c r="L7628" s="15">
        <v>32.5</v>
      </c>
    </row>
    <row r="7629" spans="1:12" x14ac:dyDescent="0.25">
      <c r="A7629" t="s">
        <v>1474</v>
      </c>
      <c r="B7629">
        <v>2018</v>
      </c>
      <c r="C7629">
        <v>514040</v>
      </c>
      <c r="F7629" t="s">
        <v>1465</v>
      </c>
      <c r="K7629" s="40">
        <v>8.3333333333333329E-2</v>
      </c>
      <c r="L7629" s="15">
        <v>130</v>
      </c>
    </row>
    <row r="7630" spans="1:12" x14ac:dyDescent="0.25">
      <c r="A7630" t="s">
        <v>1474</v>
      </c>
      <c r="B7630">
        <v>2018</v>
      </c>
      <c r="C7630">
        <v>1</v>
      </c>
      <c r="F7630" t="s">
        <v>2846</v>
      </c>
      <c r="K7630" s="40">
        <v>2.0833333333333332E-2</v>
      </c>
      <c r="L7630" s="15">
        <v>32.5</v>
      </c>
    </row>
    <row r="7631" spans="1:12" x14ac:dyDescent="0.25">
      <c r="A7631" t="s">
        <v>1474</v>
      </c>
      <c r="B7631">
        <v>2018</v>
      </c>
      <c r="C7631">
        <v>514040</v>
      </c>
      <c r="F7631" t="s">
        <v>1465</v>
      </c>
      <c r="K7631" s="40">
        <v>0.16666666666666666</v>
      </c>
      <c r="L7631" s="15">
        <v>260</v>
      </c>
    </row>
    <row r="7632" spans="1:12" x14ac:dyDescent="0.25">
      <c r="A7632" t="s">
        <v>1474</v>
      </c>
      <c r="B7632">
        <v>2018</v>
      </c>
      <c r="C7632">
        <v>514040</v>
      </c>
      <c r="F7632" t="s">
        <v>1465</v>
      </c>
      <c r="K7632" s="40">
        <v>0.10416666666666667</v>
      </c>
      <c r="L7632" s="15">
        <v>162.5</v>
      </c>
    </row>
    <row r="7633" spans="1:12" x14ac:dyDescent="0.25">
      <c r="A7633" t="s">
        <v>1474</v>
      </c>
      <c r="B7633">
        <v>2018</v>
      </c>
      <c r="C7633">
        <v>1</v>
      </c>
      <c r="F7633" t="s">
        <v>2866</v>
      </c>
      <c r="K7633" s="40">
        <v>2.0833333333333332E-2</v>
      </c>
      <c r="L7633" s="15">
        <v>32.5</v>
      </c>
    </row>
    <row r="7634" spans="1:12" x14ac:dyDescent="0.25">
      <c r="A7634" t="s">
        <v>1474</v>
      </c>
      <c r="B7634">
        <v>2018</v>
      </c>
      <c r="C7634">
        <v>514040</v>
      </c>
      <c r="F7634" t="s">
        <v>1465</v>
      </c>
      <c r="K7634" s="40">
        <v>2.0833333333333332E-2</v>
      </c>
      <c r="L7634" s="15">
        <v>32.5</v>
      </c>
    </row>
    <row r="7635" spans="1:12" x14ac:dyDescent="0.25">
      <c r="A7635" t="s">
        <v>1474</v>
      </c>
      <c r="B7635">
        <v>2018</v>
      </c>
      <c r="C7635">
        <v>514456</v>
      </c>
      <c r="F7635" t="s">
        <v>1467</v>
      </c>
      <c r="K7635" s="40">
        <v>6.25E-2</v>
      </c>
      <c r="L7635" s="15">
        <v>97.5</v>
      </c>
    </row>
    <row r="7636" spans="1:12" x14ac:dyDescent="0.25">
      <c r="A7636" t="s">
        <v>1474</v>
      </c>
      <c r="B7636">
        <v>2018</v>
      </c>
      <c r="C7636">
        <v>1</v>
      </c>
      <c r="F7636" t="s">
        <v>2846</v>
      </c>
      <c r="K7636" s="40">
        <v>2.0833333333333332E-2</v>
      </c>
      <c r="L7636" s="15">
        <v>32.5</v>
      </c>
    </row>
    <row r="7637" spans="1:12" x14ac:dyDescent="0.25">
      <c r="A7637" t="s">
        <v>1474</v>
      </c>
      <c r="B7637">
        <v>2018</v>
      </c>
      <c r="C7637">
        <v>514040</v>
      </c>
      <c r="F7637" t="s">
        <v>1465</v>
      </c>
      <c r="K7637" s="40">
        <v>0.125</v>
      </c>
      <c r="L7637" s="15">
        <v>195</v>
      </c>
    </row>
    <row r="7638" spans="1:12" x14ac:dyDescent="0.25">
      <c r="A7638" t="s">
        <v>1474</v>
      </c>
      <c r="B7638">
        <v>2018</v>
      </c>
      <c r="C7638">
        <v>1</v>
      </c>
      <c r="F7638" t="s">
        <v>1467</v>
      </c>
      <c r="K7638" s="40">
        <v>3.125E-2</v>
      </c>
      <c r="L7638" s="15">
        <v>48.75</v>
      </c>
    </row>
    <row r="7639" spans="1:12" x14ac:dyDescent="0.25">
      <c r="A7639" t="s">
        <v>1474</v>
      </c>
      <c r="B7639">
        <v>2018</v>
      </c>
      <c r="C7639">
        <v>519741</v>
      </c>
      <c r="F7639" t="s">
        <v>1465</v>
      </c>
      <c r="K7639" s="40">
        <v>3.125E-2</v>
      </c>
      <c r="L7639" s="15">
        <v>48.75</v>
      </c>
    </row>
    <row r="7640" spans="1:12" x14ac:dyDescent="0.25">
      <c r="A7640" t="s">
        <v>1474</v>
      </c>
      <c r="B7640">
        <v>2018</v>
      </c>
      <c r="C7640">
        <v>514040</v>
      </c>
      <c r="F7640" t="s">
        <v>1465</v>
      </c>
      <c r="K7640" s="40">
        <v>4.1666666666666664E-2</v>
      </c>
      <c r="L7640" s="15">
        <v>65</v>
      </c>
    </row>
    <row r="7641" spans="1:12" x14ac:dyDescent="0.25">
      <c r="A7641" t="s">
        <v>1474</v>
      </c>
      <c r="B7641">
        <v>2018</v>
      </c>
      <c r="C7641">
        <v>511205</v>
      </c>
      <c r="F7641" t="s">
        <v>1465</v>
      </c>
      <c r="K7641" s="40">
        <v>5.2083333333333336E-2</v>
      </c>
      <c r="L7641" s="15">
        <v>81.25</v>
      </c>
    </row>
    <row r="7642" spans="1:12" x14ac:dyDescent="0.25">
      <c r="A7642" t="s">
        <v>1474</v>
      </c>
      <c r="B7642">
        <v>2018</v>
      </c>
      <c r="C7642">
        <v>1</v>
      </c>
      <c r="F7642" t="s">
        <v>2866</v>
      </c>
      <c r="K7642" s="40">
        <v>2.0833333333333332E-2</v>
      </c>
      <c r="L7642" s="15">
        <v>32.5</v>
      </c>
    </row>
    <row r="7643" spans="1:12" x14ac:dyDescent="0.25">
      <c r="A7643" t="s">
        <v>1474</v>
      </c>
      <c r="B7643">
        <v>2018</v>
      </c>
      <c r="C7643">
        <v>511140</v>
      </c>
      <c r="F7643" t="s">
        <v>1467</v>
      </c>
      <c r="K7643" s="40">
        <v>2.0833333333333332E-2</v>
      </c>
      <c r="L7643" s="15">
        <v>32.5</v>
      </c>
    </row>
    <row r="7644" spans="1:12" x14ac:dyDescent="0.25">
      <c r="A7644" t="s">
        <v>1474</v>
      </c>
      <c r="B7644">
        <v>2018</v>
      </c>
      <c r="C7644">
        <v>511205</v>
      </c>
      <c r="F7644" t="s">
        <v>1465</v>
      </c>
      <c r="K7644" s="40">
        <v>2.0833333333333332E-2</v>
      </c>
      <c r="L7644" s="15">
        <v>32.5</v>
      </c>
    </row>
    <row r="7645" spans="1:12" x14ac:dyDescent="0.25">
      <c r="A7645" t="s">
        <v>1474</v>
      </c>
      <c r="B7645">
        <v>2018</v>
      </c>
      <c r="C7645">
        <v>512821</v>
      </c>
      <c r="F7645" t="s">
        <v>1465</v>
      </c>
      <c r="K7645" s="40">
        <v>1.0416666666666666E-2</v>
      </c>
      <c r="L7645" s="15">
        <v>16.25</v>
      </c>
    </row>
    <row r="7646" spans="1:12" x14ac:dyDescent="0.25">
      <c r="A7646" t="s">
        <v>1474</v>
      </c>
      <c r="B7646">
        <v>2018</v>
      </c>
      <c r="C7646">
        <v>513810</v>
      </c>
      <c r="F7646" t="s">
        <v>1467</v>
      </c>
      <c r="K7646" s="40">
        <v>2.0833333333333332E-2</v>
      </c>
      <c r="L7646" s="15">
        <v>32.5</v>
      </c>
    </row>
    <row r="7647" spans="1:12" x14ac:dyDescent="0.25">
      <c r="A7647" t="s">
        <v>1474</v>
      </c>
      <c r="B7647">
        <v>2018</v>
      </c>
      <c r="C7647">
        <v>511205</v>
      </c>
      <c r="F7647" t="s">
        <v>1465</v>
      </c>
      <c r="K7647" s="40">
        <v>2.0833333333333332E-2</v>
      </c>
      <c r="L7647" s="15">
        <v>32.5</v>
      </c>
    </row>
    <row r="7648" spans="1:12" x14ac:dyDescent="0.25">
      <c r="A7648" t="s">
        <v>1548</v>
      </c>
      <c r="B7648">
        <v>2018</v>
      </c>
      <c r="C7648">
        <v>1</v>
      </c>
      <c r="F7648" t="s">
        <v>1467</v>
      </c>
      <c r="K7648" s="40">
        <v>6.25E-2</v>
      </c>
      <c r="L7648" s="15">
        <v>67.5</v>
      </c>
    </row>
    <row r="7649" spans="1:12" x14ac:dyDescent="0.25">
      <c r="A7649" t="s">
        <v>1548</v>
      </c>
      <c r="B7649">
        <v>2018</v>
      </c>
      <c r="C7649">
        <v>1</v>
      </c>
      <c r="F7649" t="s">
        <v>2866</v>
      </c>
      <c r="K7649" s="40">
        <v>2.0833333333333332E-2</v>
      </c>
      <c r="L7649" s="15">
        <v>22.5</v>
      </c>
    </row>
    <row r="7650" spans="1:12" x14ac:dyDescent="0.25">
      <c r="A7650" t="s">
        <v>1548</v>
      </c>
      <c r="B7650">
        <v>2018</v>
      </c>
      <c r="C7650">
        <v>1</v>
      </c>
      <c r="F7650" t="s">
        <v>1467</v>
      </c>
      <c r="K7650" s="40">
        <v>2.0833333333333332E-2</v>
      </c>
      <c r="L7650" s="15">
        <v>22.5</v>
      </c>
    </row>
    <row r="7651" spans="1:12" x14ac:dyDescent="0.25">
      <c r="A7651" t="s">
        <v>1548</v>
      </c>
      <c r="B7651">
        <v>2018</v>
      </c>
      <c r="C7651">
        <v>618048</v>
      </c>
      <c r="F7651" t="s">
        <v>1480</v>
      </c>
      <c r="K7651" s="40">
        <v>1.0416666666666666E-2</v>
      </c>
      <c r="L7651" s="15">
        <v>11.25</v>
      </c>
    </row>
    <row r="7652" spans="1:12" x14ac:dyDescent="0.25">
      <c r="A7652" t="s">
        <v>1548</v>
      </c>
      <c r="B7652">
        <v>2018</v>
      </c>
      <c r="C7652">
        <v>618046</v>
      </c>
      <c r="F7652" t="s">
        <v>1480</v>
      </c>
      <c r="K7652" s="40">
        <v>1.0416666666666666E-2</v>
      </c>
      <c r="L7652" s="15">
        <v>11.25</v>
      </c>
    </row>
    <row r="7653" spans="1:12" x14ac:dyDescent="0.25">
      <c r="A7653" t="s">
        <v>1548</v>
      </c>
      <c r="B7653">
        <v>2018</v>
      </c>
      <c r="C7653">
        <v>612232</v>
      </c>
      <c r="F7653" t="s">
        <v>1480</v>
      </c>
      <c r="K7653" s="40">
        <v>1.0416666666666666E-2</v>
      </c>
      <c r="L7653" s="15">
        <v>11.25</v>
      </c>
    </row>
    <row r="7654" spans="1:12" x14ac:dyDescent="0.25">
      <c r="A7654" t="s">
        <v>1548</v>
      </c>
      <c r="B7654">
        <v>2018</v>
      </c>
      <c r="C7654">
        <v>612237</v>
      </c>
      <c r="F7654" t="s">
        <v>1480</v>
      </c>
      <c r="K7654" s="40">
        <v>1.0416666666666666E-2</v>
      </c>
      <c r="L7654" s="15">
        <v>11.25</v>
      </c>
    </row>
    <row r="7655" spans="1:12" x14ac:dyDescent="0.25">
      <c r="A7655" t="s">
        <v>1548</v>
      </c>
      <c r="B7655">
        <v>2018</v>
      </c>
      <c r="C7655">
        <v>610808</v>
      </c>
      <c r="F7655" t="s">
        <v>1480</v>
      </c>
      <c r="K7655" s="40">
        <v>2.0833333333333332E-2</v>
      </c>
      <c r="L7655" s="15">
        <v>22.5</v>
      </c>
    </row>
    <row r="7656" spans="1:12" x14ac:dyDescent="0.25">
      <c r="A7656" t="s">
        <v>1548</v>
      </c>
      <c r="B7656">
        <v>2018</v>
      </c>
      <c r="C7656">
        <v>1</v>
      </c>
      <c r="F7656" t="s">
        <v>2846</v>
      </c>
      <c r="K7656" s="40">
        <v>4.1666666666666664E-2</v>
      </c>
      <c r="L7656" s="15">
        <v>45</v>
      </c>
    </row>
    <row r="7657" spans="1:12" x14ac:dyDescent="0.25">
      <c r="A7657" t="s">
        <v>1548</v>
      </c>
      <c r="B7657">
        <v>2018</v>
      </c>
      <c r="C7657">
        <v>1</v>
      </c>
      <c r="F7657" t="s">
        <v>1467</v>
      </c>
      <c r="K7657" s="40">
        <v>1.0416666666666666E-2</v>
      </c>
      <c r="L7657" s="15">
        <v>11.25</v>
      </c>
    </row>
    <row r="7658" spans="1:12" x14ac:dyDescent="0.25">
      <c r="A7658" t="s">
        <v>1548</v>
      </c>
      <c r="B7658">
        <v>2018</v>
      </c>
      <c r="C7658">
        <v>610808</v>
      </c>
      <c r="F7658" t="s">
        <v>1480</v>
      </c>
      <c r="K7658" s="40">
        <v>2.0833333333333332E-2</v>
      </c>
      <c r="L7658" s="15">
        <v>22.5</v>
      </c>
    </row>
    <row r="7659" spans="1:12" x14ac:dyDescent="0.25">
      <c r="A7659" t="s">
        <v>1548</v>
      </c>
      <c r="B7659">
        <v>2018</v>
      </c>
      <c r="C7659">
        <v>610260</v>
      </c>
      <c r="F7659" t="s">
        <v>1480</v>
      </c>
      <c r="K7659" s="40">
        <v>2.0833333333333332E-2</v>
      </c>
      <c r="L7659" s="15">
        <v>22.5</v>
      </c>
    </row>
    <row r="7660" spans="1:12" x14ac:dyDescent="0.25">
      <c r="A7660" t="s">
        <v>1548</v>
      </c>
      <c r="B7660">
        <v>2018</v>
      </c>
      <c r="C7660">
        <v>1</v>
      </c>
      <c r="F7660" t="s">
        <v>1467</v>
      </c>
      <c r="K7660" s="40">
        <v>1.0416666666666666E-2</v>
      </c>
      <c r="L7660" s="15">
        <v>11.25</v>
      </c>
    </row>
    <row r="7661" spans="1:12" x14ac:dyDescent="0.25">
      <c r="A7661" t="s">
        <v>1548</v>
      </c>
      <c r="B7661">
        <v>2018</v>
      </c>
      <c r="C7661">
        <v>601600</v>
      </c>
      <c r="F7661" t="s">
        <v>1480</v>
      </c>
      <c r="K7661" s="40">
        <v>3.125E-2</v>
      </c>
      <c r="L7661" s="15">
        <v>33.75</v>
      </c>
    </row>
    <row r="7662" spans="1:12" x14ac:dyDescent="0.25">
      <c r="A7662" t="s">
        <v>1548</v>
      </c>
      <c r="B7662">
        <v>2018</v>
      </c>
      <c r="C7662">
        <v>603900</v>
      </c>
      <c r="F7662" t="s">
        <v>1480</v>
      </c>
      <c r="K7662" s="40">
        <v>3.125E-2</v>
      </c>
      <c r="L7662" s="15">
        <v>33.75</v>
      </c>
    </row>
    <row r="7663" spans="1:12" x14ac:dyDescent="0.25">
      <c r="A7663" t="s">
        <v>1548</v>
      </c>
      <c r="B7663">
        <v>2018</v>
      </c>
      <c r="C7663">
        <v>1</v>
      </c>
      <c r="F7663" t="s">
        <v>1467</v>
      </c>
      <c r="K7663" s="40">
        <v>4.1666666666666664E-2</v>
      </c>
      <c r="L7663" s="15">
        <v>45</v>
      </c>
    </row>
    <row r="7664" spans="1:12" x14ac:dyDescent="0.25">
      <c r="A7664" t="s">
        <v>1548</v>
      </c>
      <c r="B7664">
        <v>2018</v>
      </c>
      <c r="C7664">
        <v>1</v>
      </c>
      <c r="F7664" t="s">
        <v>1467</v>
      </c>
      <c r="K7664" s="40">
        <v>1.0416666666666666E-2</v>
      </c>
      <c r="L7664" s="15">
        <v>11.25</v>
      </c>
    </row>
    <row r="7665" spans="1:12" x14ac:dyDescent="0.25">
      <c r="A7665" t="s">
        <v>1548</v>
      </c>
      <c r="B7665">
        <v>2018</v>
      </c>
      <c r="C7665">
        <v>511140</v>
      </c>
      <c r="F7665" t="s">
        <v>1465</v>
      </c>
      <c r="K7665" s="40">
        <v>8.3333333333333329E-2</v>
      </c>
      <c r="L7665" s="15">
        <v>90</v>
      </c>
    </row>
    <row r="7666" spans="1:12" x14ac:dyDescent="0.25">
      <c r="A7666" t="s">
        <v>1548</v>
      </c>
      <c r="B7666">
        <v>2018</v>
      </c>
      <c r="C7666">
        <v>1</v>
      </c>
      <c r="F7666" t="s">
        <v>2866</v>
      </c>
      <c r="K7666" s="40">
        <v>2.0833333333333332E-2</v>
      </c>
      <c r="L7666" s="15">
        <v>22.5</v>
      </c>
    </row>
    <row r="7667" spans="1:12" x14ac:dyDescent="0.25">
      <c r="A7667" t="s">
        <v>1548</v>
      </c>
      <c r="B7667">
        <v>2018</v>
      </c>
      <c r="C7667">
        <v>1</v>
      </c>
      <c r="F7667" t="s">
        <v>1467</v>
      </c>
      <c r="K7667" s="40">
        <v>4.1666666666666664E-2</v>
      </c>
      <c r="L7667" s="15">
        <v>45</v>
      </c>
    </row>
    <row r="7668" spans="1:12" x14ac:dyDescent="0.25">
      <c r="A7668" t="s">
        <v>1548</v>
      </c>
      <c r="B7668">
        <v>2018</v>
      </c>
      <c r="C7668">
        <v>511140</v>
      </c>
      <c r="F7668" t="s">
        <v>1465</v>
      </c>
      <c r="K7668" s="40">
        <v>4.1666666666666664E-2</v>
      </c>
      <c r="L7668" s="15">
        <v>45</v>
      </c>
    </row>
    <row r="7669" spans="1:12" x14ac:dyDescent="0.25">
      <c r="A7669" t="s">
        <v>1548</v>
      </c>
      <c r="B7669">
        <v>2018</v>
      </c>
      <c r="C7669">
        <v>1</v>
      </c>
      <c r="F7669" t="s">
        <v>2846</v>
      </c>
      <c r="K7669" s="40">
        <v>4.1666666666666664E-2</v>
      </c>
      <c r="L7669" s="15">
        <v>45</v>
      </c>
    </row>
    <row r="7670" spans="1:12" x14ac:dyDescent="0.25">
      <c r="A7670" t="s">
        <v>1548</v>
      </c>
      <c r="B7670">
        <v>2018</v>
      </c>
      <c r="C7670">
        <v>1</v>
      </c>
      <c r="F7670" t="s">
        <v>1465</v>
      </c>
      <c r="K7670" s="40">
        <v>1.0416666666666666E-2</v>
      </c>
      <c r="L7670" s="15">
        <v>11.25</v>
      </c>
    </row>
    <row r="7671" spans="1:12" x14ac:dyDescent="0.25">
      <c r="A7671" t="s">
        <v>1548</v>
      </c>
      <c r="B7671">
        <v>2018</v>
      </c>
      <c r="C7671">
        <v>511140</v>
      </c>
      <c r="F7671" t="s">
        <v>1465</v>
      </c>
      <c r="K7671" s="40">
        <v>4.1666666666666664E-2</v>
      </c>
      <c r="L7671" s="15">
        <v>45</v>
      </c>
    </row>
    <row r="7672" spans="1:12" x14ac:dyDescent="0.25">
      <c r="A7672" t="s">
        <v>1548</v>
      </c>
      <c r="B7672">
        <v>2018</v>
      </c>
      <c r="C7672">
        <v>202300</v>
      </c>
      <c r="D7672">
        <v>804080</v>
      </c>
      <c r="E7672">
        <v>8040</v>
      </c>
      <c r="F7672" t="s">
        <v>1465</v>
      </c>
      <c r="K7672" s="40">
        <v>6.25E-2</v>
      </c>
      <c r="L7672" s="15">
        <v>67.5</v>
      </c>
    </row>
    <row r="7673" spans="1:12" x14ac:dyDescent="0.25">
      <c r="A7673" t="s">
        <v>1548</v>
      </c>
      <c r="B7673">
        <v>2018</v>
      </c>
      <c r="C7673">
        <v>202300</v>
      </c>
      <c r="D7673">
        <v>804080</v>
      </c>
      <c r="E7673">
        <v>8040</v>
      </c>
      <c r="F7673" t="s">
        <v>1465</v>
      </c>
      <c r="K7673" s="40">
        <v>5.2083333333333336E-2</v>
      </c>
      <c r="L7673" s="15">
        <v>56.25</v>
      </c>
    </row>
    <row r="7674" spans="1:12" x14ac:dyDescent="0.25">
      <c r="A7674" t="s">
        <v>1548</v>
      </c>
      <c r="B7674">
        <v>2018</v>
      </c>
      <c r="C7674">
        <v>1</v>
      </c>
      <c r="F7674" t="s">
        <v>2895</v>
      </c>
      <c r="K7674" s="40">
        <v>3.125E-2</v>
      </c>
      <c r="L7674" s="15">
        <v>33.75</v>
      </c>
    </row>
    <row r="7675" spans="1:12" x14ac:dyDescent="0.25">
      <c r="A7675" t="s">
        <v>1548</v>
      </c>
      <c r="B7675">
        <v>2018</v>
      </c>
      <c r="C7675">
        <v>1</v>
      </c>
      <c r="F7675" t="s">
        <v>1467</v>
      </c>
      <c r="K7675" s="40">
        <v>2.0833333333333332E-2</v>
      </c>
      <c r="L7675" s="15">
        <v>22.5</v>
      </c>
    </row>
    <row r="7676" spans="1:12" x14ac:dyDescent="0.25">
      <c r="A7676" t="s">
        <v>1548</v>
      </c>
      <c r="B7676">
        <v>2018</v>
      </c>
      <c r="C7676">
        <v>202300</v>
      </c>
      <c r="D7676">
        <v>804080</v>
      </c>
      <c r="E7676">
        <v>8040</v>
      </c>
      <c r="F7676" t="s">
        <v>1465</v>
      </c>
      <c r="K7676" s="40">
        <v>1.0416666666666666E-2</v>
      </c>
      <c r="L7676" s="15">
        <v>11.25</v>
      </c>
    </row>
    <row r="7677" spans="1:12" x14ac:dyDescent="0.25">
      <c r="A7677" t="s">
        <v>1548</v>
      </c>
      <c r="B7677">
        <v>2018</v>
      </c>
      <c r="C7677">
        <v>1</v>
      </c>
      <c r="F7677" t="s">
        <v>2866</v>
      </c>
      <c r="K7677" s="40">
        <v>2.0833333333333332E-2</v>
      </c>
      <c r="L7677" s="15">
        <v>22.5</v>
      </c>
    </row>
    <row r="7678" spans="1:12" x14ac:dyDescent="0.25">
      <c r="A7678" t="s">
        <v>1548</v>
      </c>
      <c r="B7678">
        <v>2018</v>
      </c>
      <c r="C7678">
        <v>202300</v>
      </c>
      <c r="D7678">
        <v>804080</v>
      </c>
      <c r="E7678">
        <v>8040</v>
      </c>
      <c r="F7678" t="s">
        <v>1465</v>
      </c>
      <c r="K7678" s="40">
        <v>3.125E-2</v>
      </c>
      <c r="L7678" s="15">
        <v>33.75</v>
      </c>
    </row>
    <row r="7679" spans="1:12" x14ac:dyDescent="0.25">
      <c r="A7679" t="s">
        <v>1548</v>
      </c>
      <c r="B7679">
        <v>2018</v>
      </c>
      <c r="C7679">
        <v>200100</v>
      </c>
      <c r="F7679" t="s">
        <v>1465</v>
      </c>
      <c r="K7679" s="40">
        <v>1.0416666666666666E-2</v>
      </c>
      <c r="L7679" s="15">
        <v>11.25</v>
      </c>
    </row>
    <row r="7680" spans="1:12" x14ac:dyDescent="0.25">
      <c r="A7680" t="s">
        <v>1548</v>
      </c>
      <c r="B7680">
        <v>2018</v>
      </c>
      <c r="C7680">
        <v>100200</v>
      </c>
      <c r="E7680">
        <v>2035</v>
      </c>
      <c r="F7680" t="s">
        <v>1465</v>
      </c>
      <c r="K7680" s="40">
        <v>1.0416666666666666E-2</v>
      </c>
      <c r="L7680" s="15">
        <v>11.25</v>
      </c>
    </row>
    <row r="7681" spans="1:12" x14ac:dyDescent="0.25">
      <c r="A7681" t="s">
        <v>1548</v>
      </c>
      <c r="B7681">
        <v>2018</v>
      </c>
      <c r="C7681">
        <v>310900</v>
      </c>
      <c r="D7681">
        <v>804900</v>
      </c>
      <c r="E7681">
        <v>8049</v>
      </c>
      <c r="F7681" t="s">
        <v>1465</v>
      </c>
      <c r="K7681" s="40">
        <v>1.0416666666666666E-2</v>
      </c>
      <c r="L7681" s="15">
        <v>11.25</v>
      </c>
    </row>
    <row r="7682" spans="1:12" x14ac:dyDescent="0.25">
      <c r="A7682" t="s">
        <v>1548</v>
      </c>
      <c r="B7682">
        <v>2018</v>
      </c>
      <c r="C7682">
        <v>516100</v>
      </c>
      <c r="F7682" t="s">
        <v>1465</v>
      </c>
      <c r="K7682" s="40">
        <v>1.0416666666666666E-2</v>
      </c>
      <c r="L7682" s="15">
        <v>11.25</v>
      </c>
    </row>
    <row r="7683" spans="1:12" x14ac:dyDescent="0.25">
      <c r="A7683" t="s">
        <v>1548</v>
      </c>
      <c r="B7683">
        <v>2018</v>
      </c>
      <c r="C7683">
        <v>516100</v>
      </c>
      <c r="F7683" t="s">
        <v>1465</v>
      </c>
      <c r="K7683" s="40">
        <v>1.0416666666666666E-2</v>
      </c>
      <c r="L7683" s="15">
        <v>11.25</v>
      </c>
    </row>
    <row r="7684" spans="1:12" x14ac:dyDescent="0.25">
      <c r="A7684" t="s">
        <v>1548</v>
      </c>
      <c r="B7684">
        <v>2018</v>
      </c>
      <c r="C7684">
        <v>1</v>
      </c>
      <c r="F7684" t="s">
        <v>2846</v>
      </c>
      <c r="K7684" s="40">
        <v>4.1666666666666664E-2</v>
      </c>
      <c r="L7684" s="15">
        <v>45</v>
      </c>
    </row>
    <row r="7685" spans="1:12" x14ac:dyDescent="0.25">
      <c r="A7685" t="s">
        <v>1548</v>
      </c>
      <c r="B7685">
        <v>2018</v>
      </c>
      <c r="C7685">
        <v>516100</v>
      </c>
      <c r="F7685" t="s">
        <v>1465</v>
      </c>
      <c r="K7685" s="40">
        <v>5.2083333333333336E-2</v>
      </c>
      <c r="L7685" s="15">
        <v>56.25</v>
      </c>
    </row>
    <row r="7686" spans="1:12" x14ac:dyDescent="0.25">
      <c r="A7686" t="s">
        <v>1548</v>
      </c>
      <c r="B7686">
        <v>2018</v>
      </c>
      <c r="C7686">
        <v>110000</v>
      </c>
      <c r="F7686" t="s">
        <v>2896</v>
      </c>
      <c r="K7686" s="40">
        <v>1.0416666666666666E-2</v>
      </c>
      <c r="L7686" s="15">
        <v>11.25</v>
      </c>
    </row>
    <row r="7687" spans="1:12" x14ac:dyDescent="0.25">
      <c r="A7687" t="s">
        <v>1548</v>
      </c>
      <c r="B7687">
        <v>2018</v>
      </c>
      <c r="C7687">
        <v>514310</v>
      </c>
      <c r="F7687" t="s">
        <v>1465</v>
      </c>
      <c r="K7687" s="40">
        <v>3.125E-2</v>
      </c>
      <c r="L7687" s="15">
        <v>33.75</v>
      </c>
    </row>
    <row r="7688" spans="1:12" x14ac:dyDescent="0.25">
      <c r="A7688" t="s">
        <v>1548</v>
      </c>
      <c r="B7688">
        <v>2018</v>
      </c>
      <c r="C7688">
        <v>512235</v>
      </c>
      <c r="F7688" t="s">
        <v>1465</v>
      </c>
      <c r="K7688" s="40">
        <v>3.125E-2</v>
      </c>
      <c r="L7688" s="15">
        <v>33.75</v>
      </c>
    </row>
    <row r="7689" spans="1:12" x14ac:dyDescent="0.25">
      <c r="A7689" t="s">
        <v>1548</v>
      </c>
      <c r="B7689">
        <v>2018</v>
      </c>
      <c r="C7689">
        <v>1</v>
      </c>
      <c r="F7689" t="s">
        <v>1467</v>
      </c>
      <c r="K7689" s="40">
        <v>1.0416666666666666E-2</v>
      </c>
      <c r="L7689" s="15">
        <v>11.25</v>
      </c>
    </row>
    <row r="7690" spans="1:12" x14ac:dyDescent="0.25">
      <c r="A7690" t="s">
        <v>1548</v>
      </c>
      <c r="B7690">
        <v>2018</v>
      </c>
      <c r="C7690">
        <v>1</v>
      </c>
      <c r="F7690" t="s">
        <v>2861</v>
      </c>
      <c r="K7690" s="40">
        <v>3.125E-2</v>
      </c>
      <c r="L7690" s="15">
        <v>33.75</v>
      </c>
    </row>
    <row r="7691" spans="1:12" x14ac:dyDescent="0.25">
      <c r="A7691" t="s">
        <v>1548</v>
      </c>
      <c r="B7691">
        <v>2018</v>
      </c>
      <c r="C7691">
        <v>615562</v>
      </c>
      <c r="F7691" t="s">
        <v>1480</v>
      </c>
      <c r="K7691" s="40">
        <v>2.0833333333333332E-2</v>
      </c>
      <c r="L7691" s="15">
        <v>22.5</v>
      </c>
    </row>
    <row r="7692" spans="1:12" x14ac:dyDescent="0.25">
      <c r="A7692" t="s">
        <v>1548</v>
      </c>
      <c r="B7692">
        <v>2018</v>
      </c>
      <c r="C7692">
        <v>615562</v>
      </c>
      <c r="F7692" t="s">
        <v>1480</v>
      </c>
      <c r="K7692" s="40">
        <v>4.1666666666666664E-2</v>
      </c>
      <c r="L7692" s="15">
        <v>45</v>
      </c>
    </row>
    <row r="7693" spans="1:12" x14ac:dyDescent="0.25">
      <c r="A7693" t="s">
        <v>1548</v>
      </c>
      <c r="B7693">
        <v>2018</v>
      </c>
      <c r="C7693">
        <v>1</v>
      </c>
      <c r="F7693" t="s">
        <v>1467</v>
      </c>
      <c r="K7693" s="40">
        <v>3.125E-2</v>
      </c>
      <c r="L7693" s="15">
        <v>33.75</v>
      </c>
    </row>
    <row r="7694" spans="1:12" x14ac:dyDescent="0.25">
      <c r="A7694" t="s">
        <v>1548</v>
      </c>
      <c r="B7694">
        <v>2018</v>
      </c>
      <c r="C7694">
        <v>1</v>
      </c>
      <c r="F7694" t="s">
        <v>2866</v>
      </c>
      <c r="K7694" s="40">
        <v>2.0833333333333332E-2</v>
      </c>
      <c r="L7694" s="15">
        <v>22.5</v>
      </c>
    </row>
    <row r="7695" spans="1:12" x14ac:dyDescent="0.25">
      <c r="A7695" t="s">
        <v>1548</v>
      </c>
      <c r="B7695">
        <v>2018</v>
      </c>
      <c r="C7695">
        <v>1</v>
      </c>
      <c r="F7695" t="s">
        <v>1467</v>
      </c>
      <c r="K7695" s="40">
        <v>1.0416666666666666E-2</v>
      </c>
      <c r="L7695" s="15">
        <v>11.25</v>
      </c>
    </row>
    <row r="7696" spans="1:12" x14ac:dyDescent="0.25">
      <c r="A7696" t="s">
        <v>1548</v>
      </c>
      <c r="B7696">
        <v>2018</v>
      </c>
      <c r="C7696">
        <v>616808</v>
      </c>
      <c r="F7696" t="s">
        <v>1480</v>
      </c>
      <c r="K7696" s="40">
        <v>2.0833333333333332E-2</v>
      </c>
      <c r="L7696" s="15">
        <v>22.5</v>
      </c>
    </row>
    <row r="7697" spans="1:12" x14ac:dyDescent="0.25">
      <c r="A7697" t="s">
        <v>1548</v>
      </c>
      <c r="B7697">
        <v>2018</v>
      </c>
      <c r="C7697">
        <v>514494</v>
      </c>
      <c r="F7697" t="s">
        <v>1480</v>
      </c>
      <c r="K7697" s="40">
        <v>3.125E-2</v>
      </c>
      <c r="L7697" s="15">
        <v>33.75</v>
      </c>
    </row>
    <row r="7698" spans="1:12" x14ac:dyDescent="0.25">
      <c r="A7698" t="s">
        <v>1548</v>
      </c>
      <c r="B7698">
        <v>2018</v>
      </c>
      <c r="C7698">
        <v>601600</v>
      </c>
      <c r="F7698" t="s">
        <v>1480</v>
      </c>
      <c r="K7698" s="40">
        <v>1.0416666666666666E-2</v>
      </c>
      <c r="L7698" s="15">
        <v>11.25</v>
      </c>
    </row>
    <row r="7699" spans="1:12" x14ac:dyDescent="0.25">
      <c r="A7699" t="s">
        <v>1548</v>
      </c>
      <c r="B7699">
        <v>2018</v>
      </c>
      <c r="C7699">
        <v>1</v>
      </c>
      <c r="F7699" t="s">
        <v>1467</v>
      </c>
      <c r="K7699" s="40">
        <v>1.0416666666666666E-2</v>
      </c>
      <c r="L7699" s="15">
        <v>11.25</v>
      </c>
    </row>
    <row r="7700" spans="1:12" x14ac:dyDescent="0.25">
      <c r="A7700" t="s">
        <v>1548</v>
      </c>
      <c r="B7700">
        <v>2018</v>
      </c>
      <c r="C7700">
        <v>1</v>
      </c>
      <c r="F7700" t="s">
        <v>2846</v>
      </c>
      <c r="K7700" s="40">
        <v>4.1666666666666664E-2</v>
      </c>
      <c r="L7700" s="15">
        <v>45</v>
      </c>
    </row>
    <row r="7701" spans="1:12" x14ac:dyDescent="0.25">
      <c r="A7701" t="s">
        <v>1548</v>
      </c>
      <c r="B7701">
        <v>2018</v>
      </c>
      <c r="C7701">
        <v>613214</v>
      </c>
      <c r="F7701" t="s">
        <v>1480</v>
      </c>
      <c r="K7701" s="40">
        <v>5.2083333333333336E-2</v>
      </c>
      <c r="L7701" s="15">
        <v>56.25</v>
      </c>
    </row>
    <row r="7702" spans="1:12" x14ac:dyDescent="0.25">
      <c r="A7702" t="s">
        <v>1548</v>
      </c>
      <c r="B7702">
        <v>2018</v>
      </c>
      <c r="C7702">
        <v>1</v>
      </c>
      <c r="F7702" t="s">
        <v>1467</v>
      </c>
      <c r="K7702" s="40">
        <v>0.10416666666666667</v>
      </c>
      <c r="L7702" s="15">
        <v>112.5</v>
      </c>
    </row>
    <row r="7703" spans="1:12" x14ac:dyDescent="0.25">
      <c r="A7703" t="s">
        <v>1483</v>
      </c>
      <c r="B7703">
        <v>2018</v>
      </c>
      <c r="C7703">
        <v>305716</v>
      </c>
      <c r="D7703">
        <v>802016</v>
      </c>
      <c r="E7703">
        <v>8020</v>
      </c>
      <c r="F7703" t="s">
        <v>1465</v>
      </c>
      <c r="K7703" s="40">
        <v>3.125E-2</v>
      </c>
      <c r="L7703" s="15">
        <v>33.75</v>
      </c>
    </row>
    <row r="7704" spans="1:12" x14ac:dyDescent="0.25">
      <c r="A7704" t="s">
        <v>1483</v>
      </c>
      <c r="B7704">
        <v>2018</v>
      </c>
      <c r="C7704">
        <v>517830</v>
      </c>
      <c r="F7704" t="s">
        <v>1465</v>
      </c>
      <c r="K7704" s="40">
        <v>1.0416666666666666E-2</v>
      </c>
      <c r="L7704" s="15">
        <v>11.25</v>
      </c>
    </row>
    <row r="7705" spans="1:12" x14ac:dyDescent="0.25">
      <c r="A7705" t="s">
        <v>1483</v>
      </c>
      <c r="B7705">
        <v>2018</v>
      </c>
      <c r="C7705">
        <v>400200</v>
      </c>
      <c r="F7705" t="s">
        <v>1465</v>
      </c>
      <c r="K7705" s="40">
        <v>1.0416666666666666E-2</v>
      </c>
      <c r="L7705" s="15">
        <v>11.25</v>
      </c>
    </row>
    <row r="7706" spans="1:12" x14ac:dyDescent="0.25">
      <c r="A7706" t="s">
        <v>1483</v>
      </c>
      <c r="B7706">
        <v>2018</v>
      </c>
      <c r="C7706">
        <v>1</v>
      </c>
      <c r="F7706" t="s">
        <v>2866</v>
      </c>
      <c r="K7706" s="40">
        <v>1.0416666666666666E-2</v>
      </c>
      <c r="L7706" s="15">
        <v>11.25</v>
      </c>
    </row>
    <row r="7707" spans="1:12" x14ac:dyDescent="0.25">
      <c r="A7707" t="s">
        <v>1483</v>
      </c>
      <c r="B7707">
        <v>2018</v>
      </c>
      <c r="C7707">
        <v>1</v>
      </c>
      <c r="F7707" t="s">
        <v>1467</v>
      </c>
      <c r="K7707" s="40">
        <v>1.0416666666666666E-2</v>
      </c>
      <c r="L7707" s="15">
        <v>11.25</v>
      </c>
    </row>
    <row r="7708" spans="1:12" x14ac:dyDescent="0.25">
      <c r="A7708" t="s">
        <v>1483</v>
      </c>
      <c r="B7708">
        <v>2018</v>
      </c>
      <c r="C7708">
        <v>519257</v>
      </c>
      <c r="F7708" t="s">
        <v>1467</v>
      </c>
      <c r="K7708" s="40">
        <v>3.125E-2</v>
      </c>
      <c r="L7708" s="15">
        <v>33.75</v>
      </c>
    </row>
    <row r="7709" spans="1:12" x14ac:dyDescent="0.25">
      <c r="A7709" t="s">
        <v>1483</v>
      </c>
      <c r="B7709">
        <v>2018</v>
      </c>
      <c r="C7709">
        <v>511791</v>
      </c>
      <c r="F7709" t="s">
        <v>1465</v>
      </c>
      <c r="K7709" s="40">
        <v>1.0416666666666666E-2</v>
      </c>
      <c r="L7709" s="15">
        <v>11.25</v>
      </c>
    </row>
    <row r="7710" spans="1:12" x14ac:dyDescent="0.25">
      <c r="A7710" t="s">
        <v>1483</v>
      </c>
      <c r="B7710">
        <v>2018</v>
      </c>
      <c r="C7710">
        <v>511969</v>
      </c>
      <c r="F7710" t="s">
        <v>1465</v>
      </c>
      <c r="K7710" s="40">
        <v>4.1666666666666664E-2</v>
      </c>
      <c r="L7710" s="15">
        <v>45</v>
      </c>
    </row>
    <row r="7711" spans="1:12" x14ac:dyDescent="0.25">
      <c r="A7711" t="s">
        <v>1483</v>
      </c>
      <c r="B7711">
        <v>2018</v>
      </c>
      <c r="C7711">
        <v>1</v>
      </c>
      <c r="F7711" t="s">
        <v>2846</v>
      </c>
      <c r="K7711" s="40">
        <v>2.0833333333333332E-2</v>
      </c>
      <c r="L7711" s="15">
        <v>22.5</v>
      </c>
    </row>
    <row r="7712" spans="1:12" x14ac:dyDescent="0.25">
      <c r="A7712" t="s">
        <v>1483</v>
      </c>
      <c r="B7712">
        <v>2018</v>
      </c>
      <c r="C7712">
        <v>511969</v>
      </c>
      <c r="F7712" t="s">
        <v>1465</v>
      </c>
      <c r="K7712" s="40">
        <v>0.17708333333333334</v>
      </c>
      <c r="L7712" s="15">
        <v>191.25</v>
      </c>
    </row>
    <row r="7713" spans="1:12" x14ac:dyDescent="0.25">
      <c r="A7713" t="s">
        <v>1483</v>
      </c>
      <c r="B7713">
        <v>2018</v>
      </c>
      <c r="C7713">
        <v>1</v>
      </c>
      <c r="F7713" t="s">
        <v>1467</v>
      </c>
      <c r="K7713" s="40">
        <v>1.0416666666666666E-2</v>
      </c>
      <c r="L7713" s="15">
        <v>11.25</v>
      </c>
    </row>
    <row r="7714" spans="1:12" x14ac:dyDescent="0.25">
      <c r="A7714" t="s">
        <v>1483</v>
      </c>
      <c r="B7714">
        <v>2018</v>
      </c>
      <c r="C7714">
        <v>512965</v>
      </c>
      <c r="F7714" t="s">
        <v>1465</v>
      </c>
      <c r="K7714" s="40">
        <v>4.1666666666666664E-2</v>
      </c>
      <c r="L7714" s="15">
        <v>45</v>
      </c>
    </row>
    <row r="7715" spans="1:12" x14ac:dyDescent="0.25">
      <c r="A7715" t="s">
        <v>1483</v>
      </c>
      <c r="B7715">
        <v>2018</v>
      </c>
      <c r="C7715">
        <v>1</v>
      </c>
      <c r="F7715" t="s">
        <v>2866</v>
      </c>
      <c r="K7715" s="40">
        <v>1.0416666666666666E-2</v>
      </c>
      <c r="L7715" s="15">
        <v>11.25</v>
      </c>
    </row>
    <row r="7716" spans="1:12" x14ac:dyDescent="0.25">
      <c r="A7716" t="s">
        <v>1483</v>
      </c>
      <c r="B7716">
        <v>2018</v>
      </c>
      <c r="C7716">
        <v>512965</v>
      </c>
      <c r="F7716" t="s">
        <v>1465</v>
      </c>
      <c r="K7716" s="40">
        <v>9.375E-2</v>
      </c>
      <c r="L7716" s="15">
        <v>101.25</v>
      </c>
    </row>
    <row r="7717" spans="1:12" x14ac:dyDescent="0.25">
      <c r="A7717" t="s">
        <v>1483</v>
      </c>
      <c r="B7717">
        <v>2018</v>
      </c>
      <c r="C7717">
        <v>1</v>
      </c>
      <c r="F7717" t="s">
        <v>2846</v>
      </c>
      <c r="K7717" s="40">
        <v>2.0833333333333332E-2</v>
      </c>
      <c r="L7717" s="15">
        <v>22.5</v>
      </c>
    </row>
    <row r="7718" spans="1:12" x14ac:dyDescent="0.25">
      <c r="A7718" t="s">
        <v>1483</v>
      </c>
      <c r="B7718">
        <v>2018</v>
      </c>
      <c r="C7718">
        <v>512965</v>
      </c>
      <c r="F7718" t="s">
        <v>1465</v>
      </c>
      <c r="K7718" s="40">
        <v>4.1666666666666664E-2</v>
      </c>
      <c r="L7718" s="15">
        <v>45</v>
      </c>
    </row>
    <row r="7719" spans="1:12" x14ac:dyDescent="0.25">
      <c r="A7719" t="s">
        <v>1483</v>
      </c>
      <c r="B7719">
        <v>2018</v>
      </c>
      <c r="C7719">
        <v>518452</v>
      </c>
      <c r="F7719" t="s">
        <v>1465</v>
      </c>
      <c r="K7719" s="40">
        <v>2.0833333333333332E-2</v>
      </c>
      <c r="L7719" s="15">
        <v>22.5</v>
      </c>
    </row>
    <row r="7720" spans="1:12" x14ac:dyDescent="0.25">
      <c r="A7720" t="s">
        <v>1483</v>
      </c>
      <c r="B7720">
        <v>2018</v>
      </c>
      <c r="C7720">
        <v>512235</v>
      </c>
      <c r="F7720" t="s">
        <v>1465</v>
      </c>
      <c r="K7720" s="40">
        <v>7.2916666666666671E-2</v>
      </c>
      <c r="L7720" s="15">
        <v>78.75</v>
      </c>
    </row>
    <row r="7721" spans="1:12" x14ac:dyDescent="0.25">
      <c r="A7721" t="s">
        <v>1488</v>
      </c>
      <c r="B7721">
        <v>2018</v>
      </c>
      <c r="C7721">
        <v>305800</v>
      </c>
      <c r="F7721" t="s">
        <v>1465</v>
      </c>
      <c r="G7721" s="40">
        <v>4.8611111111111112E-2</v>
      </c>
      <c r="H7721" s="15">
        <v>58.333333333333336</v>
      </c>
    </row>
    <row r="7722" spans="1:12" x14ac:dyDescent="0.25">
      <c r="A7722" t="s">
        <v>1488</v>
      </c>
      <c r="B7722">
        <v>2018</v>
      </c>
      <c r="C7722">
        <v>305800</v>
      </c>
      <c r="F7722" t="s">
        <v>1465</v>
      </c>
      <c r="G7722" s="40">
        <v>6.5277777777777782E-2</v>
      </c>
      <c r="H7722" s="15">
        <v>78.333333333333343</v>
      </c>
    </row>
    <row r="7723" spans="1:12" x14ac:dyDescent="0.25">
      <c r="A7723" t="s">
        <v>1488</v>
      </c>
      <c r="B7723">
        <v>2018</v>
      </c>
      <c r="C7723">
        <v>305800</v>
      </c>
      <c r="F7723" t="s">
        <v>1465</v>
      </c>
      <c r="G7723" s="40">
        <v>0.10416666666666667</v>
      </c>
      <c r="H7723" s="15">
        <v>125</v>
      </c>
    </row>
    <row r="7724" spans="1:12" x14ac:dyDescent="0.25">
      <c r="A7724" t="s">
        <v>1488</v>
      </c>
      <c r="B7724">
        <v>2018</v>
      </c>
      <c r="C7724">
        <v>305800</v>
      </c>
      <c r="F7724" t="s">
        <v>1465</v>
      </c>
      <c r="G7724" s="40">
        <v>2.0833333333333332E-2</v>
      </c>
      <c r="H7724" s="15">
        <v>25</v>
      </c>
    </row>
    <row r="7725" spans="1:12" x14ac:dyDescent="0.25">
      <c r="A7725" t="s">
        <v>1488</v>
      </c>
      <c r="B7725">
        <v>2018</v>
      </c>
      <c r="C7725">
        <v>305800</v>
      </c>
      <c r="F7725" t="s">
        <v>1465</v>
      </c>
      <c r="G7725" s="40">
        <v>0.16666666666666666</v>
      </c>
      <c r="H7725" s="15">
        <v>200</v>
      </c>
    </row>
    <row r="7726" spans="1:12" x14ac:dyDescent="0.25">
      <c r="A7726" t="s">
        <v>1488</v>
      </c>
      <c r="B7726">
        <v>2018</v>
      </c>
      <c r="C7726">
        <v>305800</v>
      </c>
      <c r="F7726" t="s">
        <v>1465</v>
      </c>
      <c r="G7726" s="40">
        <v>8.3333333333333329E-2</v>
      </c>
      <c r="H7726" s="15">
        <v>100</v>
      </c>
    </row>
    <row r="7727" spans="1:12" x14ac:dyDescent="0.25">
      <c r="A7727" t="s">
        <v>1488</v>
      </c>
      <c r="B7727">
        <v>2018</v>
      </c>
      <c r="C7727">
        <v>305800</v>
      </c>
      <c r="F7727" t="s">
        <v>1465</v>
      </c>
      <c r="G7727" s="40">
        <v>2.7777777777777776E-2</v>
      </c>
      <c r="H7727" s="15">
        <v>33.333333333333329</v>
      </c>
    </row>
    <row r="7728" spans="1:12" x14ac:dyDescent="0.25">
      <c r="A7728" t="s">
        <v>1488</v>
      </c>
      <c r="B7728">
        <v>2018</v>
      </c>
      <c r="C7728">
        <v>305800</v>
      </c>
      <c r="F7728" t="s">
        <v>1465</v>
      </c>
      <c r="G7728" s="40">
        <v>0.11458333333333333</v>
      </c>
      <c r="H7728" s="15">
        <v>137.5</v>
      </c>
    </row>
    <row r="7729" spans="1:12" x14ac:dyDescent="0.25">
      <c r="A7729" t="s">
        <v>1488</v>
      </c>
      <c r="B7729">
        <v>2018</v>
      </c>
      <c r="C7729">
        <v>305800</v>
      </c>
      <c r="F7729" t="s">
        <v>1465</v>
      </c>
      <c r="G7729" s="40">
        <v>0.10416666666666667</v>
      </c>
      <c r="H7729" s="15">
        <v>125</v>
      </c>
    </row>
    <row r="7730" spans="1:12" x14ac:dyDescent="0.25">
      <c r="A7730" t="s">
        <v>1490</v>
      </c>
      <c r="B7730">
        <v>2018</v>
      </c>
      <c r="C7730">
        <v>511205</v>
      </c>
      <c r="F7730" t="s">
        <v>1465</v>
      </c>
      <c r="K7730" s="40">
        <v>1.0416666666666666E-2</v>
      </c>
      <c r="L7730" s="15">
        <v>16.25</v>
      </c>
    </row>
    <row r="7731" spans="1:12" x14ac:dyDescent="0.25">
      <c r="A7731" t="s">
        <v>1490</v>
      </c>
      <c r="B7731">
        <v>2018</v>
      </c>
      <c r="C7731">
        <v>103500</v>
      </c>
      <c r="F7731" t="s">
        <v>1465</v>
      </c>
      <c r="K7731" s="40">
        <v>7.2916666666666671E-2</v>
      </c>
      <c r="L7731" s="15">
        <v>113.75000000000001</v>
      </c>
    </row>
    <row r="7732" spans="1:12" x14ac:dyDescent="0.25">
      <c r="A7732" t="s">
        <v>1490</v>
      </c>
      <c r="B7732">
        <v>2018</v>
      </c>
      <c r="C7732">
        <v>1</v>
      </c>
      <c r="F7732" t="s">
        <v>2866</v>
      </c>
      <c r="K7732" s="40">
        <v>2.0833333333333332E-2</v>
      </c>
      <c r="L7732" s="15">
        <v>32.5</v>
      </c>
    </row>
    <row r="7733" spans="1:12" x14ac:dyDescent="0.25">
      <c r="A7733" t="s">
        <v>1490</v>
      </c>
      <c r="B7733">
        <v>2018</v>
      </c>
      <c r="C7733">
        <v>103500</v>
      </c>
      <c r="F7733" t="s">
        <v>1465</v>
      </c>
      <c r="K7733" s="40">
        <v>0.10416666666666667</v>
      </c>
      <c r="L7733" s="15">
        <v>162.5</v>
      </c>
    </row>
    <row r="7734" spans="1:12" x14ac:dyDescent="0.25">
      <c r="A7734" t="s">
        <v>1490</v>
      </c>
      <c r="B7734">
        <v>2018</v>
      </c>
      <c r="C7734">
        <v>1</v>
      </c>
      <c r="F7734" t="s">
        <v>2846</v>
      </c>
      <c r="K7734" s="40">
        <v>2.0833333333333332E-2</v>
      </c>
      <c r="L7734" s="15">
        <v>32.5</v>
      </c>
    </row>
    <row r="7735" spans="1:12" x14ac:dyDescent="0.25">
      <c r="A7735" t="s">
        <v>1490</v>
      </c>
      <c r="B7735">
        <v>2018</v>
      </c>
      <c r="C7735">
        <v>103500</v>
      </c>
      <c r="F7735" t="s">
        <v>1465</v>
      </c>
      <c r="K7735" s="40">
        <v>6.25E-2</v>
      </c>
      <c r="L7735" s="15">
        <v>97.5</v>
      </c>
    </row>
    <row r="7736" spans="1:12" x14ac:dyDescent="0.25">
      <c r="A7736" t="s">
        <v>1490</v>
      </c>
      <c r="B7736">
        <v>2018</v>
      </c>
      <c r="C7736">
        <v>305710</v>
      </c>
      <c r="D7736">
        <v>802010</v>
      </c>
      <c r="E7736">
        <v>8020</v>
      </c>
      <c r="F7736" t="s">
        <v>1465</v>
      </c>
      <c r="K7736" s="40">
        <v>6.25E-2</v>
      </c>
      <c r="L7736" s="15">
        <v>97.5</v>
      </c>
    </row>
    <row r="7737" spans="1:12" x14ac:dyDescent="0.25">
      <c r="A7737" t="s">
        <v>1490</v>
      </c>
      <c r="B7737">
        <v>2018</v>
      </c>
      <c r="C7737">
        <v>307510</v>
      </c>
      <c r="D7737">
        <v>800310</v>
      </c>
      <c r="E7737">
        <v>8003</v>
      </c>
      <c r="F7737" t="s">
        <v>1465</v>
      </c>
      <c r="K7737" s="40">
        <v>0.10416666666666667</v>
      </c>
      <c r="L7737" s="15">
        <v>162.5</v>
      </c>
    </row>
    <row r="7738" spans="1:12" x14ac:dyDescent="0.25">
      <c r="A7738" t="s">
        <v>1490</v>
      </c>
      <c r="B7738">
        <v>2018</v>
      </c>
      <c r="C7738">
        <v>1</v>
      </c>
      <c r="F7738" t="s">
        <v>2866</v>
      </c>
      <c r="K7738" s="40">
        <v>2.0833333333333332E-2</v>
      </c>
      <c r="L7738" s="15">
        <v>32.5</v>
      </c>
    </row>
    <row r="7739" spans="1:12" x14ac:dyDescent="0.25">
      <c r="A7739" t="s">
        <v>1490</v>
      </c>
      <c r="B7739">
        <v>2018</v>
      </c>
      <c r="C7739">
        <v>519505</v>
      </c>
      <c r="F7739" t="s">
        <v>1465</v>
      </c>
      <c r="K7739" s="40">
        <v>8.3333333333333329E-2</v>
      </c>
      <c r="L7739" s="15">
        <v>130</v>
      </c>
    </row>
    <row r="7740" spans="1:12" x14ac:dyDescent="0.25">
      <c r="A7740" t="s">
        <v>1490</v>
      </c>
      <c r="B7740">
        <v>2018</v>
      </c>
      <c r="C7740">
        <v>1</v>
      </c>
      <c r="F7740" t="s">
        <v>2846</v>
      </c>
      <c r="K7740" s="40">
        <v>2.0833333333333332E-2</v>
      </c>
      <c r="L7740" s="15">
        <v>32.5</v>
      </c>
    </row>
    <row r="7741" spans="1:12" x14ac:dyDescent="0.25">
      <c r="A7741" t="s">
        <v>1490</v>
      </c>
      <c r="B7741">
        <v>2018</v>
      </c>
      <c r="C7741">
        <v>519505</v>
      </c>
      <c r="F7741" t="s">
        <v>1465</v>
      </c>
      <c r="K7741" s="40">
        <v>0.125</v>
      </c>
      <c r="L7741" s="15">
        <v>195</v>
      </c>
    </row>
    <row r="7742" spans="1:12" x14ac:dyDescent="0.25">
      <c r="A7742" t="s">
        <v>1490</v>
      </c>
      <c r="B7742">
        <v>2018</v>
      </c>
      <c r="C7742">
        <v>301610</v>
      </c>
      <c r="D7742">
        <v>803110</v>
      </c>
      <c r="E7742">
        <v>8031</v>
      </c>
      <c r="F7742" t="s">
        <v>1465</v>
      </c>
      <c r="K7742" s="40">
        <v>6.25E-2</v>
      </c>
      <c r="L7742" s="15">
        <v>97.5</v>
      </c>
    </row>
    <row r="7743" spans="1:12" x14ac:dyDescent="0.25">
      <c r="A7743" t="s">
        <v>1490</v>
      </c>
      <c r="B7743">
        <v>2018</v>
      </c>
      <c r="C7743">
        <v>1</v>
      </c>
      <c r="F7743" t="s">
        <v>2866</v>
      </c>
      <c r="K7743" s="40">
        <v>2.0833333333333332E-2</v>
      </c>
      <c r="L7743" s="15">
        <v>32.5</v>
      </c>
    </row>
    <row r="7744" spans="1:12" x14ac:dyDescent="0.25">
      <c r="A7744" t="s">
        <v>1490</v>
      </c>
      <c r="B7744">
        <v>2018</v>
      </c>
      <c r="C7744">
        <v>305710</v>
      </c>
      <c r="D7744">
        <v>802010</v>
      </c>
      <c r="E7744">
        <v>8020</v>
      </c>
      <c r="F7744" t="s">
        <v>1465</v>
      </c>
      <c r="K7744" s="40">
        <v>4.1666666666666664E-2</v>
      </c>
      <c r="L7744" s="15">
        <v>65</v>
      </c>
    </row>
    <row r="7745" spans="1:12" x14ac:dyDescent="0.25">
      <c r="A7745" t="s">
        <v>1490</v>
      </c>
      <c r="B7745">
        <v>2018</v>
      </c>
      <c r="C7745">
        <v>519505</v>
      </c>
      <c r="F7745" t="s">
        <v>1465</v>
      </c>
      <c r="K7745" s="40">
        <v>0.20833333333333334</v>
      </c>
      <c r="L7745" s="15">
        <v>325</v>
      </c>
    </row>
    <row r="7746" spans="1:12" x14ac:dyDescent="0.25">
      <c r="A7746" t="s">
        <v>1490</v>
      </c>
      <c r="B7746">
        <v>2018</v>
      </c>
      <c r="C7746">
        <v>307510</v>
      </c>
      <c r="D7746">
        <v>800310</v>
      </c>
      <c r="E7746">
        <v>8003</v>
      </c>
      <c r="F7746" t="s">
        <v>1465</v>
      </c>
      <c r="K7746" s="40">
        <v>2.0833333333333332E-2</v>
      </c>
      <c r="L7746" s="15">
        <v>32.5</v>
      </c>
    </row>
    <row r="7747" spans="1:12" x14ac:dyDescent="0.25">
      <c r="A7747" t="s">
        <v>1628</v>
      </c>
      <c r="B7747">
        <v>2018</v>
      </c>
      <c r="C7747">
        <v>1</v>
      </c>
      <c r="F7747" t="s">
        <v>1467</v>
      </c>
      <c r="K7747" s="40">
        <v>2.0833333333333332E-2</v>
      </c>
      <c r="L7747" s="15">
        <v>22.5</v>
      </c>
    </row>
    <row r="7748" spans="1:12" x14ac:dyDescent="0.25">
      <c r="A7748" t="s">
        <v>1628</v>
      </c>
      <c r="B7748">
        <v>2018</v>
      </c>
      <c r="C7748">
        <v>203400</v>
      </c>
      <c r="F7748" t="s">
        <v>1465</v>
      </c>
      <c r="G7748" s="40">
        <v>2.0833333333333332E-2</v>
      </c>
      <c r="H7748" s="15">
        <v>22.5</v>
      </c>
    </row>
    <row r="7749" spans="1:12" x14ac:dyDescent="0.25">
      <c r="A7749" t="s">
        <v>1628</v>
      </c>
      <c r="B7749">
        <v>2018</v>
      </c>
      <c r="C7749">
        <v>1</v>
      </c>
      <c r="F7749" t="s">
        <v>2866</v>
      </c>
      <c r="K7749" s="40">
        <v>2.0833333333333332E-2</v>
      </c>
      <c r="L7749" s="15">
        <v>22.5</v>
      </c>
    </row>
    <row r="7750" spans="1:12" x14ac:dyDescent="0.25">
      <c r="A7750" t="s">
        <v>1628</v>
      </c>
      <c r="B7750">
        <v>2018</v>
      </c>
      <c r="C7750">
        <v>514075</v>
      </c>
      <c r="D7750">
        <v>804500</v>
      </c>
      <c r="E7750">
        <v>8045</v>
      </c>
      <c r="F7750" t="s">
        <v>1465</v>
      </c>
      <c r="G7750" s="40">
        <v>4.1666666666666664E-2</v>
      </c>
      <c r="H7750" s="15">
        <v>45</v>
      </c>
    </row>
    <row r="7751" spans="1:12" x14ac:dyDescent="0.25">
      <c r="A7751" t="s">
        <v>1628</v>
      </c>
      <c r="B7751">
        <v>2018</v>
      </c>
      <c r="C7751">
        <v>203400</v>
      </c>
      <c r="F7751" t="s">
        <v>1465</v>
      </c>
      <c r="G7751" s="40">
        <v>8.3333333333333329E-2</v>
      </c>
      <c r="H7751" s="15">
        <v>90</v>
      </c>
    </row>
    <row r="7752" spans="1:12" x14ac:dyDescent="0.25">
      <c r="A7752" t="s">
        <v>1628</v>
      </c>
      <c r="B7752">
        <v>2018</v>
      </c>
      <c r="C7752">
        <v>1</v>
      </c>
      <c r="F7752" t="s">
        <v>2846</v>
      </c>
      <c r="K7752" s="40">
        <v>2.0833333333333332E-2</v>
      </c>
      <c r="L7752" s="15">
        <v>22.5</v>
      </c>
    </row>
    <row r="7753" spans="1:12" x14ac:dyDescent="0.25">
      <c r="A7753" t="s">
        <v>1628</v>
      </c>
      <c r="B7753">
        <v>2018</v>
      </c>
      <c r="C7753">
        <v>203400</v>
      </c>
      <c r="F7753" t="s">
        <v>1465</v>
      </c>
      <c r="G7753" s="40">
        <v>4.1666666666666664E-2</v>
      </c>
      <c r="H7753" s="15">
        <v>45</v>
      </c>
    </row>
    <row r="7754" spans="1:12" x14ac:dyDescent="0.25">
      <c r="A7754" t="s">
        <v>1628</v>
      </c>
      <c r="B7754">
        <v>2018</v>
      </c>
      <c r="C7754">
        <v>514075</v>
      </c>
      <c r="D7754">
        <v>804500</v>
      </c>
      <c r="E7754">
        <v>8045</v>
      </c>
      <c r="F7754" t="s">
        <v>1465</v>
      </c>
      <c r="G7754" s="40">
        <v>2.0833333333333332E-2</v>
      </c>
      <c r="H7754" s="15">
        <v>22.5</v>
      </c>
    </row>
    <row r="7755" spans="1:12" x14ac:dyDescent="0.25">
      <c r="A7755" t="s">
        <v>1628</v>
      </c>
      <c r="B7755">
        <v>2018</v>
      </c>
      <c r="C7755">
        <v>400700</v>
      </c>
      <c r="F7755" t="s">
        <v>1465</v>
      </c>
      <c r="G7755" s="40">
        <v>2.0833333333333332E-2</v>
      </c>
      <c r="H7755" s="15">
        <v>22.5</v>
      </c>
    </row>
    <row r="7756" spans="1:12" x14ac:dyDescent="0.25">
      <c r="A7756" t="s">
        <v>1628</v>
      </c>
      <c r="B7756">
        <v>2018</v>
      </c>
      <c r="C7756">
        <v>110200</v>
      </c>
      <c r="F7756" t="s">
        <v>1465</v>
      </c>
      <c r="G7756" s="40">
        <v>4.1666666666666664E-2</v>
      </c>
      <c r="H7756" s="15">
        <v>45</v>
      </c>
    </row>
    <row r="7757" spans="1:12" x14ac:dyDescent="0.25">
      <c r="A7757" t="s">
        <v>1628</v>
      </c>
      <c r="B7757">
        <v>2018</v>
      </c>
      <c r="C7757">
        <v>203400</v>
      </c>
      <c r="F7757" t="s">
        <v>1465</v>
      </c>
      <c r="G7757" s="40">
        <v>2.0833333333333332E-2</v>
      </c>
      <c r="H7757" s="15">
        <v>22.5</v>
      </c>
    </row>
    <row r="7758" spans="1:12" x14ac:dyDescent="0.25">
      <c r="A7758" t="s">
        <v>1496</v>
      </c>
      <c r="B7758">
        <v>2018</v>
      </c>
      <c r="C7758">
        <v>1</v>
      </c>
      <c r="F7758" t="s">
        <v>2868</v>
      </c>
      <c r="K7758" s="40">
        <v>1.0416666666666666E-2</v>
      </c>
      <c r="L7758" s="15">
        <v>16.25</v>
      </c>
    </row>
    <row r="7759" spans="1:12" x14ac:dyDescent="0.25">
      <c r="A7759" t="s">
        <v>1496</v>
      </c>
      <c r="B7759">
        <v>2018</v>
      </c>
      <c r="C7759">
        <v>10144</v>
      </c>
      <c r="F7759" t="s">
        <v>2863</v>
      </c>
      <c r="K7759" s="40">
        <v>1.0416666666666666E-2</v>
      </c>
      <c r="L7759" s="15">
        <v>16.25</v>
      </c>
    </row>
    <row r="7760" spans="1:12" x14ac:dyDescent="0.25">
      <c r="A7760" t="s">
        <v>1496</v>
      </c>
      <c r="B7760">
        <v>2018</v>
      </c>
      <c r="C7760">
        <v>10156</v>
      </c>
      <c r="F7760" t="s">
        <v>2863</v>
      </c>
      <c r="K7760" s="40">
        <v>2.0833333333333332E-2</v>
      </c>
      <c r="L7760" s="15">
        <v>32.5</v>
      </c>
    </row>
    <row r="7761" spans="1:12" x14ac:dyDescent="0.25">
      <c r="A7761" t="s">
        <v>1496</v>
      </c>
      <c r="B7761">
        <v>2018</v>
      </c>
      <c r="C7761">
        <v>1</v>
      </c>
      <c r="F7761" t="s">
        <v>2866</v>
      </c>
      <c r="K7761" s="40">
        <v>2.0833333333333332E-2</v>
      </c>
      <c r="L7761" s="15">
        <v>32.5</v>
      </c>
    </row>
    <row r="7762" spans="1:12" x14ac:dyDescent="0.25">
      <c r="A7762" t="s">
        <v>1496</v>
      </c>
      <c r="B7762">
        <v>2018</v>
      </c>
      <c r="C7762">
        <v>10144</v>
      </c>
      <c r="F7762" t="s">
        <v>2863</v>
      </c>
      <c r="K7762" s="40">
        <v>1.0416666666666666E-2</v>
      </c>
      <c r="L7762" s="15">
        <v>16.25</v>
      </c>
    </row>
    <row r="7763" spans="1:12" x14ac:dyDescent="0.25">
      <c r="A7763" t="s">
        <v>1496</v>
      </c>
      <c r="B7763">
        <v>2018</v>
      </c>
      <c r="C7763">
        <v>1</v>
      </c>
      <c r="F7763" t="s">
        <v>2868</v>
      </c>
      <c r="K7763" s="40">
        <v>1.0416666666666666E-2</v>
      </c>
      <c r="L7763" s="15">
        <v>16.25</v>
      </c>
    </row>
    <row r="7764" spans="1:12" x14ac:dyDescent="0.25">
      <c r="A7764" t="s">
        <v>1496</v>
      </c>
      <c r="B7764">
        <v>2018</v>
      </c>
      <c r="C7764">
        <v>1</v>
      </c>
      <c r="F7764" t="s">
        <v>2859</v>
      </c>
      <c r="K7764" s="40">
        <v>2.0833333333333332E-2</v>
      </c>
      <c r="L7764" s="15">
        <v>32.5</v>
      </c>
    </row>
    <row r="7765" spans="1:12" x14ac:dyDescent="0.25">
      <c r="A7765" t="s">
        <v>1496</v>
      </c>
      <c r="B7765">
        <v>2018</v>
      </c>
      <c r="C7765">
        <v>10156</v>
      </c>
      <c r="F7765" t="s">
        <v>2862</v>
      </c>
      <c r="K7765" s="40">
        <v>3.125E-2</v>
      </c>
      <c r="L7765" s="15">
        <v>48.75</v>
      </c>
    </row>
    <row r="7766" spans="1:12" x14ac:dyDescent="0.25">
      <c r="A7766" t="s">
        <v>1496</v>
      </c>
      <c r="B7766">
        <v>2018</v>
      </c>
      <c r="C7766">
        <v>1</v>
      </c>
      <c r="F7766" t="s">
        <v>2846</v>
      </c>
      <c r="K7766" s="40">
        <v>3.125E-2</v>
      </c>
      <c r="L7766" s="15">
        <v>48.75</v>
      </c>
    </row>
    <row r="7767" spans="1:12" x14ac:dyDescent="0.25">
      <c r="A7767" t="s">
        <v>1496</v>
      </c>
      <c r="B7767">
        <v>2018</v>
      </c>
      <c r="C7767">
        <v>10156</v>
      </c>
      <c r="F7767" t="s">
        <v>2862</v>
      </c>
      <c r="K7767" s="40">
        <v>2.0833333333333332E-2</v>
      </c>
      <c r="L7767" s="15">
        <v>32.5</v>
      </c>
    </row>
    <row r="7768" spans="1:12" x14ac:dyDescent="0.25">
      <c r="A7768" t="s">
        <v>1496</v>
      </c>
      <c r="B7768">
        <v>2018</v>
      </c>
      <c r="C7768">
        <v>10055</v>
      </c>
      <c r="F7768" t="s">
        <v>2862</v>
      </c>
      <c r="K7768" s="40">
        <v>2.0833333333333332E-2</v>
      </c>
      <c r="L7768" s="15">
        <v>32.5</v>
      </c>
    </row>
    <row r="7769" spans="1:12" x14ac:dyDescent="0.25">
      <c r="A7769" t="s">
        <v>1496</v>
      </c>
      <c r="B7769">
        <v>2018</v>
      </c>
      <c r="C7769">
        <v>10217</v>
      </c>
      <c r="F7769" t="s">
        <v>2897</v>
      </c>
      <c r="K7769" s="40">
        <v>4.1666666666666664E-2</v>
      </c>
      <c r="L7769" s="15">
        <v>65</v>
      </c>
    </row>
    <row r="7770" spans="1:12" x14ac:dyDescent="0.25">
      <c r="A7770" t="s">
        <v>1496</v>
      </c>
      <c r="B7770">
        <v>2018</v>
      </c>
      <c r="C7770">
        <v>1</v>
      </c>
      <c r="K7770" s="40">
        <v>4.1666666666666664E-2</v>
      </c>
      <c r="L7770" s="15">
        <v>65</v>
      </c>
    </row>
    <row r="7771" spans="1:12" x14ac:dyDescent="0.25">
      <c r="A7771" t="s">
        <v>1496</v>
      </c>
      <c r="B7771">
        <v>2018</v>
      </c>
      <c r="C7771">
        <v>10090</v>
      </c>
      <c r="F7771" t="s">
        <v>2898</v>
      </c>
      <c r="K7771" s="40">
        <v>4.1666666666666664E-2</v>
      </c>
      <c r="L7771" s="15">
        <v>65</v>
      </c>
    </row>
    <row r="7772" spans="1:12" x14ac:dyDescent="0.25">
      <c r="A7772" t="s">
        <v>1496</v>
      </c>
      <c r="B7772">
        <v>2018</v>
      </c>
      <c r="C7772">
        <v>1</v>
      </c>
      <c r="F7772" t="s">
        <v>1467</v>
      </c>
      <c r="K7772" s="40">
        <v>0.13541666666666666</v>
      </c>
      <c r="L7772" s="15">
        <v>211.24999999999997</v>
      </c>
    </row>
    <row r="7773" spans="1:12" x14ac:dyDescent="0.25">
      <c r="A7773" t="s">
        <v>1496</v>
      </c>
      <c r="B7773">
        <v>2018</v>
      </c>
      <c r="C7773">
        <v>1</v>
      </c>
      <c r="F7773" t="s">
        <v>2868</v>
      </c>
      <c r="K7773" s="40">
        <v>2.0833333333333332E-2</v>
      </c>
      <c r="L7773" s="15">
        <v>32.5</v>
      </c>
    </row>
    <row r="7774" spans="1:12" x14ac:dyDescent="0.25">
      <c r="A7774" t="s">
        <v>1496</v>
      </c>
      <c r="B7774">
        <v>2018</v>
      </c>
      <c r="C7774">
        <v>10144</v>
      </c>
      <c r="F7774" t="s">
        <v>2863</v>
      </c>
      <c r="K7774" s="40">
        <v>2.0833333333333332E-2</v>
      </c>
      <c r="L7774" s="15">
        <v>32.5</v>
      </c>
    </row>
    <row r="7775" spans="1:12" x14ac:dyDescent="0.25">
      <c r="A7775" t="s">
        <v>1496</v>
      </c>
      <c r="B7775">
        <v>2018</v>
      </c>
      <c r="C7775">
        <v>1</v>
      </c>
      <c r="F7775" t="s">
        <v>2866</v>
      </c>
      <c r="K7775" s="40">
        <v>2.0833333333333332E-2</v>
      </c>
      <c r="L7775" s="15">
        <v>32.5</v>
      </c>
    </row>
    <row r="7776" spans="1:12" x14ac:dyDescent="0.25">
      <c r="A7776" t="s">
        <v>1496</v>
      </c>
      <c r="B7776">
        <v>2018</v>
      </c>
      <c r="C7776">
        <v>1</v>
      </c>
      <c r="F7776" t="s">
        <v>2859</v>
      </c>
      <c r="K7776" s="40">
        <v>2.0833333333333332E-2</v>
      </c>
      <c r="L7776" s="15">
        <v>32.5</v>
      </c>
    </row>
    <row r="7777" spans="1:12" x14ac:dyDescent="0.25">
      <c r="A7777" t="s">
        <v>1496</v>
      </c>
      <c r="B7777">
        <v>2018</v>
      </c>
      <c r="C7777">
        <v>10203</v>
      </c>
      <c r="F7777" t="s">
        <v>2862</v>
      </c>
      <c r="K7777" s="40">
        <v>2.0833333333333332E-2</v>
      </c>
      <c r="L7777" s="15">
        <v>32.5</v>
      </c>
    </row>
    <row r="7778" spans="1:12" x14ac:dyDescent="0.25">
      <c r="A7778" t="s">
        <v>1496</v>
      </c>
      <c r="B7778">
        <v>2018</v>
      </c>
      <c r="C7778">
        <v>10055</v>
      </c>
      <c r="F7778" t="s">
        <v>2862</v>
      </c>
      <c r="G7778" s="40">
        <v>5.2083333333333336E-2</v>
      </c>
      <c r="H7778" s="15">
        <v>81.25</v>
      </c>
    </row>
    <row r="7779" spans="1:12" x14ac:dyDescent="0.25">
      <c r="A7779" t="s">
        <v>1496</v>
      </c>
      <c r="B7779">
        <v>2018</v>
      </c>
      <c r="C7779">
        <v>1</v>
      </c>
      <c r="F7779" t="s">
        <v>2846</v>
      </c>
      <c r="K7779" s="40">
        <v>2.0833333333333332E-2</v>
      </c>
      <c r="L7779" s="15">
        <v>32.5</v>
      </c>
    </row>
    <row r="7780" spans="1:12" x14ac:dyDescent="0.25">
      <c r="A7780" t="s">
        <v>1496</v>
      </c>
      <c r="B7780">
        <v>2018</v>
      </c>
      <c r="C7780">
        <v>10055</v>
      </c>
      <c r="F7780" t="s">
        <v>2862</v>
      </c>
      <c r="G7780" s="40">
        <v>4.1666666666666664E-2</v>
      </c>
      <c r="H7780" s="15">
        <v>65</v>
      </c>
    </row>
    <row r="7781" spans="1:12" x14ac:dyDescent="0.25">
      <c r="A7781" t="s">
        <v>1496</v>
      </c>
      <c r="B7781">
        <v>2018</v>
      </c>
      <c r="C7781">
        <v>10058</v>
      </c>
      <c r="F7781" t="s">
        <v>2862</v>
      </c>
      <c r="K7781" s="40">
        <v>1.0416666666666666E-2</v>
      </c>
      <c r="L7781" s="15">
        <v>16.25</v>
      </c>
    </row>
    <row r="7782" spans="1:12" x14ac:dyDescent="0.25">
      <c r="A7782" t="s">
        <v>1496</v>
      </c>
      <c r="B7782">
        <v>2018</v>
      </c>
      <c r="C7782">
        <v>1</v>
      </c>
      <c r="F7782" t="s">
        <v>1499</v>
      </c>
      <c r="K7782" s="40">
        <v>4.1666666666666664E-2</v>
      </c>
      <c r="L7782" s="15">
        <v>65</v>
      </c>
    </row>
    <row r="7783" spans="1:12" x14ac:dyDescent="0.25">
      <c r="A7783" t="s">
        <v>1496</v>
      </c>
      <c r="B7783">
        <v>2018</v>
      </c>
      <c r="C7783">
        <v>10151</v>
      </c>
      <c r="F7783" t="s">
        <v>2898</v>
      </c>
      <c r="G7783" s="40">
        <v>2.0833333333333332E-2</v>
      </c>
      <c r="H7783" s="15">
        <v>32.5</v>
      </c>
    </row>
    <row r="7784" spans="1:12" x14ac:dyDescent="0.25">
      <c r="A7784" t="s">
        <v>1496</v>
      </c>
      <c r="B7784">
        <v>2018</v>
      </c>
      <c r="C7784">
        <v>10203</v>
      </c>
      <c r="F7784" t="s">
        <v>2898</v>
      </c>
      <c r="K7784" s="40">
        <v>2.0833333333333332E-2</v>
      </c>
      <c r="L7784" s="15">
        <v>32.5</v>
      </c>
    </row>
    <row r="7785" spans="1:12" x14ac:dyDescent="0.25">
      <c r="A7785" t="s">
        <v>1496</v>
      </c>
      <c r="B7785">
        <v>2018</v>
      </c>
      <c r="C7785">
        <v>1</v>
      </c>
      <c r="K7785" s="40">
        <v>4.1666666666666664E-2</v>
      </c>
      <c r="L7785" s="15">
        <v>65</v>
      </c>
    </row>
    <row r="7786" spans="1:12" x14ac:dyDescent="0.25">
      <c r="A7786" t="s">
        <v>1496</v>
      </c>
      <c r="B7786">
        <v>2018</v>
      </c>
      <c r="C7786">
        <v>1</v>
      </c>
      <c r="F7786" t="s">
        <v>2868</v>
      </c>
      <c r="K7786" s="40">
        <v>1.0416666666666666E-2</v>
      </c>
      <c r="L7786" s="15">
        <v>16.25</v>
      </c>
    </row>
    <row r="7787" spans="1:12" x14ac:dyDescent="0.25">
      <c r="A7787" t="s">
        <v>1496</v>
      </c>
      <c r="B7787">
        <v>2018</v>
      </c>
      <c r="C7787">
        <v>10144</v>
      </c>
      <c r="F7787" t="s">
        <v>2863</v>
      </c>
      <c r="K7787" s="40">
        <v>1.0416666666666666E-2</v>
      </c>
      <c r="L7787" s="15">
        <v>16.25</v>
      </c>
    </row>
    <row r="7788" spans="1:12" x14ac:dyDescent="0.25">
      <c r="A7788" t="s">
        <v>1496</v>
      </c>
      <c r="B7788">
        <v>2018</v>
      </c>
      <c r="C7788">
        <v>10143</v>
      </c>
      <c r="F7788" t="s">
        <v>2862</v>
      </c>
      <c r="K7788" s="40">
        <v>2.0833333333333332E-2</v>
      </c>
      <c r="L7788" s="15">
        <v>32.5</v>
      </c>
    </row>
    <row r="7789" spans="1:12" x14ac:dyDescent="0.25">
      <c r="A7789" t="s">
        <v>1496</v>
      </c>
      <c r="B7789">
        <v>2018</v>
      </c>
      <c r="C7789">
        <v>1</v>
      </c>
      <c r="F7789" t="s">
        <v>1499</v>
      </c>
      <c r="K7789" s="40">
        <v>6.25E-2</v>
      </c>
      <c r="L7789" s="15">
        <v>97.5</v>
      </c>
    </row>
    <row r="7790" spans="1:12" x14ac:dyDescent="0.25">
      <c r="A7790" t="s">
        <v>1496</v>
      </c>
      <c r="B7790">
        <v>2018</v>
      </c>
      <c r="C7790">
        <v>1</v>
      </c>
      <c r="F7790" t="s">
        <v>2868</v>
      </c>
      <c r="K7790" s="40">
        <v>2.0833333333333332E-2</v>
      </c>
      <c r="L7790" s="15">
        <v>32.5</v>
      </c>
    </row>
    <row r="7791" spans="1:12" x14ac:dyDescent="0.25">
      <c r="A7791" t="s">
        <v>1496</v>
      </c>
      <c r="B7791">
        <v>2018</v>
      </c>
      <c r="C7791">
        <v>10215</v>
      </c>
      <c r="F7791" t="s">
        <v>2859</v>
      </c>
      <c r="K7791" s="40">
        <v>1.0416666666666666E-2</v>
      </c>
      <c r="L7791" s="15">
        <v>16.25</v>
      </c>
    </row>
    <row r="7792" spans="1:12" x14ac:dyDescent="0.25">
      <c r="A7792" t="s">
        <v>1496</v>
      </c>
      <c r="B7792">
        <v>2018</v>
      </c>
      <c r="C7792">
        <v>10144</v>
      </c>
      <c r="F7792" t="s">
        <v>2859</v>
      </c>
      <c r="K7792" s="40">
        <v>1.0416666666666666E-2</v>
      </c>
      <c r="L7792" s="15">
        <v>16.25</v>
      </c>
    </row>
    <row r="7793" spans="1:12" x14ac:dyDescent="0.25">
      <c r="A7793" t="s">
        <v>1496</v>
      </c>
      <c r="B7793">
        <v>2018</v>
      </c>
      <c r="C7793">
        <v>10090</v>
      </c>
      <c r="F7793" t="s">
        <v>2862</v>
      </c>
      <c r="K7793" s="40">
        <v>2.0833333333333332E-2</v>
      </c>
      <c r="L7793" s="15">
        <v>32.5</v>
      </c>
    </row>
    <row r="7794" spans="1:12" x14ac:dyDescent="0.25">
      <c r="A7794" t="s">
        <v>1496</v>
      </c>
      <c r="B7794">
        <v>2018</v>
      </c>
      <c r="C7794">
        <v>1</v>
      </c>
      <c r="F7794" t="s">
        <v>2858</v>
      </c>
      <c r="K7794" s="40">
        <v>2.0833333333333332E-2</v>
      </c>
      <c r="L7794" s="15">
        <v>32.5</v>
      </c>
    </row>
    <row r="7795" spans="1:12" x14ac:dyDescent="0.25">
      <c r="A7795" t="s">
        <v>1496</v>
      </c>
      <c r="B7795">
        <v>2018</v>
      </c>
      <c r="C7795">
        <v>10090</v>
      </c>
      <c r="F7795" t="s">
        <v>2862</v>
      </c>
      <c r="K7795" s="40">
        <v>2.0833333333333332E-2</v>
      </c>
      <c r="L7795" s="15">
        <v>32.5</v>
      </c>
    </row>
    <row r="7796" spans="1:12" x14ac:dyDescent="0.25">
      <c r="A7796" t="s">
        <v>1496</v>
      </c>
      <c r="B7796">
        <v>2018</v>
      </c>
      <c r="C7796">
        <v>10038</v>
      </c>
      <c r="F7796" t="s">
        <v>2862</v>
      </c>
      <c r="K7796" s="40">
        <v>2.0833333333333332E-2</v>
      </c>
      <c r="L7796" s="15">
        <v>32.5</v>
      </c>
    </row>
    <row r="7797" spans="1:12" x14ac:dyDescent="0.25">
      <c r="A7797" t="s">
        <v>1496</v>
      </c>
      <c r="B7797">
        <v>2018</v>
      </c>
      <c r="C7797">
        <v>1</v>
      </c>
      <c r="F7797" t="s">
        <v>2862</v>
      </c>
      <c r="K7797" s="40">
        <v>5.2083333333333336E-2</v>
      </c>
      <c r="L7797" s="15">
        <v>81.25</v>
      </c>
    </row>
    <row r="7798" spans="1:12" x14ac:dyDescent="0.25">
      <c r="A7798" t="s">
        <v>1496</v>
      </c>
      <c r="B7798">
        <v>2018</v>
      </c>
      <c r="C7798">
        <v>1</v>
      </c>
      <c r="F7798" t="s">
        <v>2862</v>
      </c>
      <c r="K7798" s="40">
        <v>8.3333333333333329E-2</v>
      </c>
      <c r="L7798" s="15">
        <v>130</v>
      </c>
    </row>
    <row r="7799" spans="1:12" x14ac:dyDescent="0.25">
      <c r="A7799" t="s">
        <v>1496</v>
      </c>
      <c r="B7799">
        <v>2018</v>
      </c>
      <c r="C7799">
        <v>10055</v>
      </c>
      <c r="F7799" t="s">
        <v>2898</v>
      </c>
      <c r="K7799" s="40">
        <v>2.0833333333333332E-2</v>
      </c>
      <c r="L7799" s="15">
        <v>32.5</v>
      </c>
    </row>
    <row r="7800" spans="1:12" x14ac:dyDescent="0.25">
      <c r="A7800" t="s">
        <v>1496</v>
      </c>
      <c r="B7800">
        <v>2018</v>
      </c>
      <c r="C7800">
        <v>10143</v>
      </c>
      <c r="F7800" t="s">
        <v>2862</v>
      </c>
      <c r="K7800" s="40">
        <v>2.0833333333333332E-2</v>
      </c>
      <c r="L7800" s="15">
        <v>32.5</v>
      </c>
    </row>
    <row r="7801" spans="1:12" x14ac:dyDescent="0.25">
      <c r="A7801" t="s">
        <v>1496</v>
      </c>
      <c r="B7801">
        <v>2018</v>
      </c>
      <c r="C7801">
        <v>1</v>
      </c>
      <c r="F7801" t="s">
        <v>2866</v>
      </c>
      <c r="K7801" s="40">
        <v>2.0833333333333332E-2</v>
      </c>
      <c r="L7801" s="15">
        <v>32.5</v>
      </c>
    </row>
    <row r="7802" spans="1:12" x14ac:dyDescent="0.25">
      <c r="A7802" t="s">
        <v>1496</v>
      </c>
      <c r="B7802">
        <v>2018</v>
      </c>
      <c r="C7802">
        <v>10143</v>
      </c>
      <c r="F7802" t="s">
        <v>2862</v>
      </c>
      <c r="K7802" s="40">
        <v>3.125E-2</v>
      </c>
      <c r="L7802" s="15">
        <v>48.75</v>
      </c>
    </row>
    <row r="7803" spans="1:12" x14ac:dyDescent="0.25">
      <c r="A7803" t="s">
        <v>1496</v>
      </c>
      <c r="B7803">
        <v>2018</v>
      </c>
      <c r="C7803">
        <v>10144</v>
      </c>
      <c r="F7803" t="s">
        <v>2862</v>
      </c>
      <c r="K7803" s="40">
        <v>1.0416666666666666E-2</v>
      </c>
      <c r="L7803" s="15">
        <v>16.25</v>
      </c>
    </row>
    <row r="7804" spans="1:12" x14ac:dyDescent="0.25">
      <c r="A7804" t="s">
        <v>1496</v>
      </c>
      <c r="B7804">
        <v>2018</v>
      </c>
      <c r="C7804">
        <v>10145</v>
      </c>
      <c r="F7804" t="s">
        <v>2862</v>
      </c>
      <c r="K7804" s="40">
        <v>1.0416666666666666E-2</v>
      </c>
      <c r="L7804" s="15">
        <v>16.25</v>
      </c>
    </row>
    <row r="7805" spans="1:12" x14ac:dyDescent="0.25">
      <c r="A7805" t="s">
        <v>1496</v>
      </c>
      <c r="B7805">
        <v>2018</v>
      </c>
      <c r="C7805">
        <v>10146</v>
      </c>
      <c r="F7805" t="s">
        <v>2862</v>
      </c>
      <c r="K7805" s="40">
        <v>2.0833333333333332E-2</v>
      </c>
      <c r="L7805" s="15">
        <v>32.5</v>
      </c>
    </row>
    <row r="7806" spans="1:12" x14ac:dyDescent="0.25">
      <c r="A7806" t="s">
        <v>1496</v>
      </c>
      <c r="B7806">
        <v>2018</v>
      </c>
      <c r="C7806">
        <v>10147</v>
      </c>
      <c r="F7806" t="s">
        <v>2862</v>
      </c>
      <c r="K7806" s="40">
        <v>1.0416666666666666E-2</v>
      </c>
      <c r="L7806" s="15">
        <v>16.25</v>
      </c>
    </row>
    <row r="7807" spans="1:12" x14ac:dyDescent="0.25">
      <c r="A7807" t="s">
        <v>1496</v>
      </c>
      <c r="B7807">
        <v>2018</v>
      </c>
      <c r="C7807">
        <v>10156</v>
      </c>
      <c r="F7807" t="s">
        <v>2898</v>
      </c>
      <c r="G7807" s="40">
        <v>2.0833333333333332E-2</v>
      </c>
      <c r="H7807" s="15">
        <v>32.5</v>
      </c>
    </row>
    <row r="7808" spans="1:12" x14ac:dyDescent="0.25">
      <c r="A7808" t="s">
        <v>1496</v>
      </c>
      <c r="B7808">
        <v>2018</v>
      </c>
      <c r="C7808">
        <v>10143</v>
      </c>
      <c r="F7808" t="s">
        <v>2862</v>
      </c>
      <c r="K7808" s="40">
        <v>1.0416666666666666E-2</v>
      </c>
      <c r="L7808" s="15">
        <v>16.25</v>
      </c>
    </row>
    <row r="7809" spans="1:12" x14ac:dyDescent="0.25">
      <c r="A7809" t="s">
        <v>1496</v>
      </c>
      <c r="B7809">
        <v>2018</v>
      </c>
      <c r="C7809">
        <v>1</v>
      </c>
      <c r="F7809" t="s">
        <v>2858</v>
      </c>
      <c r="K7809" s="40">
        <v>2.0833333333333332E-2</v>
      </c>
      <c r="L7809" s="15">
        <v>32.5</v>
      </c>
    </row>
    <row r="7810" spans="1:12" x14ac:dyDescent="0.25">
      <c r="A7810" t="s">
        <v>1496</v>
      </c>
      <c r="B7810">
        <v>2018</v>
      </c>
      <c r="C7810">
        <v>10159</v>
      </c>
      <c r="F7810" t="s">
        <v>2862</v>
      </c>
      <c r="K7810" s="40">
        <v>1.0416666666666666E-2</v>
      </c>
      <c r="L7810" s="15">
        <v>16.25</v>
      </c>
    </row>
    <row r="7811" spans="1:12" x14ac:dyDescent="0.25">
      <c r="A7811" t="s">
        <v>1496</v>
      </c>
      <c r="B7811">
        <v>2018</v>
      </c>
      <c r="C7811">
        <v>1</v>
      </c>
      <c r="F7811" t="s">
        <v>2868</v>
      </c>
      <c r="K7811" s="40">
        <v>2.0833333333333332E-2</v>
      </c>
      <c r="L7811" s="15">
        <v>32.5</v>
      </c>
    </row>
    <row r="7812" spans="1:12" x14ac:dyDescent="0.25">
      <c r="A7812" t="s">
        <v>1496</v>
      </c>
      <c r="B7812">
        <v>2018</v>
      </c>
      <c r="C7812">
        <v>10055</v>
      </c>
      <c r="F7812" t="s">
        <v>2862</v>
      </c>
      <c r="G7812" s="40">
        <v>4.1666666666666664E-2</v>
      </c>
      <c r="H7812" s="15">
        <v>65</v>
      </c>
    </row>
    <row r="7813" spans="1:12" x14ac:dyDescent="0.25">
      <c r="A7813" t="s">
        <v>1496</v>
      </c>
      <c r="B7813">
        <v>2018</v>
      </c>
      <c r="C7813">
        <v>1</v>
      </c>
      <c r="F7813" t="s">
        <v>2862</v>
      </c>
      <c r="K7813" s="40">
        <v>4.1666666666666664E-2</v>
      </c>
      <c r="L7813" s="15">
        <v>65</v>
      </c>
    </row>
    <row r="7814" spans="1:12" x14ac:dyDescent="0.25">
      <c r="A7814" t="s">
        <v>1496</v>
      </c>
      <c r="B7814">
        <v>2018</v>
      </c>
      <c r="C7814">
        <v>10090</v>
      </c>
      <c r="F7814" t="s">
        <v>2898</v>
      </c>
      <c r="G7814" s="40">
        <v>4.1666666666666664E-2</v>
      </c>
      <c r="H7814" s="15">
        <v>65</v>
      </c>
    </row>
    <row r="7815" spans="1:12" x14ac:dyDescent="0.25">
      <c r="A7815" t="s">
        <v>1496</v>
      </c>
      <c r="B7815">
        <v>2018</v>
      </c>
      <c r="C7815">
        <v>10143</v>
      </c>
      <c r="F7815" t="s">
        <v>2862</v>
      </c>
      <c r="K7815" s="40">
        <v>2.0833333333333332E-2</v>
      </c>
      <c r="L7815" s="15">
        <v>32.5</v>
      </c>
    </row>
    <row r="7816" spans="1:12" x14ac:dyDescent="0.25">
      <c r="A7816" t="s">
        <v>1496</v>
      </c>
      <c r="B7816">
        <v>2018</v>
      </c>
      <c r="C7816">
        <v>10167</v>
      </c>
      <c r="F7816" t="s">
        <v>2859</v>
      </c>
      <c r="K7816" s="40">
        <v>1.0416666666666666E-2</v>
      </c>
      <c r="L7816" s="15">
        <v>16.25</v>
      </c>
    </row>
    <row r="7817" spans="1:12" x14ac:dyDescent="0.25">
      <c r="A7817" t="s">
        <v>1496</v>
      </c>
      <c r="B7817">
        <v>2018</v>
      </c>
      <c r="C7817">
        <v>1</v>
      </c>
      <c r="F7817" t="s">
        <v>1499</v>
      </c>
      <c r="K7817" s="40">
        <v>1.0416666666666666E-2</v>
      </c>
      <c r="L7817" s="15">
        <v>16.25</v>
      </c>
    </row>
    <row r="7818" spans="1:12" x14ac:dyDescent="0.25">
      <c r="A7818" t="s">
        <v>1496</v>
      </c>
      <c r="B7818">
        <v>2018</v>
      </c>
      <c r="C7818">
        <v>1</v>
      </c>
      <c r="F7818" t="s">
        <v>2866</v>
      </c>
      <c r="K7818" s="40">
        <v>1.0416666666666666E-2</v>
      </c>
      <c r="L7818" s="15">
        <v>16.25</v>
      </c>
    </row>
    <row r="7819" spans="1:12" x14ac:dyDescent="0.25">
      <c r="A7819" t="s">
        <v>1496</v>
      </c>
      <c r="B7819">
        <v>2018</v>
      </c>
      <c r="C7819">
        <v>10205</v>
      </c>
      <c r="F7819" t="s">
        <v>2859</v>
      </c>
      <c r="K7819" s="40">
        <v>1.0416666666666666E-2</v>
      </c>
      <c r="L7819" s="15">
        <v>16.25</v>
      </c>
    </row>
    <row r="7820" spans="1:12" x14ac:dyDescent="0.25">
      <c r="A7820" t="s">
        <v>1496</v>
      </c>
      <c r="B7820">
        <v>2018</v>
      </c>
      <c r="C7820">
        <v>10143</v>
      </c>
      <c r="F7820" t="s">
        <v>2859</v>
      </c>
      <c r="K7820" s="40">
        <v>1.0416666666666666E-2</v>
      </c>
      <c r="L7820" s="15">
        <v>16.25</v>
      </c>
    </row>
    <row r="7821" spans="1:12" x14ac:dyDescent="0.25">
      <c r="A7821" t="s">
        <v>1496</v>
      </c>
      <c r="B7821">
        <v>2018</v>
      </c>
      <c r="C7821">
        <v>1</v>
      </c>
      <c r="F7821" t="s">
        <v>2859</v>
      </c>
      <c r="K7821" s="40">
        <v>1.0416666666666666E-2</v>
      </c>
      <c r="L7821" s="15">
        <v>16.25</v>
      </c>
    </row>
    <row r="7822" spans="1:12" x14ac:dyDescent="0.25">
      <c r="A7822" t="s">
        <v>1496</v>
      </c>
      <c r="B7822">
        <v>2018</v>
      </c>
      <c r="C7822">
        <v>10205</v>
      </c>
      <c r="F7822" t="s">
        <v>2862</v>
      </c>
      <c r="K7822" s="40">
        <v>3.125E-2</v>
      </c>
      <c r="L7822" s="15">
        <v>48.75</v>
      </c>
    </row>
    <row r="7823" spans="1:12" x14ac:dyDescent="0.25">
      <c r="A7823" t="s">
        <v>1496</v>
      </c>
      <c r="B7823">
        <v>2018</v>
      </c>
      <c r="C7823">
        <v>1</v>
      </c>
      <c r="F7823" t="s">
        <v>2881</v>
      </c>
      <c r="K7823" s="40">
        <v>1.0416666666666666E-2</v>
      </c>
      <c r="L7823" s="15">
        <v>16.25</v>
      </c>
    </row>
    <row r="7824" spans="1:12" x14ac:dyDescent="0.25">
      <c r="A7824" t="s">
        <v>1496</v>
      </c>
      <c r="B7824">
        <v>2018</v>
      </c>
      <c r="C7824">
        <v>10055</v>
      </c>
      <c r="F7824" t="s">
        <v>2859</v>
      </c>
      <c r="K7824" s="40">
        <v>1.0416666666666666E-2</v>
      </c>
      <c r="L7824" s="15">
        <v>16.25</v>
      </c>
    </row>
    <row r="7825" spans="1:12" x14ac:dyDescent="0.25">
      <c r="A7825" t="s">
        <v>1496</v>
      </c>
      <c r="B7825">
        <v>2018</v>
      </c>
      <c r="C7825">
        <v>10055</v>
      </c>
      <c r="F7825" t="s">
        <v>2862</v>
      </c>
      <c r="G7825" s="40">
        <v>2.0833333333333332E-2</v>
      </c>
      <c r="H7825" s="15">
        <v>32.5</v>
      </c>
    </row>
    <row r="7826" spans="1:12" x14ac:dyDescent="0.25">
      <c r="A7826" t="s">
        <v>1496</v>
      </c>
      <c r="B7826">
        <v>2018</v>
      </c>
      <c r="C7826">
        <v>1</v>
      </c>
      <c r="F7826" t="s">
        <v>2858</v>
      </c>
      <c r="K7826" s="40">
        <v>2.0833333333333332E-2</v>
      </c>
      <c r="L7826" s="15">
        <v>32.5</v>
      </c>
    </row>
    <row r="7827" spans="1:12" x14ac:dyDescent="0.25">
      <c r="A7827" t="s">
        <v>1496</v>
      </c>
      <c r="B7827">
        <v>2018</v>
      </c>
      <c r="C7827">
        <v>10146</v>
      </c>
      <c r="F7827" t="s">
        <v>2875</v>
      </c>
      <c r="K7827" s="40">
        <v>1.0416666666666666E-2</v>
      </c>
      <c r="L7827" s="15">
        <v>16.25</v>
      </c>
    </row>
    <row r="7828" spans="1:12" x14ac:dyDescent="0.25">
      <c r="A7828" t="s">
        <v>1496</v>
      </c>
      <c r="B7828">
        <v>2018</v>
      </c>
      <c r="C7828">
        <v>10055</v>
      </c>
      <c r="F7828" t="s">
        <v>2898</v>
      </c>
      <c r="G7828" s="40">
        <v>8.3333333333333329E-2</v>
      </c>
      <c r="H7828" s="15">
        <v>130</v>
      </c>
    </row>
    <row r="7829" spans="1:12" x14ac:dyDescent="0.25">
      <c r="A7829" t="s">
        <v>1496</v>
      </c>
      <c r="B7829">
        <v>2018</v>
      </c>
      <c r="C7829">
        <v>10055</v>
      </c>
      <c r="F7829" t="s">
        <v>2898</v>
      </c>
      <c r="G7829" s="40">
        <v>4.1666666666666664E-2</v>
      </c>
      <c r="H7829" s="15">
        <v>65</v>
      </c>
    </row>
    <row r="7830" spans="1:12" x14ac:dyDescent="0.25">
      <c r="A7830" t="s">
        <v>1496</v>
      </c>
      <c r="B7830">
        <v>2018</v>
      </c>
      <c r="C7830">
        <v>10055</v>
      </c>
      <c r="F7830" t="s">
        <v>2898</v>
      </c>
      <c r="G7830" s="40">
        <v>4.1666666666666664E-2</v>
      </c>
      <c r="H7830" s="15">
        <v>65</v>
      </c>
    </row>
    <row r="7831" spans="1:12" x14ac:dyDescent="0.25">
      <c r="A7831" t="s">
        <v>1496</v>
      </c>
      <c r="B7831">
        <v>2018</v>
      </c>
      <c r="C7831">
        <v>1</v>
      </c>
      <c r="F7831" t="s">
        <v>2898</v>
      </c>
      <c r="K7831" s="40">
        <v>2.0833333333333332E-2</v>
      </c>
      <c r="L7831" s="15">
        <v>32.5</v>
      </c>
    </row>
    <row r="7832" spans="1:12" x14ac:dyDescent="0.25">
      <c r="A7832" t="s">
        <v>1500</v>
      </c>
      <c r="B7832">
        <v>2018</v>
      </c>
      <c r="C7832">
        <v>1</v>
      </c>
      <c r="F7832" t="s">
        <v>2868</v>
      </c>
      <c r="K7832" s="40">
        <v>3.125E-2</v>
      </c>
      <c r="L7832" s="15">
        <v>33.75</v>
      </c>
    </row>
    <row r="7833" spans="1:12" x14ac:dyDescent="0.25">
      <c r="A7833" t="s">
        <v>1500</v>
      </c>
      <c r="B7833">
        <v>2018</v>
      </c>
      <c r="C7833">
        <v>1</v>
      </c>
      <c r="F7833" t="s">
        <v>2862</v>
      </c>
      <c r="K7833" s="40">
        <v>3.125E-2</v>
      </c>
      <c r="L7833" s="15">
        <v>33.75</v>
      </c>
    </row>
    <row r="7834" spans="1:12" x14ac:dyDescent="0.25">
      <c r="A7834" t="s">
        <v>1500</v>
      </c>
      <c r="B7834">
        <v>2018</v>
      </c>
      <c r="C7834">
        <v>1</v>
      </c>
      <c r="F7834" t="s">
        <v>2866</v>
      </c>
      <c r="K7834" s="40">
        <v>1.0416666666666666E-2</v>
      </c>
      <c r="L7834" s="15">
        <v>11.25</v>
      </c>
    </row>
    <row r="7835" spans="1:12" x14ac:dyDescent="0.25">
      <c r="A7835" t="s">
        <v>1500</v>
      </c>
      <c r="B7835">
        <v>2018</v>
      </c>
      <c r="C7835">
        <v>1</v>
      </c>
      <c r="F7835" t="s">
        <v>1467</v>
      </c>
      <c r="K7835" s="40">
        <v>1.0416666666666666E-2</v>
      </c>
      <c r="L7835" s="15">
        <v>11.25</v>
      </c>
    </row>
    <row r="7836" spans="1:12" x14ac:dyDescent="0.25">
      <c r="A7836" t="s">
        <v>1500</v>
      </c>
      <c r="B7836">
        <v>2018</v>
      </c>
      <c r="C7836">
        <v>1</v>
      </c>
      <c r="F7836" t="s">
        <v>1467</v>
      </c>
      <c r="K7836" s="40">
        <v>5.2083333333333336E-2</v>
      </c>
      <c r="L7836" s="15">
        <v>56.25</v>
      </c>
    </row>
    <row r="7837" spans="1:12" x14ac:dyDescent="0.25">
      <c r="A7837" t="s">
        <v>1500</v>
      </c>
      <c r="B7837">
        <v>2018</v>
      </c>
      <c r="C7837">
        <v>1</v>
      </c>
      <c r="F7837" t="s">
        <v>2880</v>
      </c>
      <c r="K7837" s="40">
        <v>4.1666666666666664E-2</v>
      </c>
      <c r="L7837" s="15">
        <v>45</v>
      </c>
    </row>
    <row r="7838" spans="1:12" x14ac:dyDescent="0.25">
      <c r="A7838" t="s">
        <v>1500</v>
      </c>
      <c r="B7838">
        <v>2018</v>
      </c>
      <c r="C7838">
        <v>1</v>
      </c>
      <c r="F7838" t="s">
        <v>2846</v>
      </c>
      <c r="K7838" s="40">
        <v>2.0833333333333332E-2</v>
      </c>
      <c r="L7838" s="15">
        <v>22.5</v>
      </c>
    </row>
    <row r="7839" spans="1:12" x14ac:dyDescent="0.25">
      <c r="A7839" t="s">
        <v>1500</v>
      </c>
      <c r="B7839">
        <v>2018</v>
      </c>
      <c r="C7839">
        <v>1</v>
      </c>
      <c r="F7839" t="s">
        <v>2880</v>
      </c>
      <c r="K7839" s="40">
        <v>6.25E-2</v>
      </c>
      <c r="L7839" s="15">
        <v>67.5</v>
      </c>
    </row>
    <row r="7840" spans="1:12" x14ac:dyDescent="0.25">
      <c r="A7840" t="s">
        <v>1500</v>
      </c>
      <c r="B7840">
        <v>2018</v>
      </c>
      <c r="C7840">
        <v>1</v>
      </c>
      <c r="F7840" t="s">
        <v>2862</v>
      </c>
      <c r="K7840" s="40">
        <v>8.3333333333333329E-2</v>
      </c>
      <c r="L7840" s="15">
        <v>90</v>
      </c>
    </row>
    <row r="7841" spans="1:12" x14ac:dyDescent="0.25">
      <c r="A7841" t="s">
        <v>1500</v>
      </c>
      <c r="B7841">
        <v>2018</v>
      </c>
      <c r="C7841">
        <v>1</v>
      </c>
      <c r="F7841" t="s">
        <v>2862</v>
      </c>
      <c r="K7841" s="40">
        <v>2.0833333333333332E-2</v>
      </c>
      <c r="L7841" s="15">
        <v>22.5</v>
      </c>
    </row>
    <row r="7842" spans="1:12" x14ac:dyDescent="0.25">
      <c r="A7842" t="s">
        <v>1500</v>
      </c>
      <c r="B7842">
        <v>2018</v>
      </c>
      <c r="C7842">
        <v>1</v>
      </c>
      <c r="F7842" t="s">
        <v>1467</v>
      </c>
      <c r="K7842" s="40">
        <v>1.0416666666666666E-2</v>
      </c>
      <c r="L7842" s="15">
        <v>11.25</v>
      </c>
    </row>
    <row r="7843" spans="1:12" x14ac:dyDescent="0.25">
      <c r="A7843" t="s">
        <v>1500</v>
      </c>
      <c r="B7843">
        <v>2018</v>
      </c>
      <c r="C7843">
        <v>1</v>
      </c>
      <c r="F7843" t="s">
        <v>2868</v>
      </c>
      <c r="K7843" s="40">
        <v>2.0833333333333332E-2</v>
      </c>
      <c r="L7843" s="15">
        <v>22.5</v>
      </c>
    </row>
    <row r="7844" spans="1:12" x14ac:dyDescent="0.25">
      <c r="A7844" t="s">
        <v>1500</v>
      </c>
      <c r="B7844">
        <v>2018</v>
      </c>
      <c r="C7844">
        <v>1</v>
      </c>
      <c r="F7844" t="s">
        <v>2862</v>
      </c>
      <c r="K7844" s="40">
        <v>4.1666666666666664E-2</v>
      </c>
      <c r="L7844" s="15">
        <v>45</v>
      </c>
    </row>
    <row r="7845" spans="1:12" x14ac:dyDescent="0.25">
      <c r="A7845" t="s">
        <v>1500</v>
      </c>
      <c r="B7845">
        <v>2018</v>
      </c>
      <c r="C7845">
        <v>1</v>
      </c>
      <c r="F7845" t="s">
        <v>2866</v>
      </c>
      <c r="K7845" s="40">
        <v>1.0416666666666666E-2</v>
      </c>
      <c r="L7845" s="15">
        <v>11.25</v>
      </c>
    </row>
    <row r="7846" spans="1:12" x14ac:dyDescent="0.25">
      <c r="A7846" t="s">
        <v>1500</v>
      </c>
      <c r="B7846">
        <v>2018</v>
      </c>
      <c r="C7846">
        <v>1</v>
      </c>
      <c r="F7846" t="s">
        <v>2862</v>
      </c>
      <c r="K7846" s="40">
        <v>6.25E-2</v>
      </c>
      <c r="L7846" s="15">
        <v>67.5</v>
      </c>
    </row>
    <row r="7847" spans="1:12" x14ac:dyDescent="0.25">
      <c r="A7847" t="s">
        <v>1500</v>
      </c>
      <c r="B7847">
        <v>2018</v>
      </c>
      <c r="C7847">
        <v>1</v>
      </c>
      <c r="F7847" t="s">
        <v>2862</v>
      </c>
      <c r="K7847" s="40">
        <v>5.2083333333333336E-2</v>
      </c>
      <c r="L7847" s="15">
        <v>56.25</v>
      </c>
    </row>
    <row r="7848" spans="1:12" x14ac:dyDescent="0.25">
      <c r="A7848" t="s">
        <v>1500</v>
      </c>
      <c r="B7848">
        <v>2018</v>
      </c>
      <c r="C7848">
        <v>1</v>
      </c>
      <c r="F7848" t="s">
        <v>2846</v>
      </c>
      <c r="K7848" s="40">
        <v>3.125E-2</v>
      </c>
      <c r="L7848" s="15">
        <v>33.75</v>
      </c>
    </row>
    <row r="7849" spans="1:12" x14ac:dyDescent="0.25">
      <c r="A7849" t="s">
        <v>1500</v>
      </c>
      <c r="B7849">
        <v>2018</v>
      </c>
      <c r="C7849">
        <v>1</v>
      </c>
      <c r="F7849" t="s">
        <v>2862</v>
      </c>
      <c r="K7849" s="40">
        <v>4.1666666666666664E-2</v>
      </c>
      <c r="L7849" s="15">
        <v>45</v>
      </c>
    </row>
    <row r="7850" spans="1:12" x14ac:dyDescent="0.25">
      <c r="A7850" t="s">
        <v>1500</v>
      </c>
      <c r="B7850">
        <v>2018</v>
      </c>
      <c r="C7850">
        <v>1</v>
      </c>
      <c r="F7850" t="s">
        <v>1499</v>
      </c>
      <c r="K7850" s="40">
        <v>2.0833333333333332E-2</v>
      </c>
      <c r="L7850" s="15">
        <v>22.5</v>
      </c>
    </row>
    <row r="7851" spans="1:12" x14ac:dyDescent="0.25">
      <c r="A7851" t="s">
        <v>1500</v>
      </c>
      <c r="B7851">
        <v>2018</v>
      </c>
      <c r="C7851">
        <v>1</v>
      </c>
      <c r="F7851" t="s">
        <v>2862</v>
      </c>
      <c r="K7851" s="40">
        <v>0.10416666666666667</v>
      </c>
      <c r="L7851" s="15">
        <v>112.5</v>
      </c>
    </row>
    <row r="7852" spans="1:12" x14ac:dyDescent="0.25">
      <c r="A7852" t="s">
        <v>1500</v>
      </c>
      <c r="B7852">
        <v>2018</v>
      </c>
      <c r="C7852">
        <v>1</v>
      </c>
      <c r="F7852" t="s">
        <v>2868</v>
      </c>
      <c r="K7852" s="40">
        <v>1.0416666666666666E-2</v>
      </c>
      <c r="L7852" s="15">
        <v>11.25</v>
      </c>
    </row>
    <row r="7853" spans="1:12" x14ac:dyDescent="0.25">
      <c r="A7853" t="s">
        <v>1500</v>
      </c>
      <c r="B7853">
        <v>2018</v>
      </c>
      <c r="C7853">
        <v>1</v>
      </c>
      <c r="F7853" t="s">
        <v>1499</v>
      </c>
      <c r="K7853" s="40">
        <v>1.0416666666666666E-2</v>
      </c>
      <c r="L7853" s="15">
        <v>11.25</v>
      </c>
    </row>
    <row r="7854" spans="1:12" x14ac:dyDescent="0.25">
      <c r="A7854" t="s">
        <v>1500</v>
      </c>
      <c r="B7854">
        <v>2018</v>
      </c>
      <c r="C7854">
        <v>1</v>
      </c>
      <c r="F7854" t="s">
        <v>2862</v>
      </c>
      <c r="K7854" s="40">
        <v>0.13541666666666666</v>
      </c>
      <c r="L7854" s="15">
        <v>146.25</v>
      </c>
    </row>
    <row r="7855" spans="1:12" x14ac:dyDescent="0.25">
      <c r="A7855" t="s">
        <v>1500</v>
      </c>
      <c r="B7855">
        <v>2018</v>
      </c>
      <c r="C7855">
        <v>1</v>
      </c>
      <c r="F7855" t="s">
        <v>2846</v>
      </c>
      <c r="K7855" s="40">
        <v>2.0833333333333332E-2</v>
      </c>
      <c r="L7855" s="15">
        <v>22.5</v>
      </c>
    </row>
    <row r="7856" spans="1:12" x14ac:dyDescent="0.25">
      <c r="A7856" t="s">
        <v>1500</v>
      </c>
      <c r="B7856">
        <v>2018</v>
      </c>
      <c r="C7856">
        <v>1</v>
      </c>
      <c r="F7856" t="s">
        <v>2859</v>
      </c>
      <c r="K7856" s="40">
        <v>1.0416666666666666E-2</v>
      </c>
      <c r="L7856" s="15">
        <v>11.25</v>
      </c>
    </row>
    <row r="7857" spans="1:12" x14ac:dyDescent="0.25">
      <c r="A7857" t="s">
        <v>1500</v>
      </c>
      <c r="B7857">
        <v>2018</v>
      </c>
      <c r="C7857">
        <v>1</v>
      </c>
      <c r="F7857" t="s">
        <v>2862</v>
      </c>
      <c r="K7857" s="40">
        <v>1.0416666666666666E-2</v>
      </c>
      <c r="L7857" s="15">
        <v>11.25</v>
      </c>
    </row>
    <row r="7858" spans="1:12" x14ac:dyDescent="0.25">
      <c r="A7858" t="s">
        <v>1500</v>
      </c>
      <c r="B7858">
        <v>2018</v>
      </c>
      <c r="C7858">
        <v>1</v>
      </c>
      <c r="F7858" t="s">
        <v>1657</v>
      </c>
      <c r="K7858" s="40">
        <v>4.1666666666666664E-2</v>
      </c>
      <c r="L7858" s="15">
        <v>45</v>
      </c>
    </row>
    <row r="7859" spans="1:12" x14ac:dyDescent="0.25">
      <c r="A7859" t="s">
        <v>1500</v>
      </c>
      <c r="B7859">
        <v>2018</v>
      </c>
      <c r="C7859">
        <v>1</v>
      </c>
      <c r="F7859" t="s">
        <v>1467</v>
      </c>
      <c r="K7859" s="40">
        <v>2.0833333333333332E-2</v>
      </c>
      <c r="L7859" s="15">
        <v>22.5</v>
      </c>
    </row>
    <row r="7860" spans="1:12" x14ac:dyDescent="0.25">
      <c r="A7860" t="s">
        <v>1500</v>
      </c>
      <c r="B7860">
        <v>2018</v>
      </c>
      <c r="C7860">
        <v>1</v>
      </c>
      <c r="F7860" t="s">
        <v>2859</v>
      </c>
      <c r="K7860" s="40">
        <v>1.0416666666666666E-2</v>
      </c>
      <c r="L7860" s="15">
        <v>11.25</v>
      </c>
    </row>
    <row r="7861" spans="1:12" x14ac:dyDescent="0.25">
      <c r="A7861" t="s">
        <v>1500</v>
      </c>
      <c r="B7861">
        <v>2018</v>
      </c>
      <c r="C7861">
        <v>1</v>
      </c>
      <c r="F7861" t="s">
        <v>1467</v>
      </c>
      <c r="K7861" s="40">
        <v>3.125E-2</v>
      </c>
      <c r="L7861" s="15">
        <v>33.75</v>
      </c>
    </row>
    <row r="7862" spans="1:12" x14ac:dyDescent="0.25">
      <c r="A7862" t="s">
        <v>1500</v>
      </c>
      <c r="B7862">
        <v>2018</v>
      </c>
      <c r="C7862">
        <v>1</v>
      </c>
      <c r="F7862" t="s">
        <v>1467</v>
      </c>
      <c r="K7862" s="40">
        <v>5.2083333333333336E-2</v>
      </c>
      <c r="L7862" s="15">
        <v>56.25</v>
      </c>
    </row>
    <row r="7863" spans="1:12" x14ac:dyDescent="0.25">
      <c r="A7863" t="s">
        <v>1500</v>
      </c>
      <c r="B7863">
        <v>2018</v>
      </c>
      <c r="C7863">
        <v>1</v>
      </c>
      <c r="F7863" t="s">
        <v>2869</v>
      </c>
      <c r="K7863" s="40">
        <v>1.0416666666666666E-2</v>
      </c>
      <c r="L7863" s="15">
        <v>11.25</v>
      </c>
    </row>
    <row r="7864" spans="1:12" x14ac:dyDescent="0.25">
      <c r="A7864" t="s">
        <v>1503</v>
      </c>
      <c r="B7864">
        <v>2018</v>
      </c>
      <c r="C7864">
        <v>1</v>
      </c>
      <c r="F7864" t="s">
        <v>1502</v>
      </c>
      <c r="K7864" s="40">
        <v>0.10416666666666667</v>
      </c>
      <c r="L7864" s="15">
        <v>162.5</v>
      </c>
    </row>
    <row r="7865" spans="1:12" x14ac:dyDescent="0.25">
      <c r="A7865" t="s">
        <v>1503</v>
      </c>
      <c r="B7865">
        <v>2018</v>
      </c>
      <c r="C7865">
        <v>1</v>
      </c>
      <c r="F7865" t="s">
        <v>2866</v>
      </c>
      <c r="K7865" s="40">
        <v>2.0833333333333332E-2</v>
      </c>
      <c r="L7865" s="15">
        <v>32.5</v>
      </c>
    </row>
    <row r="7866" spans="1:12" x14ac:dyDescent="0.25">
      <c r="A7866" t="s">
        <v>1503</v>
      </c>
      <c r="B7866">
        <v>2018</v>
      </c>
      <c r="C7866">
        <v>1</v>
      </c>
      <c r="F7866" t="s">
        <v>1502</v>
      </c>
      <c r="K7866" s="40">
        <v>1.0416666666666666E-2</v>
      </c>
      <c r="L7866" s="15">
        <v>16.25</v>
      </c>
    </row>
    <row r="7867" spans="1:12" x14ac:dyDescent="0.25">
      <c r="A7867" t="s">
        <v>1503</v>
      </c>
      <c r="B7867">
        <v>2018</v>
      </c>
      <c r="C7867">
        <v>305710</v>
      </c>
      <c r="D7867">
        <v>802010</v>
      </c>
      <c r="E7867">
        <v>8020</v>
      </c>
      <c r="F7867" t="s">
        <v>1465</v>
      </c>
      <c r="G7867" s="40">
        <v>1.0416666666666666E-2</v>
      </c>
      <c r="H7867" s="15">
        <v>16.25</v>
      </c>
    </row>
    <row r="7868" spans="1:12" x14ac:dyDescent="0.25">
      <c r="A7868" t="s">
        <v>1503</v>
      </c>
      <c r="B7868">
        <v>2018</v>
      </c>
      <c r="C7868">
        <v>1</v>
      </c>
      <c r="F7868" t="s">
        <v>2856</v>
      </c>
      <c r="K7868" s="40">
        <v>2.0833333333333332E-2</v>
      </c>
      <c r="L7868" s="15">
        <v>32.5</v>
      </c>
    </row>
    <row r="7869" spans="1:12" x14ac:dyDescent="0.25">
      <c r="A7869" t="s">
        <v>1503</v>
      </c>
      <c r="B7869">
        <v>2018</v>
      </c>
      <c r="C7869">
        <v>305710</v>
      </c>
      <c r="D7869">
        <v>802010</v>
      </c>
      <c r="E7869">
        <v>8020</v>
      </c>
      <c r="F7869" t="s">
        <v>1465</v>
      </c>
      <c r="G7869" s="40">
        <v>2.0833333333333332E-2</v>
      </c>
      <c r="H7869" s="15">
        <v>32.5</v>
      </c>
    </row>
    <row r="7870" spans="1:12" x14ac:dyDescent="0.25">
      <c r="A7870" t="s">
        <v>1503</v>
      </c>
      <c r="B7870">
        <v>2018</v>
      </c>
      <c r="C7870">
        <v>1</v>
      </c>
      <c r="F7870" t="s">
        <v>1502</v>
      </c>
      <c r="K7870" s="40">
        <v>1.0416666666666666E-2</v>
      </c>
      <c r="L7870" s="15">
        <v>16.25</v>
      </c>
    </row>
    <row r="7871" spans="1:12" x14ac:dyDescent="0.25">
      <c r="A7871" t="s">
        <v>1503</v>
      </c>
      <c r="B7871">
        <v>2018</v>
      </c>
      <c r="C7871">
        <v>1</v>
      </c>
      <c r="F7871" t="s">
        <v>2846</v>
      </c>
      <c r="K7871" s="40">
        <v>3.125E-2</v>
      </c>
      <c r="L7871" s="15">
        <v>48.75</v>
      </c>
    </row>
    <row r="7872" spans="1:12" x14ac:dyDescent="0.25">
      <c r="A7872" t="s">
        <v>1503</v>
      </c>
      <c r="B7872">
        <v>2018</v>
      </c>
      <c r="C7872">
        <v>1</v>
      </c>
      <c r="F7872" t="s">
        <v>1467</v>
      </c>
      <c r="K7872" s="40">
        <v>0.1875</v>
      </c>
      <c r="L7872" s="15">
        <v>292.5</v>
      </c>
    </row>
    <row r="7873" spans="1:12" x14ac:dyDescent="0.25">
      <c r="A7873" t="s">
        <v>1503</v>
      </c>
      <c r="B7873">
        <v>2018</v>
      </c>
      <c r="C7873">
        <v>1</v>
      </c>
      <c r="F7873" t="s">
        <v>1467</v>
      </c>
      <c r="K7873" s="40">
        <v>0.11458333333333333</v>
      </c>
      <c r="L7873" s="15">
        <v>178.75</v>
      </c>
    </row>
    <row r="7874" spans="1:12" x14ac:dyDescent="0.25">
      <c r="A7874" t="s">
        <v>1503</v>
      </c>
      <c r="B7874">
        <v>2018</v>
      </c>
      <c r="C7874">
        <v>1</v>
      </c>
      <c r="F7874" t="s">
        <v>2856</v>
      </c>
      <c r="K7874" s="40">
        <v>9.375E-2</v>
      </c>
      <c r="L7874" s="15">
        <v>146.25</v>
      </c>
    </row>
    <row r="7875" spans="1:12" x14ac:dyDescent="0.25">
      <c r="A7875" t="s">
        <v>1503</v>
      </c>
      <c r="B7875">
        <v>2018</v>
      </c>
      <c r="C7875">
        <v>1</v>
      </c>
      <c r="F7875" t="s">
        <v>2866</v>
      </c>
      <c r="K7875" s="40">
        <v>2.0833333333333332E-2</v>
      </c>
      <c r="L7875" s="15">
        <v>32.5</v>
      </c>
    </row>
    <row r="7876" spans="1:12" x14ac:dyDescent="0.25">
      <c r="A7876" t="s">
        <v>1503</v>
      </c>
      <c r="B7876">
        <v>2018</v>
      </c>
      <c r="C7876">
        <v>1</v>
      </c>
      <c r="F7876" t="s">
        <v>2856</v>
      </c>
      <c r="K7876" s="40">
        <v>4.1666666666666664E-2</v>
      </c>
      <c r="L7876" s="15">
        <v>65</v>
      </c>
    </row>
    <row r="7877" spans="1:12" x14ac:dyDescent="0.25">
      <c r="A7877" t="s">
        <v>1503</v>
      </c>
      <c r="B7877">
        <v>2018</v>
      </c>
      <c r="C7877">
        <v>1</v>
      </c>
      <c r="F7877" t="s">
        <v>2871</v>
      </c>
      <c r="K7877" s="40">
        <v>0.19791666666666666</v>
      </c>
      <c r="L7877" s="15">
        <v>308.75</v>
      </c>
    </row>
    <row r="7878" spans="1:12" x14ac:dyDescent="0.25">
      <c r="A7878" t="s">
        <v>1503</v>
      </c>
      <c r="B7878">
        <v>2018</v>
      </c>
      <c r="C7878">
        <v>1</v>
      </c>
      <c r="F7878" t="s">
        <v>1502</v>
      </c>
      <c r="K7878" s="40">
        <v>4.8611111111111112E-2</v>
      </c>
      <c r="L7878" s="15">
        <v>75.833333333333329</v>
      </c>
    </row>
    <row r="7879" spans="1:12" x14ac:dyDescent="0.25">
      <c r="A7879" t="s">
        <v>1503</v>
      </c>
      <c r="B7879">
        <v>2018</v>
      </c>
      <c r="C7879">
        <v>305710</v>
      </c>
      <c r="D7879">
        <v>802010</v>
      </c>
      <c r="E7879">
        <v>8020</v>
      </c>
      <c r="F7879" t="s">
        <v>1465</v>
      </c>
      <c r="G7879" s="40">
        <v>5.2083333333333336E-2</v>
      </c>
      <c r="H7879" s="15">
        <v>81.25</v>
      </c>
    </row>
    <row r="7880" spans="1:12" x14ac:dyDescent="0.25">
      <c r="A7880" t="s">
        <v>1503</v>
      </c>
      <c r="B7880">
        <v>2018</v>
      </c>
      <c r="C7880">
        <v>1</v>
      </c>
      <c r="F7880" t="s">
        <v>2856</v>
      </c>
      <c r="K7880" s="40">
        <v>9.375E-2</v>
      </c>
      <c r="L7880" s="15">
        <v>146.25</v>
      </c>
    </row>
    <row r="7881" spans="1:12" x14ac:dyDescent="0.25">
      <c r="A7881" t="s">
        <v>1503</v>
      </c>
      <c r="B7881">
        <v>2018</v>
      </c>
      <c r="C7881">
        <v>1</v>
      </c>
      <c r="F7881" t="s">
        <v>2856</v>
      </c>
      <c r="K7881" s="40">
        <v>3.4027777777777775E-2</v>
      </c>
      <c r="L7881" s="15">
        <v>53.083333333333329</v>
      </c>
    </row>
    <row r="7882" spans="1:12" x14ac:dyDescent="0.25">
      <c r="A7882" t="s">
        <v>1503</v>
      </c>
      <c r="B7882">
        <v>2018</v>
      </c>
      <c r="C7882">
        <v>1</v>
      </c>
      <c r="F7882" t="s">
        <v>2856</v>
      </c>
      <c r="K7882" s="40">
        <v>0.10416666666666667</v>
      </c>
      <c r="L7882" s="15">
        <v>162.5</v>
      </c>
    </row>
    <row r="7883" spans="1:12" x14ac:dyDescent="0.25">
      <c r="A7883" t="s">
        <v>1503</v>
      </c>
      <c r="B7883">
        <v>2018</v>
      </c>
      <c r="C7883">
        <v>1</v>
      </c>
      <c r="F7883" t="s">
        <v>1467</v>
      </c>
      <c r="K7883" s="40">
        <v>6.25E-2</v>
      </c>
      <c r="L7883" s="15">
        <v>97.5</v>
      </c>
    </row>
    <row r="7884" spans="1:12" x14ac:dyDescent="0.25">
      <c r="A7884" t="s">
        <v>1503</v>
      </c>
      <c r="B7884">
        <v>2018</v>
      </c>
      <c r="C7884">
        <v>1</v>
      </c>
      <c r="F7884" t="s">
        <v>2846</v>
      </c>
      <c r="K7884" s="40">
        <v>2.0833333333333332E-2</v>
      </c>
      <c r="L7884" s="15">
        <v>32.5</v>
      </c>
    </row>
    <row r="7885" spans="1:12" x14ac:dyDescent="0.25">
      <c r="A7885" t="s">
        <v>1503</v>
      </c>
      <c r="B7885">
        <v>2018</v>
      </c>
      <c r="C7885">
        <v>1</v>
      </c>
      <c r="F7885" t="s">
        <v>2870</v>
      </c>
      <c r="K7885" s="40">
        <v>1.0416666666666666E-2</v>
      </c>
      <c r="L7885" s="15">
        <v>16.25</v>
      </c>
    </row>
    <row r="7886" spans="1:12" x14ac:dyDescent="0.25">
      <c r="A7886" t="s">
        <v>1503</v>
      </c>
      <c r="B7886">
        <v>2018</v>
      </c>
      <c r="C7886">
        <v>1</v>
      </c>
      <c r="F7886" t="s">
        <v>1515</v>
      </c>
      <c r="K7886" s="40">
        <v>7.2916666666666671E-2</v>
      </c>
      <c r="L7886" s="15">
        <v>113.75000000000001</v>
      </c>
    </row>
    <row r="7887" spans="1:12" x14ac:dyDescent="0.25">
      <c r="A7887" t="s">
        <v>1503</v>
      </c>
      <c r="B7887">
        <v>2018</v>
      </c>
      <c r="C7887">
        <v>305710</v>
      </c>
      <c r="D7887">
        <v>802010</v>
      </c>
      <c r="E7887">
        <v>8020</v>
      </c>
      <c r="F7887" t="s">
        <v>1467</v>
      </c>
      <c r="K7887" s="40">
        <v>4.1666666666666664E-2</v>
      </c>
      <c r="L7887" s="15">
        <v>65</v>
      </c>
    </row>
    <row r="7888" spans="1:12" x14ac:dyDescent="0.25">
      <c r="A7888" t="s">
        <v>1503</v>
      </c>
      <c r="B7888">
        <v>2018</v>
      </c>
      <c r="C7888">
        <v>1</v>
      </c>
      <c r="F7888" t="s">
        <v>1467</v>
      </c>
      <c r="K7888" s="40">
        <v>4.1666666666666664E-2</v>
      </c>
      <c r="L7888" s="15">
        <v>65</v>
      </c>
    </row>
    <row r="7889" spans="1:12" x14ac:dyDescent="0.25">
      <c r="A7889" t="s">
        <v>1659</v>
      </c>
      <c r="B7889">
        <v>2018</v>
      </c>
      <c r="C7889">
        <v>305710</v>
      </c>
      <c r="D7889">
        <v>802010</v>
      </c>
      <c r="E7889">
        <v>8020</v>
      </c>
      <c r="F7889" t="s">
        <v>1465</v>
      </c>
      <c r="G7889" s="40">
        <v>3.125E-2</v>
      </c>
      <c r="H7889" s="15">
        <v>48.75</v>
      </c>
    </row>
    <row r="7890" spans="1:12" x14ac:dyDescent="0.25">
      <c r="A7890" t="s">
        <v>1659</v>
      </c>
      <c r="B7890">
        <v>2018</v>
      </c>
      <c r="C7890">
        <v>305711</v>
      </c>
      <c r="D7890">
        <v>802011</v>
      </c>
      <c r="E7890">
        <v>8020</v>
      </c>
      <c r="F7890" t="s">
        <v>1465</v>
      </c>
      <c r="G7890" s="40">
        <v>3.125E-2</v>
      </c>
      <c r="H7890" s="15">
        <v>48.75</v>
      </c>
    </row>
    <row r="7891" spans="1:12" x14ac:dyDescent="0.25">
      <c r="A7891" t="s">
        <v>1659</v>
      </c>
      <c r="B7891">
        <v>2018</v>
      </c>
      <c r="C7891">
        <v>305711</v>
      </c>
      <c r="D7891">
        <v>802011</v>
      </c>
      <c r="E7891">
        <v>8020</v>
      </c>
      <c r="F7891" t="s">
        <v>1465</v>
      </c>
      <c r="G7891" s="40">
        <v>2.0833333333333332E-2</v>
      </c>
      <c r="H7891" s="15">
        <v>32.5</v>
      </c>
    </row>
    <row r="7892" spans="1:12" x14ac:dyDescent="0.25">
      <c r="A7892" t="s">
        <v>1659</v>
      </c>
      <c r="B7892">
        <v>2018</v>
      </c>
      <c r="C7892">
        <v>305711</v>
      </c>
      <c r="D7892">
        <v>802011</v>
      </c>
      <c r="E7892">
        <v>8020</v>
      </c>
      <c r="F7892" t="s">
        <v>1465</v>
      </c>
      <c r="G7892" s="40">
        <v>2.0833333333333332E-2</v>
      </c>
      <c r="H7892" s="15">
        <v>32.5</v>
      </c>
    </row>
    <row r="7893" spans="1:12" x14ac:dyDescent="0.25">
      <c r="A7893" t="s">
        <v>1659</v>
      </c>
      <c r="B7893">
        <v>2018</v>
      </c>
      <c r="C7893">
        <v>305710</v>
      </c>
      <c r="D7893">
        <v>802010</v>
      </c>
      <c r="E7893">
        <v>8020</v>
      </c>
      <c r="F7893" t="s">
        <v>1465</v>
      </c>
      <c r="G7893" s="40">
        <v>1.0416666666666666E-2</v>
      </c>
      <c r="H7893" s="15">
        <v>16.25</v>
      </c>
    </row>
    <row r="7894" spans="1:12" x14ac:dyDescent="0.25">
      <c r="A7894" t="s">
        <v>1659</v>
      </c>
      <c r="B7894">
        <v>2018</v>
      </c>
      <c r="C7894">
        <v>305711</v>
      </c>
      <c r="D7894">
        <v>802011</v>
      </c>
      <c r="E7894">
        <v>8020</v>
      </c>
      <c r="F7894" t="s">
        <v>1465</v>
      </c>
      <c r="G7894" s="40">
        <v>1.0416666666666666E-2</v>
      </c>
      <c r="H7894" s="15">
        <v>16.25</v>
      </c>
    </row>
    <row r="7895" spans="1:12" x14ac:dyDescent="0.25">
      <c r="A7895" t="s">
        <v>1659</v>
      </c>
      <c r="B7895">
        <v>2018</v>
      </c>
      <c r="C7895">
        <v>305712</v>
      </c>
      <c r="D7895">
        <v>802012</v>
      </c>
      <c r="E7895">
        <v>8020</v>
      </c>
      <c r="F7895" t="s">
        <v>1465</v>
      </c>
      <c r="G7895" s="40">
        <v>1.0416666666666666E-2</v>
      </c>
      <c r="H7895" s="15">
        <v>16.25</v>
      </c>
    </row>
    <row r="7896" spans="1:12" x14ac:dyDescent="0.25">
      <c r="A7896" t="s">
        <v>1504</v>
      </c>
      <c r="B7896">
        <v>2018</v>
      </c>
      <c r="C7896">
        <v>307500</v>
      </c>
      <c r="D7896">
        <v>800300</v>
      </c>
      <c r="E7896">
        <v>8003</v>
      </c>
      <c r="F7896" t="s">
        <v>2894</v>
      </c>
      <c r="G7896" s="40">
        <v>2.0833333333333332E-2</v>
      </c>
      <c r="H7896" s="15">
        <v>42.5</v>
      </c>
    </row>
    <row r="7897" spans="1:12" x14ac:dyDescent="0.25">
      <c r="A7897" t="s">
        <v>1504</v>
      </c>
      <c r="B7897">
        <v>2018</v>
      </c>
      <c r="C7897">
        <v>307500</v>
      </c>
      <c r="D7897">
        <v>800300</v>
      </c>
      <c r="E7897">
        <v>8003</v>
      </c>
      <c r="F7897" t="s">
        <v>2886</v>
      </c>
      <c r="G7897" s="40">
        <v>1.0416666666666666E-2</v>
      </c>
      <c r="H7897" s="15">
        <v>21.25</v>
      </c>
    </row>
    <row r="7898" spans="1:12" x14ac:dyDescent="0.25">
      <c r="A7898" t="s">
        <v>1504</v>
      </c>
      <c r="B7898">
        <v>2018</v>
      </c>
      <c r="C7898">
        <v>103500</v>
      </c>
      <c r="F7898" t="s">
        <v>2889</v>
      </c>
      <c r="G7898" s="40">
        <v>1.0416666666666666E-2</v>
      </c>
      <c r="H7898" s="15">
        <v>21.25</v>
      </c>
    </row>
    <row r="7899" spans="1:12" x14ac:dyDescent="0.25">
      <c r="A7899" t="s">
        <v>1504</v>
      </c>
      <c r="B7899">
        <v>2018</v>
      </c>
      <c r="C7899">
        <v>300100</v>
      </c>
      <c r="D7899">
        <v>800100</v>
      </c>
      <c r="E7899">
        <v>8001</v>
      </c>
      <c r="F7899" t="s">
        <v>1465</v>
      </c>
      <c r="G7899" s="40">
        <v>2.0833333333333332E-2</v>
      </c>
      <c r="H7899" s="15">
        <v>42.5</v>
      </c>
    </row>
    <row r="7900" spans="1:12" x14ac:dyDescent="0.25">
      <c r="A7900" t="s">
        <v>1504</v>
      </c>
      <c r="B7900">
        <v>2018</v>
      </c>
      <c r="C7900">
        <v>1</v>
      </c>
      <c r="F7900" t="s">
        <v>2866</v>
      </c>
      <c r="K7900" s="40">
        <v>2.0833333333333332E-2</v>
      </c>
      <c r="L7900" s="15">
        <v>42.5</v>
      </c>
    </row>
    <row r="7901" spans="1:12" x14ac:dyDescent="0.25">
      <c r="A7901" t="s">
        <v>1504</v>
      </c>
      <c r="B7901">
        <v>2018</v>
      </c>
      <c r="C7901">
        <v>300100</v>
      </c>
      <c r="D7901">
        <v>800100</v>
      </c>
      <c r="E7901">
        <v>8001</v>
      </c>
      <c r="F7901" t="s">
        <v>1465</v>
      </c>
      <c r="G7901" s="40">
        <v>9.375E-2</v>
      </c>
      <c r="H7901" s="15">
        <v>191.25</v>
      </c>
    </row>
    <row r="7902" spans="1:12" x14ac:dyDescent="0.25">
      <c r="A7902" t="s">
        <v>1504</v>
      </c>
      <c r="B7902">
        <v>2018</v>
      </c>
      <c r="C7902">
        <v>302802</v>
      </c>
      <c r="D7902">
        <v>801320</v>
      </c>
      <c r="E7902">
        <v>8013</v>
      </c>
      <c r="F7902" t="s">
        <v>1465</v>
      </c>
      <c r="G7902" s="40">
        <v>1.0416666666666666E-2</v>
      </c>
      <c r="H7902" s="15">
        <v>21.25</v>
      </c>
    </row>
    <row r="7903" spans="1:12" x14ac:dyDescent="0.25">
      <c r="A7903" t="s">
        <v>1504</v>
      </c>
      <c r="B7903">
        <v>2018</v>
      </c>
      <c r="C7903">
        <v>1</v>
      </c>
      <c r="F7903" t="s">
        <v>2846</v>
      </c>
      <c r="K7903" s="40">
        <v>2.0833333333333332E-2</v>
      </c>
      <c r="L7903" s="15">
        <v>42.5</v>
      </c>
    </row>
    <row r="7904" spans="1:12" x14ac:dyDescent="0.25">
      <c r="A7904" t="s">
        <v>1504</v>
      </c>
      <c r="B7904">
        <v>2018</v>
      </c>
      <c r="C7904">
        <v>201100</v>
      </c>
      <c r="D7904">
        <v>802800</v>
      </c>
      <c r="E7904">
        <v>8028</v>
      </c>
      <c r="F7904" t="s">
        <v>2888</v>
      </c>
      <c r="G7904" s="40">
        <v>4.1666666666666664E-2</v>
      </c>
      <c r="H7904" s="15">
        <v>85</v>
      </c>
    </row>
    <row r="7905" spans="1:12" x14ac:dyDescent="0.25">
      <c r="A7905" t="s">
        <v>1504</v>
      </c>
      <c r="B7905">
        <v>2018</v>
      </c>
      <c r="C7905">
        <v>201100</v>
      </c>
      <c r="D7905">
        <v>802800</v>
      </c>
      <c r="E7905">
        <v>8028</v>
      </c>
      <c r="F7905" t="s">
        <v>1480</v>
      </c>
      <c r="G7905" s="40">
        <v>8.3333333333333329E-2</v>
      </c>
      <c r="H7905" s="15">
        <v>170</v>
      </c>
    </row>
    <row r="7906" spans="1:12" x14ac:dyDescent="0.25">
      <c r="A7906" t="s">
        <v>1504</v>
      </c>
      <c r="B7906">
        <v>2018</v>
      </c>
      <c r="C7906">
        <v>201100</v>
      </c>
      <c r="D7906">
        <v>802800</v>
      </c>
      <c r="E7906">
        <v>8028</v>
      </c>
      <c r="F7906" t="s">
        <v>1480</v>
      </c>
      <c r="G7906" s="40">
        <v>2.0833333333333332E-2</v>
      </c>
      <c r="H7906" s="15">
        <v>42.5</v>
      </c>
    </row>
    <row r="7907" spans="1:12" x14ac:dyDescent="0.25">
      <c r="A7907" t="s">
        <v>1504</v>
      </c>
      <c r="B7907">
        <v>2018</v>
      </c>
      <c r="C7907">
        <v>307500</v>
      </c>
      <c r="D7907">
        <v>800300</v>
      </c>
      <c r="E7907">
        <v>8003</v>
      </c>
      <c r="F7907" t="s">
        <v>1465</v>
      </c>
      <c r="G7907" s="40">
        <v>1.0416666666666666E-2</v>
      </c>
      <c r="H7907" s="15">
        <v>21.25</v>
      </c>
    </row>
    <row r="7908" spans="1:12" x14ac:dyDescent="0.25">
      <c r="A7908" t="s">
        <v>1504</v>
      </c>
      <c r="B7908">
        <v>2018</v>
      </c>
      <c r="C7908">
        <v>300100</v>
      </c>
      <c r="D7908">
        <v>800100</v>
      </c>
      <c r="E7908">
        <v>8001</v>
      </c>
      <c r="F7908" t="s">
        <v>1465</v>
      </c>
      <c r="G7908" s="40">
        <v>1.0416666666666666E-2</v>
      </c>
      <c r="H7908" s="15">
        <v>21.25</v>
      </c>
    </row>
    <row r="7909" spans="1:12" x14ac:dyDescent="0.25">
      <c r="A7909" t="s">
        <v>1504</v>
      </c>
      <c r="B7909">
        <v>2018</v>
      </c>
      <c r="C7909">
        <v>310300</v>
      </c>
      <c r="D7909">
        <v>802200</v>
      </c>
      <c r="E7909">
        <v>8022</v>
      </c>
      <c r="F7909" t="s">
        <v>2886</v>
      </c>
      <c r="G7909" s="40">
        <v>1.0416666666666666E-2</v>
      </c>
      <c r="H7909" s="15">
        <v>21.25</v>
      </c>
    </row>
    <row r="7910" spans="1:12" x14ac:dyDescent="0.25">
      <c r="A7910" t="s">
        <v>1504</v>
      </c>
      <c r="B7910">
        <v>2018</v>
      </c>
      <c r="C7910">
        <v>1</v>
      </c>
      <c r="F7910" t="s">
        <v>1467</v>
      </c>
      <c r="K7910" s="40">
        <v>1.0416666666666666E-2</v>
      </c>
      <c r="L7910" s="15">
        <v>21.25</v>
      </c>
    </row>
    <row r="7911" spans="1:12" x14ac:dyDescent="0.25">
      <c r="A7911" t="s">
        <v>1504</v>
      </c>
      <c r="B7911">
        <v>2018</v>
      </c>
      <c r="C7911">
        <v>513072</v>
      </c>
      <c r="D7911">
        <v>800200</v>
      </c>
      <c r="E7911">
        <v>8002</v>
      </c>
      <c r="F7911" t="s">
        <v>1572</v>
      </c>
      <c r="G7911" s="40">
        <v>0.10416666666666667</v>
      </c>
      <c r="H7911" s="15">
        <v>212.5</v>
      </c>
    </row>
    <row r="7912" spans="1:12" x14ac:dyDescent="0.25">
      <c r="A7912" t="s">
        <v>1504</v>
      </c>
      <c r="B7912">
        <v>2018</v>
      </c>
      <c r="C7912">
        <v>200900</v>
      </c>
      <c r="D7912">
        <v>801580</v>
      </c>
      <c r="E7912">
        <v>8015</v>
      </c>
      <c r="F7912" t="s">
        <v>1480</v>
      </c>
      <c r="G7912" s="40">
        <v>6.25E-2</v>
      </c>
      <c r="H7912" s="15">
        <v>127.5</v>
      </c>
    </row>
    <row r="7913" spans="1:12" x14ac:dyDescent="0.25">
      <c r="A7913" t="s">
        <v>1504</v>
      </c>
      <c r="B7913">
        <v>2018</v>
      </c>
      <c r="C7913">
        <v>1</v>
      </c>
      <c r="F7913" t="s">
        <v>2846</v>
      </c>
      <c r="K7913" s="40">
        <v>2.0833333333333332E-2</v>
      </c>
      <c r="L7913" s="15">
        <v>42.5</v>
      </c>
    </row>
    <row r="7914" spans="1:12" x14ac:dyDescent="0.25">
      <c r="A7914" t="s">
        <v>1504</v>
      </c>
      <c r="B7914">
        <v>2018</v>
      </c>
      <c r="C7914">
        <v>514075</v>
      </c>
      <c r="D7914">
        <v>804500</v>
      </c>
      <c r="E7914">
        <v>8045</v>
      </c>
      <c r="F7914" t="s">
        <v>1465</v>
      </c>
      <c r="G7914" s="40">
        <v>1.0416666666666666E-2</v>
      </c>
      <c r="H7914" s="15">
        <v>21.25</v>
      </c>
    </row>
    <row r="7915" spans="1:12" x14ac:dyDescent="0.25">
      <c r="A7915" t="s">
        <v>1504</v>
      </c>
      <c r="B7915">
        <v>2018</v>
      </c>
      <c r="C7915">
        <v>300100</v>
      </c>
      <c r="D7915">
        <v>800100</v>
      </c>
      <c r="E7915">
        <v>8001</v>
      </c>
      <c r="F7915" t="s">
        <v>1465</v>
      </c>
      <c r="G7915" s="40">
        <v>1.0416666666666666E-2</v>
      </c>
      <c r="H7915" s="15">
        <v>21.25</v>
      </c>
    </row>
    <row r="7916" spans="1:12" x14ac:dyDescent="0.25">
      <c r="A7916" t="s">
        <v>1504</v>
      </c>
      <c r="B7916">
        <v>2018</v>
      </c>
      <c r="C7916">
        <v>200900</v>
      </c>
      <c r="D7916">
        <v>801580</v>
      </c>
      <c r="E7916">
        <v>8015</v>
      </c>
      <c r="F7916" t="s">
        <v>1480</v>
      </c>
      <c r="G7916" s="40">
        <v>8.3333333333333329E-2</v>
      </c>
      <c r="H7916" s="15">
        <v>170</v>
      </c>
    </row>
    <row r="7917" spans="1:12" x14ac:dyDescent="0.25">
      <c r="A7917" t="s">
        <v>1504</v>
      </c>
      <c r="B7917">
        <v>2018</v>
      </c>
      <c r="C7917">
        <v>202300</v>
      </c>
      <c r="D7917">
        <v>804080</v>
      </c>
      <c r="E7917">
        <v>8040</v>
      </c>
      <c r="F7917" t="s">
        <v>1465</v>
      </c>
      <c r="G7917" s="40">
        <v>2.0833333333333332E-2</v>
      </c>
      <c r="H7917" s="15">
        <v>42.5</v>
      </c>
    </row>
    <row r="7918" spans="1:12" x14ac:dyDescent="0.25">
      <c r="A7918" t="s">
        <v>1504</v>
      </c>
      <c r="B7918">
        <v>2018</v>
      </c>
      <c r="C7918">
        <v>310200</v>
      </c>
      <c r="D7918">
        <v>802110</v>
      </c>
      <c r="E7918">
        <v>8021</v>
      </c>
      <c r="F7918" t="s">
        <v>1465</v>
      </c>
      <c r="G7918" s="40">
        <v>4.1666666666666664E-2</v>
      </c>
      <c r="H7918" s="15">
        <v>85</v>
      </c>
    </row>
    <row r="7919" spans="1:12" x14ac:dyDescent="0.25">
      <c r="A7919" t="s">
        <v>1504</v>
      </c>
      <c r="B7919">
        <v>2018</v>
      </c>
      <c r="C7919">
        <v>305700</v>
      </c>
      <c r="D7919">
        <v>802000</v>
      </c>
      <c r="E7919">
        <v>8020</v>
      </c>
      <c r="F7919" t="s">
        <v>1465</v>
      </c>
      <c r="G7919" s="40">
        <v>5.2083333333333336E-2</v>
      </c>
      <c r="H7919" s="15">
        <v>106.25</v>
      </c>
    </row>
    <row r="7920" spans="1:12" x14ac:dyDescent="0.25">
      <c r="A7920" t="s">
        <v>1504</v>
      </c>
      <c r="B7920">
        <v>2018</v>
      </c>
      <c r="C7920">
        <v>200800</v>
      </c>
      <c r="D7920">
        <v>801480</v>
      </c>
      <c r="E7920">
        <v>8014</v>
      </c>
      <c r="F7920" t="s">
        <v>1465</v>
      </c>
      <c r="G7920" s="40">
        <v>1.0416666666666666E-2</v>
      </c>
      <c r="H7920" s="15">
        <v>21.25</v>
      </c>
    </row>
    <row r="7921" spans="1:12" x14ac:dyDescent="0.25">
      <c r="A7921" t="s">
        <v>1504</v>
      </c>
      <c r="B7921">
        <v>2018</v>
      </c>
      <c r="C7921">
        <v>1</v>
      </c>
      <c r="F7921" t="s">
        <v>2866</v>
      </c>
      <c r="K7921" s="40">
        <v>2.0833333333333332E-2</v>
      </c>
      <c r="L7921" s="15">
        <v>42.5</v>
      </c>
    </row>
    <row r="7922" spans="1:12" x14ac:dyDescent="0.25">
      <c r="A7922" t="s">
        <v>1504</v>
      </c>
      <c r="B7922">
        <v>2018</v>
      </c>
      <c r="C7922">
        <v>200800</v>
      </c>
      <c r="D7922">
        <v>801480</v>
      </c>
      <c r="E7922">
        <v>8014</v>
      </c>
      <c r="F7922" t="s">
        <v>1465</v>
      </c>
      <c r="G7922" s="40">
        <v>0.10416666666666667</v>
      </c>
      <c r="H7922" s="15">
        <v>212.5</v>
      </c>
    </row>
    <row r="7923" spans="1:12" x14ac:dyDescent="0.25">
      <c r="A7923" t="s">
        <v>1504</v>
      </c>
      <c r="B7923">
        <v>2018</v>
      </c>
      <c r="C7923">
        <v>1</v>
      </c>
      <c r="F7923" t="s">
        <v>2846</v>
      </c>
      <c r="K7923" s="40">
        <v>2.0833333333333332E-2</v>
      </c>
      <c r="L7923" s="15">
        <v>42.5</v>
      </c>
    </row>
    <row r="7924" spans="1:12" x14ac:dyDescent="0.25">
      <c r="A7924" t="s">
        <v>1504</v>
      </c>
      <c r="B7924">
        <v>2018</v>
      </c>
      <c r="C7924">
        <v>200800</v>
      </c>
      <c r="D7924">
        <v>801480</v>
      </c>
      <c r="E7924">
        <v>8014</v>
      </c>
      <c r="F7924" t="s">
        <v>1465</v>
      </c>
      <c r="G7924" s="40">
        <v>0.16666666666666666</v>
      </c>
      <c r="H7924" s="15">
        <v>340</v>
      </c>
    </row>
    <row r="7925" spans="1:12" x14ac:dyDescent="0.25">
      <c r="A7925" t="s">
        <v>1504</v>
      </c>
      <c r="B7925">
        <v>2018</v>
      </c>
      <c r="C7925">
        <v>200800</v>
      </c>
      <c r="D7925">
        <v>801480</v>
      </c>
      <c r="E7925">
        <v>8014</v>
      </c>
      <c r="F7925" t="s">
        <v>1572</v>
      </c>
      <c r="G7925" s="40">
        <v>3.125E-2</v>
      </c>
      <c r="H7925" s="15">
        <v>63.75</v>
      </c>
    </row>
    <row r="7926" spans="1:12" x14ac:dyDescent="0.25">
      <c r="A7926" t="s">
        <v>1504</v>
      </c>
      <c r="B7926">
        <v>2018</v>
      </c>
      <c r="C7926">
        <v>200800</v>
      </c>
      <c r="D7926">
        <v>801480</v>
      </c>
      <c r="E7926">
        <v>8014</v>
      </c>
      <c r="F7926" t="s">
        <v>1572</v>
      </c>
      <c r="G7926" s="40">
        <v>0.11458333333333333</v>
      </c>
      <c r="H7926" s="15">
        <v>233.75</v>
      </c>
    </row>
    <row r="7927" spans="1:12" x14ac:dyDescent="0.25">
      <c r="A7927" t="s">
        <v>1504</v>
      </c>
      <c r="B7927">
        <v>2018</v>
      </c>
      <c r="C7927">
        <v>200800</v>
      </c>
      <c r="D7927">
        <v>801480</v>
      </c>
      <c r="E7927">
        <v>8014</v>
      </c>
      <c r="F7927" t="s">
        <v>1465</v>
      </c>
      <c r="G7927" s="40">
        <v>4.1666666666666664E-2</v>
      </c>
      <c r="H7927" s="15">
        <v>85</v>
      </c>
    </row>
    <row r="7928" spans="1:12" x14ac:dyDescent="0.25">
      <c r="A7928" t="s">
        <v>1504</v>
      </c>
      <c r="B7928">
        <v>2018</v>
      </c>
      <c r="C7928">
        <v>1</v>
      </c>
      <c r="F7928" t="s">
        <v>2846</v>
      </c>
      <c r="K7928" s="40">
        <v>2.0833333333333332E-2</v>
      </c>
      <c r="L7928" s="15">
        <v>42.5</v>
      </c>
    </row>
    <row r="7929" spans="1:12" x14ac:dyDescent="0.25">
      <c r="A7929" t="s">
        <v>1504</v>
      </c>
      <c r="B7929">
        <v>2018</v>
      </c>
      <c r="C7929">
        <v>200800</v>
      </c>
      <c r="D7929">
        <v>801480</v>
      </c>
      <c r="E7929">
        <v>8014</v>
      </c>
      <c r="F7929" t="s">
        <v>1465</v>
      </c>
      <c r="G7929" s="40">
        <v>2.0833333333333332E-2</v>
      </c>
      <c r="H7929" s="15">
        <v>42.5</v>
      </c>
    </row>
    <row r="7930" spans="1:12" x14ac:dyDescent="0.25">
      <c r="A7930" t="s">
        <v>1504</v>
      </c>
      <c r="B7930">
        <v>2018</v>
      </c>
      <c r="C7930">
        <v>1</v>
      </c>
      <c r="F7930" t="s">
        <v>1467</v>
      </c>
      <c r="K7930" s="40">
        <v>2.0833333333333332E-2</v>
      </c>
      <c r="L7930" s="15">
        <v>42.5</v>
      </c>
    </row>
    <row r="7931" spans="1:12" x14ac:dyDescent="0.25">
      <c r="A7931" t="s">
        <v>1504</v>
      </c>
      <c r="B7931">
        <v>2018</v>
      </c>
      <c r="C7931">
        <v>310300</v>
      </c>
      <c r="D7931">
        <v>802200</v>
      </c>
      <c r="E7931">
        <v>8022</v>
      </c>
      <c r="F7931" t="s">
        <v>2896</v>
      </c>
      <c r="G7931" s="40">
        <v>6.25E-2</v>
      </c>
      <c r="H7931" s="15">
        <v>127.5</v>
      </c>
    </row>
    <row r="7932" spans="1:12" x14ac:dyDescent="0.25">
      <c r="A7932" t="s">
        <v>1504</v>
      </c>
      <c r="B7932">
        <v>2018</v>
      </c>
      <c r="C7932">
        <v>301600</v>
      </c>
      <c r="D7932">
        <v>803100</v>
      </c>
      <c r="E7932">
        <v>8031</v>
      </c>
      <c r="F7932" t="s">
        <v>2885</v>
      </c>
      <c r="G7932" s="40">
        <v>1.0416666666666666E-2</v>
      </c>
      <c r="H7932" s="15">
        <v>21.25</v>
      </c>
    </row>
    <row r="7933" spans="1:12" x14ac:dyDescent="0.25">
      <c r="A7933" t="s">
        <v>1504</v>
      </c>
      <c r="B7933">
        <v>2018</v>
      </c>
      <c r="C7933">
        <v>804800</v>
      </c>
      <c r="F7933" t="s">
        <v>2885</v>
      </c>
      <c r="G7933" s="40">
        <v>1.0416666666666666E-2</v>
      </c>
      <c r="H7933" s="15">
        <v>21.25</v>
      </c>
    </row>
    <row r="7934" spans="1:12" x14ac:dyDescent="0.25">
      <c r="A7934" t="s">
        <v>1504</v>
      </c>
      <c r="B7934">
        <v>2018</v>
      </c>
      <c r="C7934">
        <v>310200</v>
      </c>
      <c r="D7934">
        <v>802110</v>
      </c>
      <c r="E7934">
        <v>8021</v>
      </c>
      <c r="F7934" t="s">
        <v>1465</v>
      </c>
      <c r="G7934" s="40">
        <v>1.0416666666666666E-2</v>
      </c>
      <c r="H7934" s="15">
        <v>21.25</v>
      </c>
    </row>
    <row r="7935" spans="1:12" x14ac:dyDescent="0.25">
      <c r="A7935" t="s">
        <v>1504</v>
      </c>
      <c r="B7935">
        <v>2018</v>
      </c>
      <c r="C7935">
        <v>200800</v>
      </c>
      <c r="D7935">
        <v>801480</v>
      </c>
      <c r="E7935">
        <v>8014</v>
      </c>
      <c r="F7935" t="s">
        <v>1684</v>
      </c>
      <c r="G7935" s="40">
        <v>3.125E-2</v>
      </c>
      <c r="H7935" s="15">
        <v>63.75</v>
      </c>
    </row>
    <row r="7936" spans="1:12" x14ac:dyDescent="0.25">
      <c r="A7936" t="s">
        <v>1504</v>
      </c>
      <c r="B7936">
        <v>2018</v>
      </c>
      <c r="C7936">
        <v>514075</v>
      </c>
      <c r="D7936">
        <v>804500</v>
      </c>
      <c r="E7936">
        <v>8045</v>
      </c>
      <c r="F7936" t="s">
        <v>1572</v>
      </c>
      <c r="G7936" s="40">
        <v>4.1666666666666664E-2</v>
      </c>
      <c r="H7936" s="15">
        <v>85</v>
      </c>
    </row>
    <row r="7937" spans="1:12" x14ac:dyDescent="0.25">
      <c r="A7937" t="s">
        <v>1504</v>
      </c>
      <c r="B7937">
        <v>2018</v>
      </c>
      <c r="C7937">
        <v>514075</v>
      </c>
      <c r="D7937">
        <v>804500</v>
      </c>
      <c r="E7937">
        <v>8045</v>
      </c>
      <c r="F7937" t="s">
        <v>1572</v>
      </c>
      <c r="G7937" s="40">
        <v>6.25E-2</v>
      </c>
      <c r="H7937" s="15">
        <v>127.5</v>
      </c>
    </row>
    <row r="7938" spans="1:12" x14ac:dyDescent="0.25">
      <c r="A7938" t="s">
        <v>1504</v>
      </c>
      <c r="B7938">
        <v>2018</v>
      </c>
      <c r="C7938">
        <v>514075</v>
      </c>
      <c r="D7938">
        <v>804500</v>
      </c>
      <c r="E7938">
        <v>8045</v>
      </c>
      <c r="F7938" t="s">
        <v>1465</v>
      </c>
      <c r="G7938" s="40">
        <v>6.25E-2</v>
      </c>
      <c r="H7938" s="15">
        <v>127.5</v>
      </c>
    </row>
    <row r="7939" spans="1:12" x14ac:dyDescent="0.25">
      <c r="A7939" t="s">
        <v>1504</v>
      </c>
      <c r="B7939">
        <v>2018</v>
      </c>
      <c r="C7939">
        <v>301800</v>
      </c>
      <c r="D7939">
        <v>801000</v>
      </c>
      <c r="E7939">
        <v>8010</v>
      </c>
      <c r="F7939" t="s">
        <v>2886</v>
      </c>
      <c r="G7939" s="40">
        <v>2.0833333333333332E-2</v>
      </c>
      <c r="H7939" s="15">
        <v>42.5</v>
      </c>
    </row>
    <row r="7940" spans="1:12" x14ac:dyDescent="0.25">
      <c r="A7940" t="s">
        <v>1504</v>
      </c>
      <c r="B7940">
        <v>2018</v>
      </c>
      <c r="C7940">
        <v>1</v>
      </c>
      <c r="F7940" t="s">
        <v>2846</v>
      </c>
      <c r="K7940" s="40">
        <v>2.0833333333333332E-2</v>
      </c>
      <c r="L7940" s="15">
        <v>42.5</v>
      </c>
    </row>
    <row r="7941" spans="1:12" x14ac:dyDescent="0.25">
      <c r="A7941" t="s">
        <v>1504</v>
      </c>
      <c r="B7941">
        <v>2018</v>
      </c>
      <c r="C7941">
        <v>200800</v>
      </c>
      <c r="D7941">
        <v>801480</v>
      </c>
      <c r="E7941">
        <v>8014</v>
      </c>
      <c r="F7941" t="s">
        <v>1684</v>
      </c>
      <c r="G7941" s="40">
        <v>0.125</v>
      </c>
      <c r="H7941" s="15">
        <v>255</v>
      </c>
    </row>
    <row r="7942" spans="1:12" x14ac:dyDescent="0.25">
      <c r="A7942" t="s">
        <v>1504</v>
      </c>
      <c r="B7942">
        <v>2018</v>
      </c>
      <c r="C7942">
        <v>1</v>
      </c>
      <c r="F7942" t="s">
        <v>1467</v>
      </c>
      <c r="K7942" s="40">
        <v>2.0833333333333332E-2</v>
      </c>
      <c r="L7942" s="15">
        <v>42.5</v>
      </c>
    </row>
    <row r="7943" spans="1:12" x14ac:dyDescent="0.25">
      <c r="A7943" t="s">
        <v>1504</v>
      </c>
      <c r="B7943">
        <v>2018</v>
      </c>
      <c r="C7943">
        <v>1</v>
      </c>
      <c r="F7943" t="s">
        <v>1467</v>
      </c>
      <c r="K7943" s="40">
        <v>2.0833333333333332E-2</v>
      </c>
      <c r="L7943" s="15">
        <v>42.5</v>
      </c>
    </row>
    <row r="7944" spans="1:12" x14ac:dyDescent="0.25">
      <c r="A7944" t="s">
        <v>2860</v>
      </c>
      <c r="B7944">
        <v>2018</v>
      </c>
      <c r="C7944">
        <v>10216</v>
      </c>
      <c r="F7944" t="s">
        <v>2874</v>
      </c>
    </row>
    <row r="7945" spans="1:12" x14ac:dyDescent="0.25">
      <c r="A7945" t="s">
        <v>2860</v>
      </c>
      <c r="B7945">
        <v>2018</v>
      </c>
      <c r="C7945">
        <v>10214</v>
      </c>
      <c r="F7945" t="s">
        <v>2874</v>
      </c>
    </row>
    <row r="7946" spans="1:12" x14ac:dyDescent="0.25">
      <c r="A7946" t="s">
        <v>2860</v>
      </c>
      <c r="B7946">
        <v>2018</v>
      </c>
      <c r="C7946">
        <v>1</v>
      </c>
      <c r="F7946" t="s">
        <v>2875</v>
      </c>
    </row>
    <row r="7947" spans="1:12" x14ac:dyDescent="0.25">
      <c r="A7947" t="s">
        <v>2860</v>
      </c>
      <c r="B7947">
        <v>2018</v>
      </c>
      <c r="C7947">
        <v>1</v>
      </c>
      <c r="F7947" t="s">
        <v>2875</v>
      </c>
    </row>
    <row r="7948" spans="1:12" x14ac:dyDescent="0.25">
      <c r="A7948" t="s">
        <v>2860</v>
      </c>
      <c r="B7948">
        <v>2018</v>
      </c>
      <c r="C7948">
        <v>1</v>
      </c>
      <c r="F7948" t="s">
        <v>2858</v>
      </c>
    </row>
    <row r="7949" spans="1:12" x14ac:dyDescent="0.25">
      <c r="A7949" t="s">
        <v>2860</v>
      </c>
      <c r="B7949">
        <v>2018</v>
      </c>
      <c r="C7949">
        <v>1</v>
      </c>
      <c r="F7949" t="s">
        <v>2875</v>
      </c>
    </row>
    <row r="7950" spans="1:12" x14ac:dyDescent="0.25">
      <c r="A7950" t="s">
        <v>2860</v>
      </c>
      <c r="B7950">
        <v>2018</v>
      </c>
      <c r="C7950">
        <v>1</v>
      </c>
      <c r="F7950" t="s">
        <v>2875</v>
      </c>
    </row>
    <row r="7951" spans="1:12" x14ac:dyDescent="0.25">
      <c r="A7951" t="s">
        <v>2860</v>
      </c>
      <c r="B7951">
        <v>2018</v>
      </c>
      <c r="C7951">
        <v>1</v>
      </c>
      <c r="F7951" t="s">
        <v>2858</v>
      </c>
    </row>
    <row r="7952" spans="1:12" x14ac:dyDescent="0.25">
      <c r="A7952" t="s">
        <v>2860</v>
      </c>
      <c r="B7952">
        <v>2018</v>
      </c>
      <c r="C7952">
        <v>1</v>
      </c>
      <c r="F7952" t="s">
        <v>2875</v>
      </c>
    </row>
    <row r="7953" spans="1:12" x14ac:dyDescent="0.25">
      <c r="A7953" t="s">
        <v>2860</v>
      </c>
      <c r="B7953">
        <v>2018</v>
      </c>
      <c r="C7953">
        <v>1</v>
      </c>
      <c r="F7953" t="s">
        <v>2875</v>
      </c>
    </row>
    <row r="7954" spans="1:12" x14ac:dyDescent="0.25">
      <c r="A7954" t="s">
        <v>2860</v>
      </c>
      <c r="B7954">
        <v>2018</v>
      </c>
      <c r="C7954">
        <v>1</v>
      </c>
      <c r="F7954" t="s">
        <v>2858</v>
      </c>
    </row>
    <row r="7955" spans="1:12" x14ac:dyDescent="0.25">
      <c r="A7955" t="s">
        <v>2860</v>
      </c>
      <c r="B7955">
        <v>2018</v>
      </c>
      <c r="C7955">
        <v>1</v>
      </c>
      <c r="F7955" t="s">
        <v>2875</v>
      </c>
    </row>
    <row r="7956" spans="1:12" x14ac:dyDescent="0.25">
      <c r="A7956" t="s">
        <v>1463</v>
      </c>
      <c r="B7956">
        <v>2018</v>
      </c>
      <c r="C7956">
        <v>305710</v>
      </c>
      <c r="D7956">
        <v>802010</v>
      </c>
      <c r="E7956">
        <v>8020</v>
      </c>
      <c r="F7956" t="s">
        <v>1465</v>
      </c>
      <c r="G7956" s="40">
        <v>5.2083333333333336E-2</v>
      </c>
      <c r="H7956" s="15">
        <v>56.25</v>
      </c>
    </row>
    <row r="7957" spans="1:12" x14ac:dyDescent="0.25">
      <c r="A7957" t="s">
        <v>1463</v>
      </c>
      <c r="B7957">
        <v>2018</v>
      </c>
      <c r="C7957">
        <v>1</v>
      </c>
      <c r="F7957" t="s">
        <v>2866</v>
      </c>
      <c r="K7957" s="40">
        <v>3.125E-2</v>
      </c>
      <c r="L7957" s="15">
        <v>33.75</v>
      </c>
    </row>
    <row r="7958" spans="1:12" x14ac:dyDescent="0.25">
      <c r="A7958" t="s">
        <v>1463</v>
      </c>
      <c r="B7958">
        <v>2018</v>
      </c>
      <c r="C7958">
        <v>1</v>
      </c>
      <c r="F7958" t="s">
        <v>1465</v>
      </c>
      <c r="K7958" s="40">
        <v>2.0833333333333332E-2</v>
      </c>
      <c r="L7958" s="15">
        <v>22.5</v>
      </c>
    </row>
    <row r="7959" spans="1:12" x14ac:dyDescent="0.25">
      <c r="A7959" t="s">
        <v>1463</v>
      </c>
      <c r="B7959">
        <v>2018</v>
      </c>
      <c r="C7959">
        <v>305710</v>
      </c>
      <c r="D7959">
        <v>802010</v>
      </c>
      <c r="E7959">
        <v>8020</v>
      </c>
      <c r="F7959" t="s">
        <v>1465</v>
      </c>
      <c r="G7959" s="40">
        <v>8.3333333333333329E-2</v>
      </c>
      <c r="H7959" s="15">
        <v>90</v>
      </c>
    </row>
    <row r="7960" spans="1:12" x14ac:dyDescent="0.25">
      <c r="A7960" t="s">
        <v>1463</v>
      </c>
      <c r="B7960">
        <v>2018</v>
      </c>
      <c r="C7960">
        <v>1</v>
      </c>
      <c r="F7960" t="s">
        <v>1465</v>
      </c>
      <c r="K7960" s="40">
        <v>8.3333333333333329E-2</v>
      </c>
      <c r="L7960" s="15">
        <v>90</v>
      </c>
    </row>
    <row r="7961" spans="1:12" x14ac:dyDescent="0.25">
      <c r="A7961" t="s">
        <v>1463</v>
      </c>
      <c r="B7961">
        <v>2018</v>
      </c>
      <c r="C7961">
        <v>1</v>
      </c>
      <c r="F7961" t="s">
        <v>2846</v>
      </c>
      <c r="K7961" s="40">
        <v>1.0416666666666666E-2</v>
      </c>
      <c r="L7961" s="15">
        <v>11.25</v>
      </c>
    </row>
    <row r="7962" spans="1:12" x14ac:dyDescent="0.25">
      <c r="A7962" t="s">
        <v>1463</v>
      </c>
      <c r="B7962">
        <v>2018</v>
      </c>
      <c r="C7962">
        <v>305710</v>
      </c>
      <c r="D7962">
        <v>802010</v>
      </c>
      <c r="E7962">
        <v>8020</v>
      </c>
      <c r="F7962" t="s">
        <v>1465</v>
      </c>
      <c r="G7962" s="40">
        <v>4.1666666666666664E-2</v>
      </c>
      <c r="H7962" s="15">
        <v>45</v>
      </c>
    </row>
    <row r="7963" spans="1:12" x14ac:dyDescent="0.25">
      <c r="A7963" t="s">
        <v>1463</v>
      </c>
      <c r="B7963">
        <v>2018</v>
      </c>
      <c r="C7963">
        <v>305710</v>
      </c>
      <c r="D7963">
        <v>802010</v>
      </c>
      <c r="E7963">
        <v>8020</v>
      </c>
      <c r="F7963" t="s">
        <v>1465</v>
      </c>
      <c r="G7963" s="40">
        <v>6.25E-2</v>
      </c>
      <c r="H7963" s="15">
        <v>67.5</v>
      </c>
    </row>
    <row r="7964" spans="1:12" x14ac:dyDescent="0.25">
      <c r="A7964" t="s">
        <v>1463</v>
      </c>
      <c r="B7964">
        <v>2018</v>
      </c>
      <c r="C7964">
        <v>305710</v>
      </c>
      <c r="D7964">
        <v>802010</v>
      </c>
      <c r="E7964">
        <v>8020</v>
      </c>
      <c r="F7964" t="s">
        <v>1465</v>
      </c>
      <c r="G7964" s="40">
        <v>2.0833333333333332E-2</v>
      </c>
      <c r="H7964" s="15">
        <v>22.5</v>
      </c>
    </row>
    <row r="7965" spans="1:12" x14ac:dyDescent="0.25">
      <c r="A7965" t="s">
        <v>1463</v>
      </c>
      <c r="B7965">
        <v>2018</v>
      </c>
      <c r="C7965">
        <v>1</v>
      </c>
      <c r="F7965" t="s">
        <v>2866</v>
      </c>
      <c r="K7965" s="40">
        <v>1.0416666666666666E-2</v>
      </c>
      <c r="L7965" s="15">
        <v>11.25</v>
      </c>
    </row>
    <row r="7966" spans="1:12" x14ac:dyDescent="0.25">
      <c r="A7966" t="s">
        <v>1463</v>
      </c>
      <c r="B7966">
        <v>2018</v>
      </c>
      <c r="C7966">
        <v>305710</v>
      </c>
      <c r="D7966">
        <v>802010</v>
      </c>
      <c r="E7966">
        <v>8020</v>
      </c>
      <c r="F7966" t="s">
        <v>1465</v>
      </c>
      <c r="G7966" s="40">
        <v>2.0833333333333332E-2</v>
      </c>
      <c r="H7966" s="15">
        <v>22.5</v>
      </c>
    </row>
    <row r="7967" spans="1:12" x14ac:dyDescent="0.25">
      <c r="A7967" t="s">
        <v>1463</v>
      </c>
      <c r="B7967">
        <v>2018</v>
      </c>
      <c r="C7967">
        <v>305710</v>
      </c>
      <c r="D7967">
        <v>802010</v>
      </c>
      <c r="E7967">
        <v>8020</v>
      </c>
      <c r="F7967" t="s">
        <v>1465</v>
      </c>
      <c r="G7967" s="40">
        <v>0.10416666666666667</v>
      </c>
      <c r="H7967" s="15">
        <v>112.5</v>
      </c>
    </row>
    <row r="7968" spans="1:12" x14ac:dyDescent="0.25">
      <c r="A7968" t="s">
        <v>1463</v>
      </c>
      <c r="B7968">
        <v>2018</v>
      </c>
      <c r="C7968">
        <v>1</v>
      </c>
      <c r="F7968" t="s">
        <v>2846</v>
      </c>
      <c r="K7968" s="40">
        <v>2.0833333333333332E-2</v>
      </c>
      <c r="L7968" s="15">
        <v>22.5</v>
      </c>
    </row>
    <row r="7969" spans="1:12" x14ac:dyDescent="0.25">
      <c r="A7969" t="s">
        <v>1463</v>
      </c>
      <c r="B7969">
        <v>2018</v>
      </c>
      <c r="C7969">
        <v>305710</v>
      </c>
      <c r="D7969">
        <v>802010</v>
      </c>
      <c r="E7969">
        <v>8020</v>
      </c>
      <c r="F7969" t="s">
        <v>1465</v>
      </c>
      <c r="G7969" s="40">
        <v>0.10416666666666667</v>
      </c>
      <c r="H7969" s="15">
        <v>112.5</v>
      </c>
    </row>
    <row r="7970" spans="1:12" x14ac:dyDescent="0.25">
      <c r="A7970" t="s">
        <v>1463</v>
      </c>
      <c r="B7970">
        <v>2018</v>
      </c>
      <c r="C7970">
        <v>305710</v>
      </c>
      <c r="D7970">
        <v>802010</v>
      </c>
      <c r="E7970">
        <v>8020</v>
      </c>
      <c r="F7970" t="s">
        <v>1465</v>
      </c>
      <c r="G7970" s="40">
        <v>6.25E-2</v>
      </c>
      <c r="H7970" s="15">
        <v>67.5</v>
      </c>
    </row>
    <row r="7971" spans="1:12" x14ac:dyDescent="0.25">
      <c r="A7971" t="s">
        <v>1463</v>
      </c>
      <c r="B7971">
        <v>2018</v>
      </c>
      <c r="C7971">
        <v>305710</v>
      </c>
      <c r="D7971">
        <v>802010</v>
      </c>
      <c r="E7971">
        <v>8020</v>
      </c>
      <c r="F7971" t="s">
        <v>1465</v>
      </c>
      <c r="G7971" s="40">
        <v>6.25E-2</v>
      </c>
      <c r="H7971" s="15">
        <v>67.5</v>
      </c>
    </row>
    <row r="7972" spans="1:12" x14ac:dyDescent="0.25">
      <c r="A7972" t="s">
        <v>1463</v>
      </c>
      <c r="B7972">
        <v>2018</v>
      </c>
      <c r="C7972">
        <v>1</v>
      </c>
      <c r="F7972" t="s">
        <v>2866</v>
      </c>
      <c r="K7972" s="40">
        <v>2.0833333333333332E-2</v>
      </c>
      <c r="L7972" s="15">
        <v>22.5</v>
      </c>
    </row>
    <row r="7973" spans="1:12" x14ac:dyDescent="0.25">
      <c r="A7973" t="s">
        <v>1463</v>
      </c>
      <c r="B7973">
        <v>2018</v>
      </c>
      <c r="C7973">
        <v>305710</v>
      </c>
      <c r="D7973">
        <v>802010</v>
      </c>
      <c r="E7973">
        <v>8020</v>
      </c>
      <c r="F7973" t="s">
        <v>1465</v>
      </c>
      <c r="G7973" s="40">
        <v>0.13541666666666666</v>
      </c>
      <c r="H7973" s="15">
        <v>146.25</v>
      </c>
    </row>
    <row r="7974" spans="1:12" x14ac:dyDescent="0.25">
      <c r="A7974" t="s">
        <v>1463</v>
      </c>
      <c r="B7974">
        <v>2018</v>
      </c>
      <c r="C7974">
        <v>1</v>
      </c>
      <c r="F7974" t="s">
        <v>2846</v>
      </c>
      <c r="K7974" s="40">
        <v>2.0833333333333332E-2</v>
      </c>
      <c r="L7974" s="15">
        <v>22.5</v>
      </c>
    </row>
    <row r="7975" spans="1:12" x14ac:dyDescent="0.25">
      <c r="A7975" t="s">
        <v>1463</v>
      </c>
      <c r="B7975">
        <v>2018</v>
      </c>
      <c r="C7975">
        <v>305710</v>
      </c>
      <c r="D7975">
        <v>802010</v>
      </c>
      <c r="E7975">
        <v>8020</v>
      </c>
      <c r="F7975" t="s">
        <v>1465</v>
      </c>
      <c r="G7975" s="40">
        <v>0.125</v>
      </c>
      <c r="H7975" s="15">
        <v>135</v>
      </c>
    </row>
    <row r="7976" spans="1:12" x14ac:dyDescent="0.25">
      <c r="A7976" t="s">
        <v>1466</v>
      </c>
      <c r="B7976">
        <v>2018</v>
      </c>
      <c r="C7976">
        <v>305710</v>
      </c>
      <c r="D7976">
        <v>802010</v>
      </c>
      <c r="E7976">
        <v>8020</v>
      </c>
      <c r="F7976" t="s">
        <v>1465</v>
      </c>
      <c r="K7976" s="40">
        <v>4.1666666666666664E-2</v>
      </c>
      <c r="L7976" s="15">
        <v>65</v>
      </c>
    </row>
    <row r="7977" spans="1:12" x14ac:dyDescent="0.25">
      <c r="A7977" t="s">
        <v>1466</v>
      </c>
      <c r="B7977">
        <v>2018</v>
      </c>
      <c r="C7977">
        <v>305716</v>
      </c>
      <c r="D7977">
        <v>802016</v>
      </c>
      <c r="E7977">
        <v>8020</v>
      </c>
      <c r="F7977" t="s">
        <v>1465</v>
      </c>
      <c r="K7977" s="40">
        <v>4.1666666666666664E-2</v>
      </c>
      <c r="L7977" s="15">
        <v>65</v>
      </c>
    </row>
    <row r="7978" spans="1:12" x14ac:dyDescent="0.25">
      <c r="A7978" t="s">
        <v>1466</v>
      </c>
      <c r="B7978">
        <v>2018</v>
      </c>
      <c r="C7978">
        <v>1</v>
      </c>
      <c r="F7978" t="s">
        <v>2866</v>
      </c>
      <c r="K7978" s="40">
        <v>2.0833333333333332E-2</v>
      </c>
      <c r="L7978" s="15">
        <v>32.5</v>
      </c>
    </row>
    <row r="7979" spans="1:12" x14ac:dyDescent="0.25">
      <c r="A7979" t="s">
        <v>1466</v>
      </c>
      <c r="B7979">
        <v>2018</v>
      </c>
      <c r="C7979">
        <v>305716</v>
      </c>
      <c r="D7979">
        <v>802016</v>
      </c>
      <c r="E7979">
        <v>8020</v>
      </c>
      <c r="F7979" t="s">
        <v>1465</v>
      </c>
      <c r="K7979" s="40">
        <v>0.125</v>
      </c>
      <c r="L7979" s="15">
        <v>195</v>
      </c>
    </row>
    <row r="7980" spans="1:12" x14ac:dyDescent="0.25">
      <c r="A7980" t="s">
        <v>1466</v>
      </c>
      <c r="B7980">
        <v>2018</v>
      </c>
      <c r="C7980">
        <v>1</v>
      </c>
      <c r="F7980" t="s">
        <v>2846</v>
      </c>
      <c r="K7980" s="40">
        <v>2.0833333333333332E-2</v>
      </c>
      <c r="L7980" s="15">
        <v>32.5</v>
      </c>
    </row>
    <row r="7981" spans="1:12" x14ac:dyDescent="0.25">
      <c r="A7981" t="s">
        <v>1466</v>
      </c>
      <c r="B7981">
        <v>2018</v>
      </c>
      <c r="C7981">
        <v>305716</v>
      </c>
      <c r="D7981">
        <v>802016</v>
      </c>
      <c r="E7981">
        <v>8020</v>
      </c>
      <c r="F7981" t="s">
        <v>1465</v>
      </c>
      <c r="K7981" s="40">
        <v>7.2916666666666671E-2</v>
      </c>
      <c r="L7981" s="15">
        <v>113.75000000000001</v>
      </c>
    </row>
    <row r="7982" spans="1:12" x14ac:dyDescent="0.25">
      <c r="A7982" t="s">
        <v>1466</v>
      </c>
      <c r="B7982">
        <v>2018</v>
      </c>
      <c r="C7982">
        <v>307510</v>
      </c>
      <c r="D7982">
        <v>800310</v>
      </c>
      <c r="E7982">
        <v>8003</v>
      </c>
      <c r="F7982" t="s">
        <v>1465</v>
      </c>
      <c r="K7982" s="40">
        <v>1.0416666666666666E-2</v>
      </c>
      <c r="L7982" s="15">
        <v>16.25</v>
      </c>
    </row>
    <row r="7983" spans="1:12" x14ac:dyDescent="0.25">
      <c r="A7983" t="s">
        <v>1466</v>
      </c>
      <c r="B7983">
        <v>2018</v>
      </c>
      <c r="C7983">
        <v>310700</v>
      </c>
      <c r="D7983">
        <v>802400</v>
      </c>
      <c r="E7983">
        <v>8024</v>
      </c>
      <c r="F7983" t="s">
        <v>1465</v>
      </c>
      <c r="K7983" s="40">
        <v>4.1666666666666664E-2</v>
      </c>
      <c r="L7983" s="15">
        <v>65</v>
      </c>
    </row>
    <row r="7984" spans="1:12" x14ac:dyDescent="0.25">
      <c r="A7984" t="s">
        <v>1466</v>
      </c>
      <c r="B7984">
        <v>2018</v>
      </c>
      <c r="C7984">
        <v>305710</v>
      </c>
      <c r="D7984">
        <v>802010</v>
      </c>
      <c r="E7984">
        <v>8020</v>
      </c>
      <c r="F7984" t="s">
        <v>1465</v>
      </c>
      <c r="K7984" s="40">
        <v>1.0416666666666666E-2</v>
      </c>
      <c r="L7984" s="15">
        <v>16.25</v>
      </c>
    </row>
    <row r="7985" spans="1:12" x14ac:dyDescent="0.25">
      <c r="A7985" t="s">
        <v>1466</v>
      </c>
      <c r="B7985">
        <v>2018</v>
      </c>
      <c r="C7985">
        <v>307510</v>
      </c>
      <c r="D7985">
        <v>800310</v>
      </c>
      <c r="E7985">
        <v>8003</v>
      </c>
      <c r="F7985" t="s">
        <v>1465</v>
      </c>
      <c r="K7985" s="40">
        <v>1.0416666666666666E-2</v>
      </c>
      <c r="L7985" s="15">
        <v>16.25</v>
      </c>
    </row>
    <row r="7986" spans="1:12" x14ac:dyDescent="0.25">
      <c r="A7986" t="s">
        <v>1466</v>
      </c>
      <c r="B7986">
        <v>2018</v>
      </c>
      <c r="C7986">
        <v>310700</v>
      </c>
      <c r="D7986">
        <v>802400</v>
      </c>
      <c r="E7986">
        <v>8024</v>
      </c>
      <c r="F7986" t="s">
        <v>1465</v>
      </c>
      <c r="K7986" s="40">
        <v>3.125E-2</v>
      </c>
      <c r="L7986" s="15">
        <v>48.75</v>
      </c>
    </row>
    <row r="7987" spans="1:12" x14ac:dyDescent="0.25">
      <c r="A7987" t="s">
        <v>1466</v>
      </c>
      <c r="B7987">
        <v>2018</v>
      </c>
      <c r="C7987">
        <v>100400</v>
      </c>
      <c r="F7987" t="s">
        <v>1465</v>
      </c>
      <c r="K7987" s="40">
        <v>1.0416666666666666E-2</v>
      </c>
      <c r="L7987" s="15">
        <v>16.25</v>
      </c>
    </row>
    <row r="7988" spans="1:12" x14ac:dyDescent="0.25">
      <c r="A7988" t="s">
        <v>1466</v>
      </c>
      <c r="B7988">
        <v>2018</v>
      </c>
      <c r="C7988">
        <v>1</v>
      </c>
      <c r="F7988" t="s">
        <v>2866</v>
      </c>
      <c r="K7988" s="40">
        <v>2.0833333333333332E-2</v>
      </c>
      <c r="L7988" s="15">
        <v>32.5</v>
      </c>
    </row>
    <row r="7989" spans="1:12" x14ac:dyDescent="0.25">
      <c r="A7989" t="s">
        <v>1466</v>
      </c>
      <c r="B7989">
        <v>2018</v>
      </c>
      <c r="C7989">
        <v>100400</v>
      </c>
      <c r="F7989" t="s">
        <v>1465</v>
      </c>
      <c r="K7989" s="40">
        <v>2.0833333333333332E-2</v>
      </c>
      <c r="L7989" s="15">
        <v>32.5</v>
      </c>
    </row>
    <row r="7990" spans="1:12" x14ac:dyDescent="0.25">
      <c r="A7990" t="s">
        <v>1466</v>
      </c>
      <c r="B7990">
        <v>2018</v>
      </c>
      <c r="C7990">
        <v>1</v>
      </c>
      <c r="F7990" t="s">
        <v>1467</v>
      </c>
      <c r="K7990" s="40">
        <v>1.0416666666666666E-2</v>
      </c>
      <c r="L7990" s="15">
        <v>16.25</v>
      </c>
    </row>
    <row r="7991" spans="1:12" x14ac:dyDescent="0.25">
      <c r="A7991" t="s">
        <v>1466</v>
      </c>
      <c r="B7991">
        <v>2018</v>
      </c>
      <c r="C7991">
        <v>305717</v>
      </c>
      <c r="D7991">
        <v>802017</v>
      </c>
      <c r="E7991">
        <v>8020</v>
      </c>
      <c r="F7991" t="s">
        <v>1465</v>
      </c>
      <c r="K7991" s="40">
        <v>4.1666666666666664E-2</v>
      </c>
      <c r="L7991" s="15">
        <v>65</v>
      </c>
    </row>
    <row r="7992" spans="1:12" x14ac:dyDescent="0.25">
      <c r="A7992" t="s">
        <v>1466</v>
      </c>
      <c r="B7992">
        <v>2018</v>
      </c>
      <c r="C7992">
        <v>305716</v>
      </c>
      <c r="D7992">
        <v>802016</v>
      </c>
      <c r="E7992">
        <v>8020</v>
      </c>
      <c r="F7992" t="s">
        <v>1465</v>
      </c>
      <c r="K7992" s="40">
        <v>6.25E-2</v>
      </c>
      <c r="L7992" s="15">
        <v>97.5</v>
      </c>
    </row>
    <row r="7993" spans="1:12" x14ac:dyDescent="0.25">
      <c r="A7993" t="s">
        <v>1466</v>
      </c>
      <c r="B7993">
        <v>2018</v>
      </c>
      <c r="C7993">
        <v>1</v>
      </c>
      <c r="F7993" t="s">
        <v>2846</v>
      </c>
      <c r="K7993" s="40">
        <v>2.0833333333333332E-2</v>
      </c>
      <c r="L7993" s="15">
        <v>32.5</v>
      </c>
    </row>
    <row r="7994" spans="1:12" x14ac:dyDescent="0.25">
      <c r="A7994" t="s">
        <v>1466</v>
      </c>
      <c r="B7994">
        <v>2018</v>
      </c>
      <c r="C7994">
        <v>305716</v>
      </c>
      <c r="D7994">
        <v>802016</v>
      </c>
      <c r="E7994">
        <v>8020</v>
      </c>
      <c r="F7994" t="s">
        <v>1465</v>
      </c>
      <c r="K7994" s="40">
        <v>2.0833333333333332E-2</v>
      </c>
      <c r="L7994" s="15">
        <v>32.5</v>
      </c>
    </row>
    <row r="7995" spans="1:12" x14ac:dyDescent="0.25">
      <c r="A7995" t="s">
        <v>1466</v>
      </c>
      <c r="B7995">
        <v>2018</v>
      </c>
      <c r="C7995">
        <v>310700</v>
      </c>
      <c r="D7995">
        <v>802400</v>
      </c>
      <c r="E7995">
        <v>8024</v>
      </c>
      <c r="F7995" t="s">
        <v>1519</v>
      </c>
      <c r="K7995" s="40">
        <v>1.0416666666666666E-2</v>
      </c>
      <c r="L7995" s="15">
        <v>16.25</v>
      </c>
    </row>
    <row r="7996" spans="1:12" x14ac:dyDescent="0.25">
      <c r="A7996" t="s">
        <v>1466</v>
      </c>
      <c r="B7996">
        <v>2018</v>
      </c>
      <c r="C7996">
        <v>300410</v>
      </c>
      <c r="D7996">
        <v>800510</v>
      </c>
      <c r="E7996">
        <v>8005</v>
      </c>
      <c r="F7996" t="s">
        <v>1519</v>
      </c>
      <c r="K7996" s="40">
        <v>1.0416666666666666E-2</v>
      </c>
      <c r="L7996" s="15">
        <v>16.25</v>
      </c>
    </row>
    <row r="7997" spans="1:12" x14ac:dyDescent="0.25">
      <c r="A7997" t="s">
        <v>1466</v>
      </c>
      <c r="B7997">
        <v>2018</v>
      </c>
      <c r="C7997">
        <v>515998</v>
      </c>
      <c r="F7997" t="s">
        <v>2889</v>
      </c>
      <c r="K7997" s="40">
        <v>9.375E-2</v>
      </c>
      <c r="L7997" s="15">
        <v>146.25</v>
      </c>
    </row>
    <row r="7998" spans="1:12" x14ac:dyDescent="0.25">
      <c r="A7998" t="s">
        <v>1466</v>
      </c>
      <c r="B7998">
        <v>2018</v>
      </c>
      <c r="C7998">
        <v>307510</v>
      </c>
      <c r="D7998">
        <v>800310</v>
      </c>
      <c r="E7998">
        <v>8003</v>
      </c>
      <c r="F7998" t="s">
        <v>1467</v>
      </c>
      <c r="K7998" s="40">
        <v>2.0833333333333332E-2</v>
      </c>
      <c r="L7998" s="15">
        <v>32.5</v>
      </c>
    </row>
    <row r="7999" spans="1:12" x14ac:dyDescent="0.25">
      <c r="A7999" t="s">
        <v>1466</v>
      </c>
      <c r="B7999">
        <v>2018</v>
      </c>
      <c r="C7999">
        <v>310700</v>
      </c>
      <c r="D7999">
        <v>802400</v>
      </c>
      <c r="E7999">
        <v>8024</v>
      </c>
      <c r="F7999" t="s">
        <v>1465</v>
      </c>
      <c r="K7999" s="40">
        <v>1.0416666666666666E-2</v>
      </c>
      <c r="L7999" s="15">
        <v>16.25</v>
      </c>
    </row>
    <row r="8000" spans="1:12" x14ac:dyDescent="0.25">
      <c r="A8000" t="s">
        <v>1466</v>
      </c>
      <c r="B8000">
        <v>2018</v>
      </c>
      <c r="C8000">
        <v>515998</v>
      </c>
      <c r="F8000" t="s">
        <v>2889</v>
      </c>
      <c r="K8000" s="40">
        <v>6.25E-2</v>
      </c>
      <c r="L8000" s="15">
        <v>97.5</v>
      </c>
    </row>
    <row r="8001" spans="1:12" x14ac:dyDescent="0.25">
      <c r="A8001" t="s">
        <v>1466</v>
      </c>
      <c r="B8001">
        <v>2018</v>
      </c>
      <c r="C8001">
        <v>1</v>
      </c>
      <c r="F8001" t="s">
        <v>2866</v>
      </c>
      <c r="K8001" s="40">
        <v>2.0833333333333332E-2</v>
      </c>
      <c r="L8001" s="15">
        <v>32.5</v>
      </c>
    </row>
    <row r="8002" spans="1:12" x14ac:dyDescent="0.25">
      <c r="A8002" t="s">
        <v>1466</v>
      </c>
      <c r="B8002">
        <v>2018</v>
      </c>
      <c r="C8002">
        <v>515998</v>
      </c>
      <c r="F8002" t="s">
        <v>2889</v>
      </c>
      <c r="K8002" s="40">
        <v>0.13541666666666666</v>
      </c>
      <c r="L8002" s="15">
        <v>211.24999999999997</v>
      </c>
    </row>
    <row r="8003" spans="1:12" x14ac:dyDescent="0.25">
      <c r="A8003" t="s">
        <v>1466</v>
      </c>
      <c r="B8003">
        <v>2018</v>
      </c>
      <c r="C8003">
        <v>1</v>
      </c>
      <c r="F8003" t="s">
        <v>2846</v>
      </c>
      <c r="K8003" s="40">
        <v>2.0833333333333332E-2</v>
      </c>
      <c r="L8003" s="15">
        <v>32.5</v>
      </c>
    </row>
    <row r="8004" spans="1:12" x14ac:dyDescent="0.25">
      <c r="A8004" t="s">
        <v>1466</v>
      </c>
      <c r="B8004">
        <v>2018</v>
      </c>
      <c r="C8004">
        <v>305720</v>
      </c>
      <c r="D8004">
        <v>802020</v>
      </c>
      <c r="E8004">
        <v>8020</v>
      </c>
      <c r="F8004" t="s">
        <v>1465</v>
      </c>
      <c r="K8004" s="40">
        <v>2.0833333333333332E-2</v>
      </c>
      <c r="L8004" s="15">
        <v>32.5</v>
      </c>
    </row>
    <row r="8005" spans="1:12" x14ac:dyDescent="0.25">
      <c r="A8005" t="s">
        <v>1466</v>
      </c>
      <c r="B8005">
        <v>2018</v>
      </c>
      <c r="C8005">
        <v>305721</v>
      </c>
      <c r="D8005">
        <v>802021</v>
      </c>
      <c r="E8005">
        <v>8020</v>
      </c>
      <c r="F8005" t="s">
        <v>1465</v>
      </c>
      <c r="K8005" s="40">
        <v>2.0833333333333332E-2</v>
      </c>
      <c r="L8005" s="15">
        <v>32.5</v>
      </c>
    </row>
    <row r="8006" spans="1:12" x14ac:dyDescent="0.25">
      <c r="A8006" t="s">
        <v>1466</v>
      </c>
      <c r="B8006">
        <v>2018</v>
      </c>
      <c r="C8006">
        <v>305716</v>
      </c>
      <c r="D8006">
        <v>802016</v>
      </c>
      <c r="E8006">
        <v>8020</v>
      </c>
      <c r="F8006" t="s">
        <v>1465</v>
      </c>
      <c r="K8006" s="40">
        <v>1.0416666666666666E-2</v>
      </c>
      <c r="L8006" s="15">
        <v>16.25</v>
      </c>
    </row>
    <row r="8007" spans="1:12" x14ac:dyDescent="0.25">
      <c r="A8007" t="s">
        <v>1466</v>
      </c>
      <c r="B8007">
        <v>2018</v>
      </c>
      <c r="C8007">
        <v>305717</v>
      </c>
      <c r="D8007">
        <v>802017</v>
      </c>
      <c r="E8007">
        <v>8020</v>
      </c>
      <c r="F8007" t="s">
        <v>1465</v>
      </c>
      <c r="K8007" s="40">
        <v>1.0416666666666666E-2</v>
      </c>
      <c r="L8007" s="15">
        <v>16.25</v>
      </c>
    </row>
    <row r="8008" spans="1:12" x14ac:dyDescent="0.25">
      <c r="A8008" t="s">
        <v>1466</v>
      </c>
      <c r="B8008">
        <v>2018</v>
      </c>
      <c r="C8008">
        <v>515998</v>
      </c>
      <c r="F8008" t="s">
        <v>2889</v>
      </c>
      <c r="K8008" s="40">
        <v>2.0833333333333332E-2</v>
      </c>
      <c r="L8008" s="15">
        <v>32.5</v>
      </c>
    </row>
    <row r="8009" spans="1:12" x14ac:dyDescent="0.25">
      <c r="A8009" t="s">
        <v>1474</v>
      </c>
      <c r="B8009">
        <v>2018</v>
      </c>
      <c r="C8009">
        <v>1</v>
      </c>
      <c r="F8009" t="s">
        <v>1465</v>
      </c>
      <c r="K8009" s="40">
        <v>0.16666666666666666</v>
      </c>
      <c r="L8009" s="15">
        <v>260</v>
      </c>
    </row>
    <row r="8010" spans="1:12" x14ac:dyDescent="0.25">
      <c r="A8010" t="s">
        <v>1490</v>
      </c>
      <c r="B8010">
        <v>2018</v>
      </c>
      <c r="C8010">
        <v>1</v>
      </c>
      <c r="F8010" t="s">
        <v>2861</v>
      </c>
      <c r="K8010" s="40">
        <v>0.33333333333333331</v>
      </c>
      <c r="L8010" s="15">
        <v>520</v>
      </c>
    </row>
    <row r="8011" spans="1:12" x14ac:dyDescent="0.25">
      <c r="A8011" t="s">
        <v>1490</v>
      </c>
      <c r="B8011">
        <v>2018</v>
      </c>
      <c r="C8011">
        <v>1</v>
      </c>
      <c r="F8011" t="s">
        <v>1467</v>
      </c>
      <c r="K8011" s="40">
        <v>0.33333333333333331</v>
      </c>
      <c r="L8011" s="15">
        <v>520</v>
      </c>
    </row>
    <row r="8012" spans="1:12" x14ac:dyDescent="0.25">
      <c r="A8012" t="s">
        <v>1490</v>
      </c>
      <c r="B8012">
        <v>2018</v>
      </c>
      <c r="C8012">
        <v>1</v>
      </c>
      <c r="F8012" t="s">
        <v>2861</v>
      </c>
      <c r="K8012" s="40">
        <v>0.33333333333333331</v>
      </c>
      <c r="L8012" s="15">
        <v>520</v>
      </c>
    </row>
    <row r="8013" spans="1:12" x14ac:dyDescent="0.25">
      <c r="A8013" t="s">
        <v>1503</v>
      </c>
      <c r="B8013">
        <v>2018</v>
      </c>
      <c r="C8013">
        <v>1</v>
      </c>
      <c r="F8013" t="s">
        <v>1467</v>
      </c>
      <c r="K8013" s="40">
        <v>0.375</v>
      </c>
      <c r="L8013" s="15">
        <v>585</v>
      </c>
    </row>
    <row r="8014" spans="1:12" x14ac:dyDescent="0.25">
      <c r="A8014" t="s">
        <v>1503</v>
      </c>
      <c r="B8014">
        <v>2018</v>
      </c>
      <c r="C8014">
        <v>1</v>
      </c>
      <c r="F8014" t="s">
        <v>2866</v>
      </c>
      <c r="K8014" s="40">
        <v>1.0416666666666666E-2</v>
      </c>
      <c r="L8014" s="15">
        <v>16.25</v>
      </c>
    </row>
    <row r="8015" spans="1:12" x14ac:dyDescent="0.25">
      <c r="A8015" t="s">
        <v>1503</v>
      </c>
      <c r="B8015">
        <v>2018</v>
      </c>
      <c r="C8015">
        <v>1</v>
      </c>
      <c r="F8015" t="s">
        <v>1467</v>
      </c>
      <c r="K8015" s="40">
        <v>0.27083333333333331</v>
      </c>
      <c r="L8015" s="15">
        <v>422.49999999999994</v>
      </c>
    </row>
    <row r="8016" spans="1:12" x14ac:dyDescent="0.25">
      <c r="A8016" t="s">
        <v>1503</v>
      </c>
      <c r="B8016">
        <v>2018</v>
      </c>
      <c r="C8016">
        <v>1</v>
      </c>
      <c r="F8016" t="s">
        <v>1467</v>
      </c>
      <c r="K8016" s="40">
        <v>0.38541666666666669</v>
      </c>
      <c r="L8016" s="15">
        <v>601.25</v>
      </c>
    </row>
    <row r="8017" spans="1:12" x14ac:dyDescent="0.25">
      <c r="A8017" t="s">
        <v>1503</v>
      </c>
      <c r="B8017">
        <v>2018</v>
      </c>
      <c r="C8017">
        <v>1</v>
      </c>
      <c r="F8017" t="s">
        <v>2866</v>
      </c>
      <c r="K8017" s="40">
        <v>1.0416666666666666E-2</v>
      </c>
      <c r="L8017" s="15">
        <v>16.25</v>
      </c>
    </row>
    <row r="8018" spans="1:12" x14ac:dyDescent="0.25">
      <c r="A8018" t="s">
        <v>1503</v>
      </c>
      <c r="B8018">
        <v>2018</v>
      </c>
      <c r="C8018">
        <v>1</v>
      </c>
      <c r="F8018" t="s">
        <v>1467</v>
      </c>
      <c r="K8018" s="40">
        <v>0.35416666666666669</v>
      </c>
      <c r="L8018" s="15">
        <v>552.5</v>
      </c>
    </row>
    <row r="8019" spans="1:12" x14ac:dyDescent="0.25">
      <c r="A8019" t="s">
        <v>1503</v>
      </c>
      <c r="B8019">
        <v>2018</v>
      </c>
      <c r="C8019">
        <v>1</v>
      </c>
      <c r="F8019" t="s">
        <v>2866</v>
      </c>
      <c r="K8019" s="40">
        <v>1.0416666666666666E-2</v>
      </c>
      <c r="L8019" s="15">
        <v>16.25</v>
      </c>
    </row>
    <row r="8020" spans="1:12" x14ac:dyDescent="0.25">
      <c r="A8020" t="s">
        <v>1659</v>
      </c>
      <c r="B8020">
        <v>2018</v>
      </c>
      <c r="C8020">
        <v>305710</v>
      </c>
      <c r="D8020">
        <v>802010</v>
      </c>
      <c r="E8020">
        <v>8020</v>
      </c>
      <c r="F8020" t="s">
        <v>1499</v>
      </c>
      <c r="G8020" s="40">
        <v>4.1666666666666664E-2</v>
      </c>
      <c r="H8020" s="15">
        <v>65</v>
      </c>
    </row>
    <row r="8021" spans="1:12" x14ac:dyDescent="0.25">
      <c r="A8021" t="s">
        <v>1659</v>
      </c>
      <c r="B8021">
        <v>2018</v>
      </c>
      <c r="C8021">
        <v>200100</v>
      </c>
      <c r="F8021" t="s">
        <v>1465</v>
      </c>
      <c r="K8021" s="40">
        <v>0.11458333333333333</v>
      </c>
      <c r="L8021" s="15">
        <v>178.75</v>
      </c>
    </row>
    <row r="8022" spans="1:12" x14ac:dyDescent="0.25">
      <c r="A8022" t="s">
        <v>1659</v>
      </c>
      <c r="B8022">
        <v>2018</v>
      </c>
      <c r="C8022">
        <v>200100</v>
      </c>
      <c r="F8022" t="s">
        <v>1465</v>
      </c>
      <c r="K8022" s="40">
        <v>1.0416666666666666E-2</v>
      </c>
      <c r="L8022" s="15">
        <v>16.25</v>
      </c>
    </row>
    <row r="8023" spans="1:12" x14ac:dyDescent="0.25">
      <c r="A8023" t="s">
        <v>1659</v>
      </c>
      <c r="B8023">
        <v>2018</v>
      </c>
      <c r="C8023">
        <v>305711</v>
      </c>
      <c r="D8023">
        <v>802011</v>
      </c>
      <c r="E8023">
        <v>8020</v>
      </c>
      <c r="F8023" t="s">
        <v>1465</v>
      </c>
      <c r="G8023" s="40">
        <v>2.0833333333333332E-2</v>
      </c>
      <c r="H8023" s="15">
        <v>32.5</v>
      </c>
    </row>
    <row r="8024" spans="1:12" x14ac:dyDescent="0.25">
      <c r="A8024" t="s">
        <v>1659</v>
      </c>
      <c r="B8024">
        <v>2018</v>
      </c>
      <c r="C8024">
        <v>305710</v>
      </c>
      <c r="D8024">
        <v>802010</v>
      </c>
      <c r="E8024">
        <v>8020</v>
      </c>
      <c r="F8024" t="s">
        <v>1465</v>
      </c>
      <c r="G8024" s="40">
        <v>2.0833333333333332E-2</v>
      </c>
      <c r="H8024" s="15">
        <v>32.5</v>
      </c>
    </row>
    <row r="8025" spans="1:12" x14ac:dyDescent="0.25">
      <c r="A8025" t="s">
        <v>1504</v>
      </c>
      <c r="B8025">
        <v>2018</v>
      </c>
      <c r="C8025">
        <v>1</v>
      </c>
      <c r="F8025" t="s">
        <v>2861</v>
      </c>
      <c r="K8025" s="40">
        <v>0.33333333333333331</v>
      </c>
      <c r="L8025" s="15">
        <v>680</v>
      </c>
    </row>
    <row r="8026" spans="1:12" x14ac:dyDescent="0.25">
      <c r="A8026" t="s">
        <v>1504</v>
      </c>
      <c r="B8026">
        <v>2018</v>
      </c>
      <c r="C8026">
        <v>1</v>
      </c>
      <c r="F8026" t="s">
        <v>2861</v>
      </c>
      <c r="K8026" s="40">
        <v>0.33333333333333331</v>
      </c>
      <c r="L8026" s="15">
        <v>680</v>
      </c>
    </row>
    <row r="8027" spans="1:12" x14ac:dyDescent="0.25">
      <c r="A8027" t="s">
        <v>1504</v>
      </c>
      <c r="B8027">
        <v>2018</v>
      </c>
      <c r="C8027">
        <v>1</v>
      </c>
      <c r="F8027" t="s">
        <v>2861</v>
      </c>
      <c r="K8027" s="40">
        <v>0.33333333333333331</v>
      </c>
      <c r="L8027" s="15">
        <v>680</v>
      </c>
    </row>
    <row r="8028" spans="1:12" x14ac:dyDescent="0.25">
      <c r="A8028" t="s">
        <v>1504</v>
      </c>
      <c r="B8028">
        <v>2018</v>
      </c>
      <c r="C8028">
        <v>200800</v>
      </c>
      <c r="D8028">
        <v>801480</v>
      </c>
      <c r="E8028">
        <v>8014</v>
      </c>
      <c r="F8028" t="s">
        <v>1480</v>
      </c>
      <c r="G8028" s="40">
        <v>6.25E-2</v>
      </c>
      <c r="H8028" s="15">
        <v>127.5</v>
      </c>
    </row>
    <row r="8029" spans="1:12" x14ac:dyDescent="0.25">
      <c r="A8029" t="s">
        <v>1504</v>
      </c>
      <c r="B8029">
        <v>2018</v>
      </c>
      <c r="C8029">
        <v>1</v>
      </c>
      <c r="F8029" t="s">
        <v>2866</v>
      </c>
      <c r="K8029" s="40">
        <v>2.0833333333333332E-2</v>
      </c>
      <c r="L8029" s="15">
        <v>42.5</v>
      </c>
    </row>
    <row r="8030" spans="1:12" x14ac:dyDescent="0.25">
      <c r="A8030" t="s">
        <v>1504</v>
      </c>
      <c r="B8030">
        <v>2018</v>
      </c>
      <c r="C8030">
        <v>200800</v>
      </c>
      <c r="D8030">
        <v>801480</v>
      </c>
      <c r="E8030">
        <v>8014</v>
      </c>
      <c r="F8030" t="s">
        <v>1480</v>
      </c>
      <c r="G8030" s="40">
        <v>4.1666666666666664E-2</v>
      </c>
      <c r="H8030" s="15">
        <v>85</v>
      </c>
    </row>
    <row r="8031" spans="1:12" x14ac:dyDescent="0.25">
      <c r="A8031" t="s">
        <v>1504</v>
      </c>
      <c r="B8031">
        <v>2018</v>
      </c>
      <c r="C8031">
        <v>200800</v>
      </c>
      <c r="D8031">
        <v>801480</v>
      </c>
      <c r="E8031">
        <v>8014</v>
      </c>
      <c r="F8031" t="s">
        <v>1480</v>
      </c>
      <c r="G8031" s="40">
        <v>4.1666666666666664E-2</v>
      </c>
      <c r="H8031" s="15">
        <v>85</v>
      </c>
    </row>
    <row r="8032" spans="1:12" x14ac:dyDescent="0.25">
      <c r="A8032" t="s">
        <v>1504</v>
      </c>
      <c r="B8032">
        <v>2018</v>
      </c>
      <c r="C8032">
        <v>606700</v>
      </c>
      <c r="F8032" t="s">
        <v>1480</v>
      </c>
      <c r="G8032" s="40">
        <v>3.125E-2</v>
      </c>
      <c r="H8032" s="15">
        <v>63.75</v>
      </c>
    </row>
    <row r="8033" spans="1:12" x14ac:dyDescent="0.25">
      <c r="A8033" t="s">
        <v>1504</v>
      </c>
      <c r="B8033">
        <v>2018</v>
      </c>
      <c r="C8033">
        <v>1</v>
      </c>
      <c r="F8033" t="s">
        <v>2846</v>
      </c>
      <c r="K8033" s="40">
        <v>2.0833333333333332E-2</v>
      </c>
      <c r="L8033" s="15">
        <v>42.5</v>
      </c>
    </row>
    <row r="8034" spans="1:12" x14ac:dyDescent="0.25">
      <c r="A8034" t="s">
        <v>1504</v>
      </c>
      <c r="B8034">
        <v>2018</v>
      </c>
      <c r="C8034">
        <v>103500</v>
      </c>
      <c r="F8034" t="s">
        <v>1465</v>
      </c>
      <c r="G8034" s="40">
        <v>7.2916666666666671E-2</v>
      </c>
      <c r="H8034" s="15">
        <v>148.75</v>
      </c>
    </row>
    <row r="8035" spans="1:12" x14ac:dyDescent="0.25">
      <c r="A8035" t="s">
        <v>1504</v>
      </c>
      <c r="B8035">
        <v>2018</v>
      </c>
      <c r="C8035">
        <v>103500</v>
      </c>
      <c r="F8035" t="s">
        <v>1480</v>
      </c>
      <c r="G8035" s="40">
        <v>3.125E-2</v>
      </c>
      <c r="H8035" s="15">
        <v>63.75</v>
      </c>
    </row>
    <row r="8036" spans="1:12" x14ac:dyDescent="0.25">
      <c r="A8036" t="s">
        <v>1504</v>
      </c>
      <c r="B8036">
        <v>2018</v>
      </c>
      <c r="C8036">
        <v>200800</v>
      </c>
      <c r="D8036">
        <v>801480</v>
      </c>
      <c r="E8036">
        <v>8014</v>
      </c>
      <c r="F8036" t="s">
        <v>1480</v>
      </c>
      <c r="G8036" s="40">
        <v>5.2083333333333336E-2</v>
      </c>
      <c r="H8036" s="15">
        <v>106.25</v>
      </c>
    </row>
    <row r="8037" spans="1:12" x14ac:dyDescent="0.25">
      <c r="A8037" t="s">
        <v>1504</v>
      </c>
      <c r="B8037">
        <v>2018</v>
      </c>
      <c r="C8037">
        <v>202300</v>
      </c>
      <c r="D8037">
        <v>804080</v>
      </c>
      <c r="E8037">
        <v>8040</v>
      </c>
      <c r="F8037" t="s">
        <v>1480</v>
      </c>
      <c r="G8037" s="40">
        <v>4.1666666666666664E-2</v>
      </c>
      <c r="H8037" s="15">
        <v>85</v>
      </c>
    </row>
    <row r="8038" spans="1:12" x14ac:dyDescent="0.25">
      <c r="A8038" t="s">
        <v>1504</v>
      </c>
      <c r="B8038">
        <v>2018</v>
      </c>
      <c r="C8038">
        <v>202300</v>
      </c>
      <c r="D8038">
        <v>804080</v>
      </c>
      <c r="E8038">
        <v>8040</v>
      </c>
      <c r="F8038" t="s">
        <v>1465</v>
      </c>
      <c r="G8038" s="40">
        <v>2.0833333333333332E-2</v>
      </c>
      <c r="H8038" s="15">
        <v>42.5</v>
      </c>
    </row>
    <row r="8039" spans="1:12" x14ac:dyDescent="0.25">
      <c r="A8039" t="s">
        <v>1504</v>
      </c>
      <c r="B8039">
        <v>2018</v>
      </c>
      <c r="C8039">
        <v>1</v>
      </c>
      <c r="F8039" t="s">
        <v>2866</v>
      </c>
      <c r="K8039" s="40">
        <v>2.0833333333333332E-2</v>
      </c>
      <c r="L8039" s="15">
        <v>42.5</v>
      </c>
    </row>
    <row r="8040" spans="1:12" x14ac:dyDescent="0.25">
      <c r="A8040" t="s">
        <v>1504</v>
      </c>
      <c r="B8040">
        <v>2018</v>
      </c>
      <c r="C8040">
        <v>202300</v>
      </c>
      <c r="D8040">
        <v>804080</v>
      </c>
      <c r="E8040">
        <v>8040</v>
      </c>
      <c r="G8040" s="40">
        <v>0.10416666666666667</v>
      </c>
      <c r="H8040" s="15">
        <v>212.5</v>
      </c>
    </row>
    <row r="8041" spans="1:12" x14ac:dyDescent="0.25">
      <c r="A8041" t="s">
        <v>1504</v>
      </c>
      <c r="B8041">
        <v>2018</v>
      </c>
      <c r="C8041">
        <v>1</v>
      </c>
      <c r="F8041" t="s">
        <v>2846</v>
      </c>
      <c r="K8041" s="40">
        <v>2.0833333333333332E-2</v>
      </c>
      <c r="L8041" s="15">
        <v>42.5</v>
      </c>
    </row>
    <row r="8042" spans="1:12" x14ac:dyDescent="0.25">
      <c r="A8042" t="s">
        <v>1504</v>
      </c>
      <c r="B8042">
        <v>2018</v>
      </c>
      <c r="C8042">
        <v>514075</v>
      </c>
      <c r="D8042">
        <v>804500</v>
      </c>
      <c r="E8042">
        <v>8045</v>
      </c>
      <c r="F8042" t="s">
        <v>2889</v>
      </c>
      <c r="G8042" s="40">
        <v>1.0416666666666666E-2</v>
      </c>
      <c r="H8042" s="15">
        <v>21.25</v>
      </c>
    </row>
    <row r="8043" spans="1:12" x14ac:dyDescent="0.25">
      <c r="A8043" t="s">
        <v>1504</v>
      </c>
      <c r="B8043">
        <v>2018</v>
      </c>
      <c r="C8043">
        <v>514074</v>
      </c>
      <c r="D8043">
        <v>804520</v>
      </c>
      <c r="E8043">
        <v>8045</v>
      </c>
      <c r="F8043" t="s">
        <v>2889</v>
      </c>
      <c r="G8043" s="40">
        <v>1.0416666666666666E-2</v>
      </c>
      <c r="H8043" s="15">
        <v>21.25</v>
      </c>
    </row>
    <row r="8044" spans="1:12" x14ac:dyDescent="0.25">
      <c r="A8044" t="s">
        <v>1504</v>
      </c>
      <c r="B8044">
        <v>2018</v>
      </c>
      <c r="C8044">
        <v>514076</v>
      </c>
      <c r="D8044">
        <v>804530</v>
      </c>
      <c r="E8044">
        <v>8045</v>
      </c>
      <c r="F8044" t="s">
        <v>2889</v>
      </c>
      <c r="G8044" s="40">
        <v>1.0416666666666666E-2</v>
      </c>
      <c r="H8044" s="15">
        <v>21.25</v>
      </c>
    </row>
    <row r="8045" spans="1:12" x14ac:dyDescent="0.25">
      <c r="A8045" t="s">
        <v>1504</v>
      </c>
      <c r="B8045">
        <v>2018</v>
      </c>
      <c r="C8045">
        <v>303100</v>
      </c>
      <c r="D8045">
        <v>801500</v>
      </c>
      <c r="E8045">
        <v>8015</v>
      </c>
      <c r="F8045" t="s">
        <v>2889</v>
      </c>
      <c r="G8045" s="40">
        <v>1.0416666666666666E-2</v>
      </c>
      <c r="H8045" s="15">
        <v>21.25</v>
      </c>
    </row>
    <row r="8046" spans="1:12" x14ac:dyDescent="0.25">
      <c r="A8046" t="s">
        <v>1504</v>
      </c>
      <c r="B8046">
        <v>2018</v>
      </c>
      <c r="C8046">
        <v>303110</v>
      </c>
      <c r="D8046">
        <v>801510</v>
      </c>
      <c r="E8046">
        <v>8015</v>
      </c>
      <c r="F8046" t="s">
        <v>2889</v>
      </c>
      <c r="G8046" s="40">
        <v>1.0416666666666666E-2</v>
      </c>
      <c r="H8046" s="15">
        <v>21.25</v>
      </c>
    </row>
    <row r="8047" spans="1:12" x14ac:dyDescent="0.25">
      <c r="A8047" t="s">
        <v>1504</v>
      </c>
      <c r="B8047">
        <v>2018</v>
      </c>
      <c r="C8047">
        <v>303100</v>
      </c>
      <c r="D8047">
        <v>801500</v>
      </c>
      <c r="E8047">
        <v>8015</v>
      </c>
      <c r="F8047" t="s">
        <v>1513</v>
      </c>
      <c r="G8047" s="40">
        <v>1.0416666666666666E-2</v>
      </c>
      <c r="H8047" s="15">
        <v>21.25</v>
      </c>
    </row>
    <row r="8048" spans="1:12" x14ac:dyDescent="0.25">
      <c r="A8048" t="s">
        <v>1504</v>
      </c>
      <c r="B8048">
        <v>2018</v>
      </c>
      <c r="C8048">
        <v>303110</v>
      </c>
      <c r="D8048">
        <v>801510</v>
      </c>
      <c r="E8048">
        <v>8015</v>
      </c>
      <c r="F8048" t="s">
        <v>1513</v>
      </c>
      <c r="G8048" s="40">
        <v>1.0416666666666666E-2</v>
      </c>
      <c r="H8048" s="15">
        <v>21.25</v>
      </c>
    </row>
    <row r="8049" spans="1:12" x14ac:dyDescent="0.25">
      <c r="A8049" t="s">
        <v>1504</v>
      </c>
      <c r="B8049">
        <v>2018</v>
      </c>
      <c r="C8049">
        <v>307300</v>
      </c>
      <c r="D8049">
        <v>803300</v>
      </c>
      <c r="E8049">
        <v>8033</v>
      </c>
      <c r="F8049" t="s">
        <v>2886</v>
      </c>
      <c r="G8049" s="40">
        <v>1.0416666666666666E-2</v>
      </c>
      <c r="H8049" s="15">
        <v>21.25</v>
      </c>
    </row>
    <row r="8050" spans="1:12" x14ac:dyDescent="0.25">
      <c r="A8050" t="s">
        <v>1504</v>
      </c>
      <c r="B8050">
        <v>2018</v>
      </c>
      <c r="C8050">
        <v>1</v>
      </c>
      <c r="F8050" t="s">
        <v>1467</v>
      </c>
      <c r="G8050" s="40">
        <v>2.0833333333333332E-2</v>
      </c>
      <c r="H8050" s="15">
        <v>42.5</v>
      </c>
    </row>
    <row r="8051" spans="1:12" x14ac:dyDescent="0.25">
      <c r="A8051" t="s">
        <v>1504</v>
      </c>
      <c r="B8051">
        <v>2018</v>
      </c>
      <c r="C8051">
        <v>200800</v>
      </c>
      <c r="D8051">
        <v>801480</v>
      </c>
      <c r="E8051">
        <v>8014</v>
      </c>
      <c r="F8051" t="s">
        <v>1480</v>
      </c>
      <c r="G8051" s="40">
        <v>6.25E-2</v>
      </c>
      <c r="H8051" s="15">
        <v>127.5</v>
      </c>
    </row>
    <row r="8052" spans="1:12" x14ac:dyDescent="0.25">
      <c r="A8052" t="s">
        <v>1504</v>
      </c>
      <c r="B8052">
        <v>2018</v>
      </c>
      <c r="C8052">
        <v>200800</v>
      </c>
      <c r="D8052">
        <v>801480</v>
      </c>
      <c r="E8052">
        <v>8014</v>
      </c>
      <c r="F8052" t="s">
        <v>1480</v>
      </c>
      <c r="G8052" s="40">
        <v>0.125</v>
      </c>
      <c r="H8052" s="15">
        <v>255</v>
      </c>
    </row>
    <row r="8053" spans="1:12" x14ac:dyDescent="0.25">
      <c r="A8053" t="s">
        <v>1486</v>
      </c>
      <c r="B8053">
        <v>2018</v>
      </c>
      <c r="C8053">
        <v>305710</v>
      </c>
      <c r="D8053">
        <v>802010</v>
      </c>
      <c r="E8053">
        <v>8020</v>
      </c>
      <c r="F8053" t="s">
        <v>1499</v>
      </c>
      <c r="G8053" s="40">
        <v>0.375</v>
      </c>
      <c r="H8053" s="15">
        <v>585</v>
      </c>
    </row>
    <row r="8054" spans="1:12" x14ac:dyDescent="0.25">
      <c r="A8054" t="s">
        <v>1486</v>
      </c>
      <c r="B8054">
        <v>2018</v>
      </c>
      <c r="C8054">
        <v>305710</v>
      </c>
      <c r="D8054">
        <v>802010</v>
      </c>
      <c r="E8054">
        <v>8020</v>
      </c>
      <c r="F8054" t="s">
        <v>1499</v>
      </c>
      <c r="G8054" s="40">
        <v>0.16666666666666666</v>
      </c>
      <c r="H8054" s="15">
        <v>260</v>
      </c>
    </row>
    <row r="8055" spans="1:12" x14ac:dyDescent="0.25">
      <c r="A8055" t="s">
        <v>1486</v>
      </c>
      <c r="B8055">
        <v>2018</v>
      </c>
      <c r="C8055">
        <v>305710</v>
      </c>
      <c r="D8055">
        <v>802010</v>
      </c>
      <c r="E8055">
        <v>8020</v>
      </c>
      <c r="F8055" t="s">
        <v>1499</v>
      </c>
      <c r="G8055" s="40">
        <v>6.25E-2</v>
      </c>
      <c r="H8055" s="15">
        <v>97.5</v>
      </c>
    </row>
    <row r="8056" spans="1:12" x14ac:dyDescent="0.25">
      <c r="A8056" t="s">
        <v>1483</v>
      </c>
      <c r="B8056">
        <v>2018</v>
      </c>
      <c r="C8056">
        <v>512235</v>
      </c>
      <c r="F8056" t="s">
        <v>1465</v>
      </c>
      <c r="K8056" s="40">
        <v>5.2083333333333336E-2</v>
      </c>
      <c r="L8056" s="15">
        <v>56.25</v>
      </c>
    </row>
    <row r="8057" spans="1:12" x14ac:dyDescent="0.25">
      <c r="A8057" t="s">
        <v>1483</v>
      </c>
      <c r="B8057">
        <v>2018</v>
      </c>
      <c r="C8057">
        <v>512235</v>
      </c>
      <c r="F8057" t="s">
        <v>1465</v>
      </c>
      <c r="K8057" s="40">
        <v>6.25E-2</v>
      </c>
      <c r="L8057" s="15">
        <v>67.5</v>
      </c>
    </row>
    <row r="8058" spans="1:12" x14ac:dyDescent="0.25">
      <c r="A8058" t="s">
        <v>1483</v>
      </c>
      <c r="B8058">
        <v>2018</v>
      </c>
      <c r="C8058">
        <v>512235</v>
      </c>
      <c r="F8058" t="s">
        <v>1465</v>
      </c>
      <c r="K8058" s="40">
        <v>2.0833333333333332E-2</v>
      </c>
      <c r="L8058" s="15">
        <v>22.5</v>
      </c>
    </row>
    <row r="8059" spans="1:12" x14ac:dyDescent="0.25">
      <c r="A8059" t="s">
        <v>1483</v>
      </c>
      <c r="B8059">
        <v>2018</v>
      </c>
      <c r="C8059">
        <v>512235</v>
      </c>
      <c r="F8059" t="s">
        <v>1465</v>
      </c>
      <c r="K8059" s="40">
        <v>0.10416666666666667</v>
      </c>
      <c r="L8059" s="15">
        <v>112.5</v>
      </c>
    </row>
    <row r="8060" spans="1:12" x14ac:dyDescent="0.25">
      <c r="A8060" t="s">
        <v>1483</v>
      </c>
      <c r="B8060">
        <v>2018</v>
      </c>
      <c r="C8060">
        <v>519257</v>
      </c>
      <c r="F8060" t="s">
        <v>1465</v>
      </c>
      <c r="K8060" s="40">
        <v>5.2083333333333336E-2</v>
      </c>
      <c r="L8060" s="15">
        <v>56.25</v>
      </c>
    </row>
    <row r="8061" spans="1:12" x14ac:dyDescent="0.25">
      <c r="A8061" t="s">
        <v>1490</v>
      </c>
      <c r="B8061">
        <v>2018</v>
      </c>
      <c r="C8061">
        <v>511205</v>
      </c>
      <c r="F8061" t="s">
        <v>1465</v>
      </c>
      <c r="K8061" s="40">
        <v>2.0833333333333332E-2</v>
      </c>
      <c r="L8061" s="15">
        <v>32.5</v>
      </c>
    </row>
    <row r="8062" spans="1:12" x14ac:dyDescent="0.25">
      <c r="A8062" t="s">
        <v>1490</v>
      </c>
      <c r="B8062">
        <v>2018</v>
      </c>
      <c r="C8062">
        <v>103500</v>
      </c>
      <c r="F8062" t="s">
        <v>1465</v>
      </c>
      <c r="K8062" s="40">
        <v>8.3333333333333329E-2</v>
      </c>
      <c r="L8062" s="15">
        <v>130</v>
      </c>
    </row>
    <row r="8063" spans="1:12" x14ac:dyDescent="0.25">
      <c r="A8063" t="s">
        <v>1490</v>
      </c>
      <c r="B8063">
        <v>2018</v>
      </c>
      <c r="C8063">
        <v>101700</v>
      </c>
      <c r="F8063" t="s">
        <v>1465</v>
      </c>
      <c r="K8063" s="40">
        <v>6.25E-2</v>
      </c>
      <c r="L8063" s="15">
        <v>97.5</v>
      </c>
    </row>
    <row r="8064" spans="1:12" x14ac:dyDescent="0.25">
      <c r="A8064" t="s">
        <v>1490</v>
      </c>
      <c r="B8064">
        <v>2018</v>
      </c>
      <c r="C8064">
        <v>300100</v>
      </c>
      <c r="D8064">
        <v>800100</v>
      </c>
      <c r="E8064">
        <v>8001</v>
      </c>
      <c r="F8064" t="s">
        <v>1465</v>
      </c>
      <c r="K8064" s="40">
        <v>2.0833333333333332E-2</v>
      </c>
      <c r="L8064" s="15">
        <v>32.5</v>
      </c>
    </row>
    <row r="8065" spans="1:12" x14ac:dyDescent="0.25">
      <c r="A8065" t="s">
        <v>1496</v>
      </c>
      <c r="B8065">
        <v>2018</v>
      </c>
      <c r="C8065">
        <v>1</v>
      </c>
      <c r="K8065" s="40">
        <v>0.33333333333333331</v>
      </c>
      <c r="L8065" s="15">
        <v>520</v>
      </c>
    </row>
    <row r="8066" spans="1:12" x14ac:dyDescent="0.25">
      <c r="A8066" t="s">
        <v>1496</v>
      </c>
      <c r="B8066">
        <v>2018</v>
      </c>
      <c r="C8066">
        <v>1</v>
      </c>
      <c r="F8066" t="s">
        <v>2868</v>
      </c>
      <c r="K8066" s="40">
        <v>4.1666666666666664E-2</v>
      </c>
      <c r="L8066" s="15">
        <v>65</v>
      </c>
    </row>
    <row r="8067" spans="1:12" x14ac:dyDescent="0.25">
      <c r="A8067" t="s">
        <v>1496</v>
      </c>
      <c r="B8067">
        <v>2018</v>
      </c>
      <c r="C8067">
        <v>1</v>
      </c>
      <c r="F8067" t="s">
        <v>2866</v>
      </c>
      <c r="K8067" s="40">
        <v>2.0833333333333332E-2</v>
      </c>
      <c r="L8067" s="15">
        <v>32.5</v>
      </c>
    </row>
    <row r="8068" spans="1:12" x14ac:dyDescent="0.25">
      <c r="A8068" t="s">
        <v>1496</v>
      </c>
      <c r="B8068">
        <v>2018</v>
      </c>
      <c r="C8068">
        <v>1</v>
      </c>
      <c r="F8068" t="s">
        <v>1467</v>
      </c>
      <c r="K8068" s="40">
        <v>0.10416666666666667</v>
      </c>
      <c r="L8068" s="15">
        <v>162.5</v>
      </c>
    </row>
    <row r="8069" spans="1:12" x14ac:dyDescent="0.25">
      <c r="A8069" t="s">
        <v>1496</v>
      </c>
      <c r="B8069">
        <v>2018</v>
      </c>
      <c r="C8069">
        <v>1</v>
      </c>
      <c r="F8069" t="s">
        <v>2858</v>
      </c>
      <c r="K8069" s="40">
        <v>2.0833333333333332E-2</v>
      </c>
      <c r="L8069" s="15">
        <v>32.5</v>
      </c>
    </row>
    <row r="8070" spans="1:12" x14ac:dyDescent="0.25">
      <c r="A8070" t="s">
        <v>1496</v>
      </c>
      <c r="B8070">
        <v>2018</v>
      </c>
      <c r="C8070">
        <v>10025</v>
      </c>
      <c r="F8070" t="s">
        <v>2887</v>
      </c>
      <c r="K8070" s="40">
        <v>2.0833333333333332E-2</v>
      </c>
      <c r="L8070" s="15">
        <v>32.5</v>
      </c>
    </row>
    <row r="8071" spans="1:12" x14ac:dyDescent="0.25">
      <c r="A8071" t="s">
        <v>1496</v>
      </c>
      <c r="B8071">
        <v>2018</v>
      </c>
      <c r="C8071">
        <v>1</v>
      </c>
      <c r="F8071" t="s">
        <v>1467</v>
      </c>
      <c r="K8071" s="40">
        <v>0.125</v>
      </c>
      <c r="L8071" s="15">
        <v>195</v>
      </c>
    </row>
    <row r="8072" spans="1:12" x14ac:dyDescent="0.25">
      <c r="A8072" t="s">
        <v>1496</v>
      </c>
      <c r="B8072">
        <v>2018</v>
      </c>
      <c r="C8072">
        <v>1</v>
      </c>
      <c r="F8072" t="s">
        <v>1499</v>
      </c>
      <c r="K8072" s="40">
        <v>2.0833333333333332E-2</v>
      </c>
      <c r="L8072" s="15">
        <v>32.5</v>
      </c>
    </row>
    <row r="8073" spans="1:12" x14ac:dyDescent="0.25">
      <c r="A8073" t="s">
        <v>1496</v>
      </c>
      <c r="B8073">
        <v>2018</v>
      </c>
      <c r="C8073">
        <v>10144</v>
      </c>
      <c r="F8073" t="s">
        <v>2863</v>
      </c>
      <c r="K8073" s="40">
        <v>2.0833333333333332E-2</v>
      </c>
      <c r="L8073" s="15">
        <v>32.5</v>
      </c>
    </row>
    <row r="8074" spans="1:12" x14ac:dyDescent="0.25">
      <c r="A8074" t="s">
        <v>1496</v>
      </c>
      <c r="B8074">
        <v>2018</v>
      </c>
      <c r="C8074">
        <v>10144</v>
      </c>
      <c r="F8074" t="s">
        <v>2863</v>
      </c>
      <c r="G8074" s="40">
        <v>2.0833333333333332E-2</v>
      </c>
      <c r="H8074" s="15">
        <v>32.5</v>
      </c>
    </row>
    <row r="8075" spans="1:12" x14ac:dyDescent="0.25">
      <c r="A8075" t="s">
        <v>1496</v>
      </c>
      <c r="B8075">
        <v>2018</v>
      </c>
      <c r="C8075">
        <v>1</v>
      </c>
      <c r="F8075" t="s">
        <v>2866</v>
      </c>
      <c r="K8075" s="40">
        <v>2.0833333333333332E-2</v>
      </c>
      <c r="L8075" s="15">
        <v>32.5</v>
      </c>
    </row>
    <row r="8076" spans="1:12" x14ac:dyDescent="0.25">
      <c r="A8076" t="s">
        <v>1496</v>
      </c>
      <c r="B8076">
        <v>2018</v>
      </c>
      <c r="C8076">
        <v>10029</v>
      </c>
      <c r="F8076" t="s">
        <v>2876</v>
      </c>
      <c r="G8076" s="40">
        <v>2.0833333333333332E-2</v>
      </c>
      <c r="H8076" s="15">
        <v>32.5</v>
      </c>
    </row>
    <row r="8077" spans="1:12" x14ac:dyDescent="0.25">
      <c r="A8077" t="s">
        <v>1496</v>
      </c>
      <c r="B8077">
        <v>2018</v>
      </c>
      <c r="C8077">
        <v>10152</v>
      </c>
      <c r="F8077" t="s">
        <v>2875</v>
      </c>
      <c r="K8077" s="40">
        <v>2.0833333333333332E-2</v>
      </c>
      <c r="L8077" s="15">
        <v>32.5</v>
      </c>
    </row>
    <row r="8078" spans="1:12" x14ac:dyDescent="0.25">
      <c r="A8078" t="s">
        <v>1496</v>
      </c>
      <c r="B8078">
        <v>2018</v>
      </c>
      <c r="C8078">
        <v>10041</v>
      </c>
      <c r="F8078" t="s">
        <v>2875</v>
      </c>
      <c r="K8078" s="40">
        <v>1.0416666666666666E-2</v>
      </c>
      <c r="L8078" s="15">
        <v>16.25</v>
      </c>
    </row>
    <row r="8079" spans="1:12" x14ac:dyDescent="0.25">
      <c r="A8079" t="s">
        <v>1496</v>
      </c>
      <c r="B8079">
        <v>2018</v>
      </c>
      <c r="C8079">
        <v>10181</v>
      </c>
      <c r="F8079" t="s">
        <v>2876</v>
      </c>
      <c r="G8079" s="40">
        <v>3.125E-2</v>
      </c>
      <c r="H8079" s="15">
        <v>48.75</v>
      </c>
    </row>
    <row r="8080" spans="1:12" x14ac:dyDescent="0.25">
      <c r="A8080" t="s">
        <v>1496</v>
      </c>
      <c r="B8080">
        <v>2018</v>
      </c>
      <c r="C8080">
        <v>1</v>
      </c>
      <c r="F8080" t="s">
        <v>2858</v>
      </c>
      <c r="K8080" s="40">
        <v>2.0833333333333332E-2</v>
      </c>
      <c r="L8080" s="15">
        <v>32.5</v>
      </c>
    </row>
    <row r="8081" spans="1:12" x14ac:dyDescent="0.25">
      <c r="A8081" t="s">
        <v>1496</v>
      </c>
      <c r="B8081">
        <v>2018</v>
      </c>
      <c r="C8081">
        <v>10055</v>
      </c>
      <c r="F8081" t="s">
        <v>2876</v>
      </c>
      <c r="K8081" s="40">
        <v>4.1666666666666664E-2</v>
      </c>
      <c r="L8081" s="15">
        <v>65</v>
      </c>
    </row>
    <row r="8082" spans="1:12" x14ac:dyDescent="0.25">
      <c r="A8082" t="s">
        <v>1496</v>
      </c>
      <c r="B8082">
        <v>2018</v>
      </c>
      <c r="C8082">
        <v>1</v>
      </c>
      <c r="F8082" t="s">
        <v>2868</v>
      </c>
      <c r="K8082" s="40">
        <v>6.25E-2</v>
      </c>
      <c r="L8082" s="15">
        <v>97.5</v>
      </c>
    </row>
    <row r="8083" spans="1:12" x14ac:dyDescent="0.25">
      <c r="A8083" t="s">
        <v>1496</v>
      </c>
      <c r="B8083">
        <v>2018</v>
      </c>
      <c r="C8083">
        <v>1</v>
      </c>
      <c r="F8083" t="s">
        <v>1467</v>
      </c>
      <c r="K8083" s="40">
        <v>8.3333333333333329E-2</v>
      </c>
      <c r="L8083" s="15">
        <v>130</v>
      </c>
    </row>
    <row r="8084" spans="1:12" x14ac:dyDescent="0.25">
      <c r="A8084" t="s">
        <v>1504</v>
      </c>
      <c r="B8084">
        <v>2018</v>
      </c>
      <c r="C8084">
        <v>202300</v>
      </c>
      <c r="D8084">
        <v>804080</v>
      </c>
      <c r="E8084">
        <v>8040</v>
      </c>
      <c r="F8084" t="s">
        <v>1465</v>
      </c>
      <c r="G8084" s="40">
        <v>1.0416666666666666E-2</v>
      </c>
      <c r="H8084" s="15">
        <v>21.25</v>
      </c>
    </row>
    <row r="8085" spans="1:12" x14ac:dyDescent="0.25">
      <c r="A8085" t="s">
        <v>1504</v>
      </c>
      <c r="B8085">
        <v>2018</v>
      </c>
      <c r="C8085">
        <v>514075</v>
      </c>
      <c r="D8085">
        <v>804500</v>
      </c>
      <c r="E8085">
        <v>8045</v>
      </c>
      <c r="F8085" t="s">
        <v>1465</v>
      </c>
      <c r="G8085" s="40">
        <v>1.0416666666666666E-2</v>
      </c>
      <c r="H8085" s="15">
        <v>21.25</v>
      </c>
    </row>
    <row r="8086" spans="1:12" x14ac:dyDescent="0.25">
      <c r="A8086" t="s">
        <v>1466</v>
      </c>
      <c r="B8086">
        <v>2018</v>
      </c>
      <c r="C8086">
        <v>305710</v>
      </c>
      <c r="D8086">
        <v>802010</v>
      </c>
      <c r="E8086">
        <v>8020</v>
      </c>
      <c r="F8086" t="s">
        <v>1465</v>
      </c>
      <c r="K8086" s="40">
        <v>0.14583333333333334</v>
      </c>
      <c r="L8086" s="15">
        <v>227.50000000000003</v>
      </c>
    </row>
    <row r="8087" spans="1:12" x14ac:dyDescent="0.25">
      <c r="A8087" t="s">
        <v>1466</v>
      </c>
      <c r="B8087">
        <v>2018</v>
      </c>
      <c r="C8087">
        <v>307510</v>
      </c>
      <c r="D8087">
        <v>800310</v>
      </c>
      <c r="E8087">
        <v>8003</v>
      </c>
      <c r="F8087" t="s">
        <v>1465</v>
      </c>
      <c r="K8087" s="40">
        <v>7.2916666666666671E-2</v>
      </c>
      <c r="L8087" s="15">
        <v>113.75000000000001</v>
      </c>
    </row>
    <row r="8088" spans="1:12" x14ac:dyDescent="0.25">
      <c r="A8088" t="s">
        <v>1466</v>
      </c>
      <c r="B8088">
        <v>2018</v>
      </c>
      <c r="C8088">
        <v>307510</v>
      </c>
      <c r="D8088">
        <v>800310</v>
      </c>
      <c r="E8088">
        <v>8003</v>
      </c>
      <c r="F8088" t="s">
        <v>1519</v>
      </c>
      <c r="K8088" s="40">
        <v>1.0416666666666666E-2</v>
      </c>
      <c r="L8088" s="15">
        <v>16.25</v>
      </c>
    </row>
    <row r="8089" spans="1:12" x14ac:dyDescent="0.25">
      <c r="A8089" t="s">
        <v>1466</v>
      </c>
      <c r="B8089">
        <v>2018</v>
      </c>
      <c r="C8089">
        <v>307510</v>
      </c>
      <c r="D8089">
        <v>800310</v>
      </c>
      <c r="E8089">
        <v>8003</v>
      </c>
      <c r="F8089" t="s">
        <v>1519</v>
      </c>
      <c r="K8089" s="40">
        <v>6.25E-2</v>
      </c>
      <c r="L8089" s="15">
        <v>97.5</v>
      </c>
    </row>
    <row r="8090" spans="1:12" x14ac:dyDescent="0.25">
      <c r="A8090" t="s">
        <v>1521</v>
      </c>
      <c r="B8090">
        <v>2018</v>
      </c>
      <c r="C8090">
        <v>512033</v>
      </c>
      <c r="F8090" t="s">
        <v>1465</v>
      </c>
      <c r="K8090" s="40">
        <v>1.0416666666666666E-2</v>
      </c>
      <c r="L8090" s="15">
        <v>16.25</v>
      </c>
    </row>
    <row r="8091" spans="1:12" x14ac:dyDescent="0.25">
      <c r="A8091" t="s">
        <v>1521</v>
      </c>
      <c r="B8091">
        <v>2018</v>
      </c>
      <c r="C8091">
        <v>519495</v>
      </c>
      <c r="F8091" t="s">
        <v>1465</v>
      </c>
      <c r="K8091" s="40">
        <v>7.2916666666666671E-2</v>
      </c>
      <c r="L8091" s="15">
        <v>113.75000000000001</v>
      </c>
    </row>
    <row r="8092" spans="1:12" x14ac:dyDescent="0.25">
      <c r="A8092" t="s">
        <v>1521</v>
      </c>
      <c r="B8092">
        <v>2018</v>
      </c>
      <c r="C8092">
        <v>512033</v>
      </c>
      <c r="F8092" t="s">
        <v>1465</v>
      </c>
      <c r="K8092" s="40">
        <v>5.2083333333333336E-2</v>
      </c>
      <c r="L8092" s="15">
        <v>81.25</v>
      </c>
    </row>
    <row r="8093" spans="1:12" x14ac:dyDescent="0.25">
      <c r="A8093" t="s">
        <v>1521</v>
      </c>
      <c r="B8093">
        <v>2018</v>
      </c>
      <c r="C8093">
        <v>107900</v>
      </c>
      <c r="F8093" t="s">
        <v>1465</v>
      </c>
      <c r="K8093" s="40">
        <v>2.0833333333333332E-2</v>
      </c>
      <c r="L8093" s="15">
        <v>32.5</v>
      </c>
    </row>
    <row r="8094" spans="1:12" x14ac:dyDescent="0.25">
      <c r="A8094" t="s">
        <v>1521</v>
      </c>
      <c r="B8094">
        <v>2018</v>
      </c>
      <c r="C8094">
        <v>512033</v>
      </c>
      <c r="F8094" t="s">
        <v>1465</v>
      </c>
      <c r="K8094" s="40">
        <v>2.0833333333333332E-2</v>
      </c>
      <c r="L8094" s="15">
        <v>32.5</v>
      </c>
    </row>
    <row r="8095" spans="1:12" x14ac:dyDescent="0.25">
      <c r="A8095" t="s">
        <v>1521</v>
      </c>
      <c r="B8095">
        <v>2018</v>
      </c>
      <c r="C8095">
        <v>107900</v>
      </c>
      <c r="F8095" t="s">
        <v>1465</v>
      </c>
      <c r="K8095" s="40">
        <v>4.1666666666666664E-2</v>
      </c>
      <c r="L8095" s="15">
        <v>65</v>
      </c>
    </row>
    <row r="8096" spans="1:12" x14ac:dyDescent="0.25">
      <c r="A8096" t="s">
        <v>1521</v>
      </c>
      <c r="B8096">
        <v>2018</v>
      </c>
      <c r="C8096">
        <v>107900</v>
      </c>
      <c r="F8096" t="s">
        <v>1465</v>
      </c>
      <c r="K8096" s="40">
        <v>9.375E-2</v>
      </c>
      <c r="L8096" s="15">
        <v>146.25</v>
      </c>
    </row>
    <row r="8097" spans="1:12" x14ac:dyDescent="0.25">
      <c r="A8097" t="s">
        <v>1521</v>
      </c>
      <c r="B8097">
        <v>2018</v>
      </c>
      <c r="C8097">
        <v>510840</v>
      </c>
      <c r="F8097" t="s">
        <v>1465</v>
      </c>
      <c r="K8097" s="40">
        <v>6.25E-2</v>
      </c>
      <c r="L8097" s="15">
        <v>97.5</v>
      </c>
    </row>
    <row r="8098" spans="1:12" x14ac:dyDescent="0.25">
      <c r="A8098" t="s">
        <v>1521</v>
      </c>
      <c r="B8098">
        <v>2018</v>
      </c>
      <c r="C8098">
        <v>510840</v>
      </c>
      <c r="F8098" t="s">
        <v>1465</v>
      </c>
      <c r="K8098" s="40">
        <v>9.375E-2</v>
      </c>
      <c r="L8098" s="15">
        <v>146.25</v>
      </c>
    </row>
    <row r="8099" spans="1:12" x14ac:dyDescent="0.25">
      <c r="A8099" t="s">
        <v>1521</v>
      </c>
      <c r="B8099">
        <v>2018</v>
      </c>
      <c r="C8099">
        <v>510834</v>
      </c>
      <c r="F8099" t="s">
        <v>1465</v>
      </c>
      <c r="K8099" s="40">
        <v>2.0833333333333332E-2</v>
      </c>
      <c r="L8099" s="15">
        <v>32.5</v>
      </c>
    </row>
    <row r="8100" spans="1:12" x14ac:dyDescent="0.25">
      <c r="A8100" t="s">
        <v>1521</v>
      </c>
      <c r="B8100">
        <v>2018</v>
      </c>
      <c r="C8100">
        <v>108100</v>
      </c>
      <c r="F8100" t="s">
        <v>1465</v>
      </c>
      <c r="K8100" s="40">
        <v>4.1666666666666664E-2</v>
      </c>
      <c r="L8100" s="15">
        <v>65</v>
      </c>
    </row>
    <row r="8101" spans="1:12" x14ac:dyDescent="0.25">
      <c r="A8101" t="s">
        <v>1521</v>
      </c>
      <c r="B8101">
        <v>2018</v>
      </c>
      <c r="C8101">
        <v>511029</v>
      </c>
      <c r="D8101">
        <v>806700</v>
      </c>
      <c r="E8101">
        <v>8067</v>
      </c>
      <c r="F8101" t="s">
        <v>1465</v>
      </c>
      <c r="K8101" s="40">
        <v>5.2083333333333336E-2</v>
      </c>
      <c r="L8101" s="15">
        <v>81.25</v>
      </c>
    </row>
    <row r="8102" spans="1:12" x14ac:dyDescent="0.25">
      <c r="A8102" t="s">
        <v>1474</v>
      </c>
      <c r="B8102">
        <v>2018</v>
      </c>
      <c r="C8102">
        <v>619633</v>
      </c>
      <c r="F8102" t="s">
        <v>1519</v>
      </c>
      <c r="G8102" s="40">
        <v>3.125E-2</v>
      </c>
      <c r="H8102" s="15">
        <v>48.75</v>
      </c>
    </row>
    <row r="8103" spans="1:12" x14ac:dyDescent="0.25">
      <c r="A8103" t="s">
        <v>1474</v>
      </c>
      <c r="B8103">
        <v>2018</v>
      </c>
      <c r="C8103">
        <v>511798</v>
      </c>
      <c r="F8103" t="s">
        <v>1519</v>
      </c>
      <c r="G8103" s="40">
        <v>3.125E-2</v>
      </c>
      <c r="H8103" s="15">
        <v>48.75</v>
      </c>
    </row>
    <row r="8104" spans="1:12" x14ac:dyDescent="0.25">
      <c r="A8104" t="s">
        <v>1474</v>
      </c>
      <c r="B8104">
        <v>2018</v>
      </c>
      <c r="C8104">
        <v>516100</v>
      </c>
      <c r="F8104" t="s">
        <v>1519</v>
      </c>
      <c r="G8104" s="40">
        <v>2.0833333333333332E-2</v>
      </c>
      <c r="H8104" s="15">
        <v>32.5</v>
      </c>
    </row>
    <row r="8105" spans="1:12" x14ac:dyDescent="0.25">
      <c r="A8105" t="s">
        <v>1474</v>
      </c>
      <c r="B8105">
        <v>2018</v>
      </c>
      <c r="C8105">
        <v>516815</v>
      </c>
      <c r="F8105" t="s">
        <v>1465</v>
      </c>
      <c r="G8105" s="40">
        <v>1.0416666666666666E-2</v>
      </c>
      <c r="H8105" s="15">
        <v>16.25</v>
      </c>
    </row>
    <row r="8106" spans="1:12" x14ac:dyDescent="0.25">
      <c r="A8106" t="s">
        <v>1474</v>
      </c>
      <c r="B8106">
        <v>2018</v>
      </c>
      <c r="C8106">
        <v>512820</v>
      </c>
      <c r="F8106" t="s">
        <v>1519</v>
      </c>
      <c r="G8106" s="40">
        <v>3.125E-2</v>
      </c>
      <c r="H8106" s="15">
        <v>48.75</v>
      </c>
    </row>
    <row r="8107" spans="1:12" x14ac:dyDescent="0.25">
      <c r="A8107" t="s">
        <v>1474</v>
      </c>
      <c r="B8107">
        <v>2018</v>
      </c>
      <c r="C8107">
        <v>516105</v>
      </c>
      <c r="F8107" t="s">
        <v>1519</v>
      </c>
      <c r="G8107" s="40">
        <v>5.2083333333333336E-2</v>
      </c>
      <c r="H8107" s="15">
        <v>81.25</v>
      </c>
    </row>
    <row r="8108" spans="1:12" x14ac:dyDescent="0.25">
      <c r="A8108" t="s">
        <v>1474</v>
      </c>
      <c r="B8108">
        <v>2018</v>
      </c>
      <c r="C8108">
        <v>515969</v>
      </c>
      <c r="F8108" t="s">
        <v>1519</v>
      </c>
      <c r="G8108" s="40">
        <v>2.0833333333333332E-2</v>
      </c>
      <c r="H8108" s="15">
        <v>32.5</v>
      </c>
    </row>
    <row r="8109" spans="1:12" x14ac:dyDescent="0.25">
      <c r="A8109" t="s">
        <v>1474</v>
      </c>
      <c r="B8109">
        <v>2018</v>
      </c>
      <c r="C8109">
        <v>616628</v>
      </c>
      <c r="F8109" t="s">
        <v>1519</v>
      </c>
      <c r="G8109" s="40">
        <v>1.0416666666666666E-2</v>
      </c>
      <c r="H8109" s="15">
        <v>16.25</v>
      </c>
    </row>
    <row r="8110" spans="1:12" x14ac:dyDescent="0.25">
      <c r="A8110" t="s">
        <v>1474</v>
      </c>
      <c r="B8110">
        <v>2018</v>
      </c>
      <c r="C8110">
        <v>517586</v>
      </c>
      <c r="F8110" t="s">
        <v>1519</v>
      </c>
      <c r="G8110" s="40">
        <v>1.0416666666666666E-2</v>
      </c>
      <c r="H8110" s="15">
        <v>16.25</v>
      </c>
    </row>
    <row r="8111" spans="1:12" x14ac:dyDescent="0.25">
      <c r="A8111" t="s">
        <v>1474</v>
      </c>
      <c r="B8111">
        <v>2018</v>
      </c>
      <c r="C8111">
        <v>517830</v>
      </c>
      <c r="F8111" t="s">
        <v>1519</v>
      </c>
      <c r="K8111" s="40">
        <v>3.125E-2</v>
      </c>
      <c r="L8111" s="15">
        <v>48.75</v>
      </c>
    </row>
    <row r="8112" spans="1:12" x14ac:dyDescent="0.25">
      <c r="A8112" t="s">
        <v>1474</v>
      </c>
      <c r="B8112">
        <v>2018</v>
      </c>
      <c r="C8112">
        <v>516242</v>
      </c>
      <c r="F8112" t="s">
        <v>1480</v>
      </c>
      <c r="K8112" s="40">
        <v>2.0833333333333332E-2</v>
      </c>
      <c r="L8112" s="15">
        <v>32.5</v>
      </c>
    </row>
    <row r="8113" spans="1:12" x14ac:dyDescent="0.25">
      <c r="A8113" t="s">
        <v>1474</v>
      </c>
      <c r="B8113">
        <v>2018</v>
      </c>
      <c r="C8113">
        <v>516277</v>
      </c>
      <c r="F8113" t="s">
        <v>1480</v>
      </c>
      <c r="G8113" s="40">
        <v>7.2916666666666671E-2</v>
      </c>
      <c r="H8113" s="15">
        <v>113.75000000000001</v>
      </c>
    </row>
    <row r="8114" spans="1:12" x14ac:dyDescent="0.25">
      <c r="A8114" t="s">
        <v>1474</v>
      </c>
      <c r="B8114">
        <v>2018</v>
      </c>
      <c r="C8114">
        <v>511798</v>
      </c>
      <c r="F8114" t="s">
        <v>1519</v>
      </c>
      <c r="G8114" s="40">
        <v>0.10416666666666667</v>
      </c>
      <c r="H8114" s="15">
        <v>162.5</v>
      </c>
    </row>
    <row r="8115" spans="1:12" x14ac:dyDescent="0.25">
      <c r="A8115" t="s">
        <v>1474</v>
      </c>
      <c r="B8115">
        <v>2018</v>
      </c>
      <c r="C8115">
        <v>511798</v>
      </c>
      <c r="F8115" t="s">
        <v>1519</v>
      </c>
      <c r="G8115" s="40">
        <v>7.2916666666666671E-2</v>
      </c>
      <c r="H8115" s="15">
        <v>113.75000000000001</v>
      </c>
    </row>
    <row r="8116" spans="1:12" x14ac:dyDescent="0.25">
      <c r="A8116" t="s">
        <v>1474</v>
      </c>
      <c r="B8116">
        <v>2018</v>
      </c>
      <c r="C8116">
        <v>513742</v>
      </c>
      <c r="F8116" t="s">
        <v>1465</v>
      </c>
      <c r="K8116" s="40">
        <v>2.0833333333333332E-2</v>
      </c>
      <c r="L8116" s="15">
        <v>32.5</v>
      </c>
    </row>
    <row r="8117" spans="1:12" x14ac:dyDescent="0.25">
      <c r="A8117" t="s">
        <v>1474</v>
      </c>
      <c r="B8117">
        <v>2018</v>
      </c>
      <c r="C8117">
        <v>516815</v>
      </c>
      <c r="F8117" t="s">
        <v>1465</v>
      </c>
      <c r="K8117" s="40">
        <v>2.0833333333333332E-2</v>
      </c>
      <c r="L8117" s="15">
        <v>32.5</v>
      </c>
    </row>
    <row r="8118" spans="1:12" x14ac:dyDescent="0.25">
      <c r="A8118" t="s">
        <v>1548</v>
      </c>
      <c r="B8118">
        <v>2018</v>
      </c>
      <c r="C8118">
        <v>100600</v>
      </c>
      <c r="F8118" t="s">
        <v>1465</v>
      </c>
      <c r="K8118" s="40">
        <v>1.0416666666666666E-2</v>
      </c>
      <c r="L8118" s="15">
        <v>11.25</v>
      </c>
    </row>
    <row r="8119" spans="1:12" x14ac:dyDescent="0.25">
      <c r="A8119" t="s">
        <v>1548</v>
      </c>
      <c r="B8119">
        <v>2018</v>
      </c>
      <c r="C8119">
        <v>307800</v>
      </c>
      <c r="D8119">
        <v>804000</v>
      </c>
      <c r="E8119">
        <v>8040</v>
      </c>
      <c r="F8119" t="s">
        <v>1465</v>
      </c>
      <c r="K8119" s="40">
        <v>1.0416666666666666E-2</v>
      </c>
      <c r="L8119" s="15">
        <v>11.25</v>
      </c>
    </row>
    <row r="8120" spans="1:12" x14ac:dyDescent="0.25">
      <c r="A8120" t="s">
        <v>1548</v>
      </c>
      <c r="B8120">
        <v>2018</v>
      </c>
      <c r="C8120">
        <v>307800</v>
      </c>
      <c r="D8120">
        <v>804000</v>
      </c>
      <c r="E8120">
        <v>8040</v>
      </c>
      <c r="F8120" t="s">
        <v>1465</v>
      </c>
      <c r="K8120" s="40">
        <v>4.1666666666666664E-2</v>
      </c>
      <c r="L8120" s="15">
        <v>45</v>
      </c>
    </row>
    <row r="8121" spans="1:12" x14ac:dyDescent="0.25">
      <c r="A8121" t="s">
        <v>1548</v>
      </c>
      <c r="B8121">
        <v>2018</v>
      </c>
      <c r="C8121">
        <v>514075</v>
      </c>
      <c r="D8121">
        <v>804500</v>
      </c>
      <c r="E8121">
        <v>8045</v>
      </c>
      <c r="F8121" t="s">
        <v>1465</v>
      </c>
      <c r="K8121" s="40">
        <v>5.2083333333333336E-2</v>
      </c>
      <c r="L8121" s="15">
        <v>56.25</v>
      </c>
    </row>
    <row r="8122" spans="1:12" x14ac:dyDescent="0.25">
      <c r="A8122" t="s">
        <v>1548</v>
      </c>
      <c r="B8122">
        <v>2018</v>
      </c>
      <c r="C8122">
        <v>100600</v>
      </c>
      <c r="F8122" t="s">
        <v>1467</v>
      </c>
      <c r="K8122" s="40">
        <v>1.0416666666666666E-2</v>
      </c>
      <c r="L8122" s="15">
        <v>11.25</v>
      </c>
    </row>
    <row r="8123" spans="1:12" x14ac:dyDescent="0.25">
      <c r="A8123" t="s">
        <v>1548</v>
      </c>
      <c r="B8123">
        <v>2018</v>
      </c>
      <c r="C8123">
        <v>307800</v>
      </c>
      <c r="D8123">
        <v>804000</v>
      </c>
      <c r="E8123">
        <v>8040</v>
      </c>
      <c r="F8123" t="s">
        <v>1465</v>
      </c>
      <c r="K8123" s="40">
        <v>1.0416666666666666E-2</v>
      </c>
      <c r="L8123" s="15">
        <v>11.25</v>
      </c>
    </row>
    <row r="8124" spans="1:12" x14ac:dyDescent="0.25">
      <c r="A8124" t="s">
        <v>1548</v>
      </c>
      <c r="B8124">
        <v>2018</v>
      </c>
      <c r="C8124">
        <v>202300</v>
      </c>
      <c r="D8124">
        <v>804080</v>
      </c>
      <c r="E8124">
        <v>8040</v>
      </c>
      <c r="F8124" t="s">
        <v>1465</v>
      </c>
      <c r="K8124" s="40">
        <v>4.1666666666666664E-2</v>
      </c>
      <c r="L8124" s="15">
        <v>45</v>
      </c>
    </row>
    <row r="8125" spans="1:12" x14ac:dyDescent="0.25">
      <c r="A8125" t="s">
        <v>1548</v>
      </c>
      <c r="B8125">
        <v>2018</v>
      </c>
      <c r="C8125">
        <v>202300</v>
      </c>
      <c r="D8125">
        <v>804080</v>
      </c>
      <c r="E8125">
        <v>8040</v>
      </c>
      <c r="F8125" t="s">
        <v>1465</v>
      </c>
      <c r="K8125" s="40">
        <v>3.125E-2</v>
      </c>
      <c r="L8125" s="15">
        <v>33.75</v>
      </c>
    </row>
    <row r="8126" spans="1:12" x14ac:dyDescent="0.25">
      <c r="A8126" t="s">
        <v>1548</v>
      </c>
      <c r="B8126">
        <v>2018</v>
      </c>
      <c r="C8126">
        <v>202300</v>
      </c>
      <c r="D8126">
        <v>804080</v>
      </c>
      <c r="E8126">
        <v>8040</v>
      </c>
      <c r="F8126" t="s">
        <v>1465</v>
      </c>
      <c r="K8126" s="40">
        <v>2.0833333333333332E-2</v>
      </c>
      <c r="L8126" s="15">
        <v>22.5</v>
      </c>
    </row>
    <row r="8127" spans="1:12" x14ac:dyDescent="0.25">
      <c r="A8127" t="s">
        <v>1548</v>
      </c>
      <c r="B8127">
        <v>2018</v>
      </c>
      <c r="C8127">
        <v>202300</v>
      </c>
      <c r="D8127">
        <v>804080</v>
      </c>
      <c r="E8127">
        <v>8040</v>
      </c>
      <c r="F8127" t="s">
        <v>1465</v>
      </c>
      <c r="K8127" s="40">
        <v>5.2083333333333336E-2</v>
      </c>
      <c r="L8127" s="15">
        <v>56.25</v>
      </c>
    </row>
    <row r="8128" spans="1:12" x14ac:dyDescent="0.25">
      <c r="A8128" t="s">
        <v>1548</v>
      </c>
      <c r="B8128">
        <v>2018</v>
      </c>
      <c r="C8128">
        <v>100600</v>
      </c>
      <c r="F8128" t="s">
        <v>1465</v>
      </c>
      <c r="K8128" s="40">
        <v>2.0833333333333332E-2</v>
      </c>
      <c r="L8128" s="15">
        <v>22.5</v>
      </c>
    </row>
    <row r="8129" spans="1:12" x14ac:dyDescent="0.25">
      <c r="A8129" t="s">
        <v>1548</v>
      </c>
      <c r="B8129">
        <v>2018</v>
      </c>
      <c r="C8129">
        <v>511029</v>
      </c>
      <c r="D8129">
        <v>806700</v>
      </c>
      <c r="E8129">
        <v>8067</v>
      </c>
      <c r="F8129" t="s">
        <v>1465</v>
      </c>
      <c r="K8129" s="40">
        <v>1.0416666666666666E-2</v>
      </c>
      <c r="L8129" s="15">
        <v>11.25</v>
      </c>
    </row>
    <row r="8130" spans="1:12" x14ac:dyDescent="0.25">
      <c r="A8130" t="s">
        <v>1548</v>
      </c>
      <c r="B8130">
        <v>2018</v>
      </c>
      <c r="C8130">
        <v>518474</v>
      </c>
      <c r="F8130" t="s">
        <v>1465</v>
      </c>
      <c r="K8130" s="40">
        <v>1.0416666666666666E-2</v>
      </c>
      <c r="L8130" s="15">
        <v>11.25</v>
      </c>
    </row>
    <row r="8131" spans="1:12" x14ac:dyDescent="0.25">
      <c r="A8131" t="s">
        <v>1548</v>
      </c>
      <c r="B8131">
        <v>2018</v>
      </c>
      <c r="C8131">
        <v>516100</v>
      </c>
      <c r="F8131" t="s">
        <v>1465</v>
      </c>
      <c r="K8131" s="40">
        <v>1.0416666666666666E-2</v>
      </c>
      <c r="L8131" s="15">
        <v>11.25</v>
      </c>
    </row>
    <row r="8132" spans="1:12" x14ac:dyDescent="0.25">
      <c r="A8132" t="s">
        <v>1548</v>
      </c>
      <c r="B8132">
        <v>2018</v>
      </c>
      <c r="C8132">
        <v>101000</v>
      </c>
      <c r="F8132" t="s">
        <v>1465</v>
      </c>
      <c r="K8132" s="40">
        <v>1.0416666666666666E-2</v>
      </c>
      <c r="L8132" s="15">
        <v>11.25</v>
      </c>
    </row>
    <row r="8133" spans="1:12" x14ac:dyDescent="0.25">
      <c r="A8133" t="s">
        <v>1548</v>
      </c>
      <c r="B8133">
        <v>2018</v>
      </c>
      <c r="C8133">
        <v>511798</v>
      </c>
      <c r="F8133" t="s">
        <v>1465</v>
      </c>
      <c r="K8133" s="40">
        <v>2.0833333333333332E-2</v>
      </c>
      <c r="L8133" s="15">
        <v>22.5</v>
      </c>
    </row>
    <row r="8134" spans="1:12" x14ac:dyDescent="0.25">
      <c r="A8134" t="s">
        <v>1548</v>
      </c>
      <c r="B8134">
        <v>2018</v>
      </c>
      <c r="C8134">
        <v>511798</v>
      </c>
      <c r="F8134" t="s">
        <v>1465</v>
      </c>
      <c r="K8134" s="40">
        <v>7.2916666666666671E-2</v>
      </c>
      <c r="L8134" s="15">
        <v>78.75</v>
      </c>
    </row>
    <row r="8135" spans="1:12" x14ac:dyDescent="0.25">
      <c r="A8135" t="s">
        <v>1548</v>
      </c>
      <c r="B8135">
        <v>2018</v>
      </c>
      <c r="C8135">
        <v>511798</v>
      </c>
      <c r="F8135" t="s">
        <v>1465</v>
      </c>
      <c r="K8135" s="40">
        <v>3.125E-2</v>
      </c>
      <c r="L8135" s="15">
        <v>33.75</v>
      </c>
    </row>
    <row r="8136" spans="1:12" x14ac:dyDescent="0.25">
      <c r="A8136" t="s">
        <v>1548</v>
      </c>
      <c r="B8136">
        <v>2018</v>
      </c>
      <c r="C8136">
        <v>511798</v>
      </c>
      <c r="F8136" t="s">
        <v>1465</v>
      </c>
      <c r="K8136" s="40">
        <v>5.2083333333333336E-2</v>
      </c>
      <c r="L8136" s="15">
        <v>56.25</v>
      </c>
    </row>
    <row r="8137" spans="1:12" x14ac:dyDescent="0.25">
      <c r="A8137" t="s">
        <v>1548</v>
      </c>
      <c r="B8137">
        <v>2018</v>
      </c>
      <c r="C8137">
        <v>100600</v>
      </c>
      <c r="F8137" t="s">
        <v>1465</v>
      </c>
      <c r="K8137" s="40">
        <v>1.0416666666666666E-2</v>
      </c>
      <c r="L8137" s="15">
        <v>11.25</v>
      </c>
    </row>
    <row r="8138" spans="1:12" x14ac:dyDescent="0.25">
      <c r="A8138" t="s">
        <v>1548</v>
      </c>
      <c r="B8138">
        <v>2018</v>
      </c>
      <c r="C8138">
        <v>200100</v>
      </c>
      <c r="F8138" t="s">
        <v>1465</v>
      </c>
      <c r="K8138" s="40">
        <v>2.0833333333333332E-2</v>
      </c>
      <c r="L8138" s="15">
        <v>22.5</v>
      </c>
    </row>
    <row r="8139" spans="1:12" x14ac:dyDescent="0.25">
      <c r="A8139" t="s">
        <v>1548</v>
      </c>
      <c r="B8139">
        <v>2018</v>
      </c>
      <c r="C8139">
        <v>515285</v>
      </c>
      <c r="F8139" t="s">
        <v>1465</v>
      </c>
      <c r="K8139" s="40">
        <v>0.21875</v>
      </c>
      <c r="L8139" s="15">
        <v>236.25</v>
      </c>
    </row>
    <row r="8140" spans="1:12" x14ac:dyDescent="0.25">
      <c r="A8140" t="s">
        <v>1548</v>
      </c>
      <c r="B8140">
        <v>2018</v>
      </c>
      <c r="C8140">
        <v>511029</v>
      </c>
      <c r="D8140">
        <v>806700</v>
      </c>
      <c r="E8140">
        <v>8067</v>
      </c>
      <c r="F8140" t="s">
        <v>1465</v>
      </c>
      <c r="K8140" s="40">
        <v>5.2083333333333336E-2</v>
      </c>
      <c r="L8140" s="15">
        <v>56.25</v>
      </c>
    </row>
    <row r="8141" spans="1:12" x14ac:dyDescent="0.25">
      <c r="A8141" t="s">
        <v>1490</v>
      </c>
      <c r="B8141">
        <v>2018</v>
      </c>
      <c r="C8141">
        <v>105500</v>
      </c>
      <c r="F8141" t="s">
        <v>1465</v>
      </c>
      <c r="K8141" s="40">
        <v>6.25E-2</v>
      </c>
      <c r="L8141" s="15">
        <v>97.5</v>
      </c>
    </row>
    <row r="8142" spans="1:12" x14ac:dyDescent="0.25">
      <c r="A8142" t="s">
        <v>1490</v>
      </c>
      <c r="B8142">
        <v>2018</v>
      </c>
      <c r="C8142">
        <v>105500</v>
      </c>
      <c r="F8142" t="s">
        <v>1465</v>
      </c>
      <c r="K8142" s="40">
        <v>0.10416666666666667</v>
      </c>
      <c r="L8142" s="15">
        <v>162.5</v>
      </c>
    </row>
    <row r="8143" spans="1:12" x14ac:dyDescent="0.25">
      <c r="A8143" t="s">
        <v>1490</v>
      </c>
      <c r="B8143">
        <v>2018</v>
      </c>
      <c r="C8143">
        <v>307510</v>
      </c>
      <c r="D8143">
        <v>800310</v>
      </c>
      <c r="E8143">
        <v>8003</v>
      </c>
      <c r="F8143" t="s">
        <v>1465</v>
      </c>
      <c r="K8143" s="40">
        <v>6.25E-2</v>
      </c>
      <c r="L8143" s="15">
        <v>97.5</v>
      </c>
    </row>
    <row r="8144" spans="1:12" x14ac:dyDescent="0.25">
      <c r="A8144" t="s">
        <v>1490</v>
      </c>
      <c r="B8144">
        <v>2018</v>
      </c>
      <c r="C8144">
        <v>105500</v>
      </c>
      <c r="F8144" t="s">
        <v>1465</v>
      </c>
      <c r="K8144" s="40">
        <v>1.0416666666666666E-2</v>
      </c>
      <c r="L8144" s="15">
        <v>16.25</v>
      </c>
    </row>
    <row r="8145" spans="1:12" x14ac:dyDescent="0.25">
      <c r="A8145" t="s">
        <v>1490</v>
      </c>
      <c r="B8145">
        <v>2018</v>
      </c>
      <c r="C8145">
        <v>100500</v>
      </c>
      <c r="D8145">
        <v>803190</v>
      </c>
      <c r="E8145">
        <v>8031</v>
      </c>
      <c r="F8145" t="s">
        <v>1465</v>
      </c>
      <c r="K8145" s="40">
        <v>0.10416666666666667</v>
      </c>
      <c r="L8145" s="15">
        <v>162.5</v>
      </c>
    </row>
    <row r="8146" spans="1:12" x14ac:dyDescent="0.25">
      <c r="A8146" t="s">
        <v>1490</v>
      </c>
      <c r="B8146">
        <v>2018</v>
      </c>
      <c r="C8146">
        <v>517055</v>
      </c>
      <c r="F8146" t="s">
        <v>1465</v>
      </c>
      <c r="K8146" s="40">
        <v>4.1666666666666664E-2</v>
      </c>
      <c r="L8146" s="15">
        <v>65</v>
      </c>
    </row>
    <row r="8147" spans="1:12" x14ac:dyDescent="0.25">
      <c r="A8147" t="s">
        <v>1504</v>
      </c>
      <c r="B8147">
        <v>2018</v>
      </c>
      <c r="C8147">
        <v>302802</v>
      </c>
      <c r="D8147">
        <v>801320</v>
      </c>
      <c r="E8147">
        <v>8013</v>
      </c>
      <c r="F8147" t="s">
        <v>1465</v>
      </c>
      <c r="G8147" s="40">
        <v>6.25E-2</v>
      </c>
      <c r="H8147" s="15">
        <v>127.5</v>
      </c>
    </row>
    <row r="8148" spans="1:12" x14ac:dyDescent="0.25">
      <c r="A8148" t="s">
        <v>1504</v>
      </c>
      <c r="B8148">
        <v>2018</v>
      </c>
      <c r="C8148">
        <v>302802</v>
      </c>
      <c r="D8148">
        <v>801320</v>
      </c>
      <c r="E8148">
        <v>8013</v>
      </c>
      <c r="F8148" t="s">
        <v>1465</v>
      </c>
      <c r="G8148" s="40">
        <v>2.0833333333333332E-2</v>
      </c>
      <c r="H8148" s="15">
        <v>42.5</v>
      </c>
    </row>
    <row r="8149" spans="1:12" x14ac:dyDescent="0.25">
      <c r="A8149" t="s">
        <v>1504</v>
      </c>
      <c r="B8149">
        <v>2018</v>
      </c>
      <c r="C8149">
        <v>302802</v>
      </c>
      <c r="D8149">
        <v>801320</v>
      </c>
      <c r="E8149">
        <v>8013</v>
      </c>
      <c r="F8149" t="s">
        <v>1465</v>
      </c>
      <c r="G8149" s="40">
        <v>6.25E-2</v>
      </c>
      <c r="H8149" s="15">
        <v>127.5</v>
      </c>
    </row>
    <row r="8150" spans="1:12" x14ac:dyDescent="0.25">
      <c r="A8150" t="s">
        <v>1504</v>
      </c>
      <c r="B8150">
        <v>2018</v>
      </c>
      <c r="C8150">
        <v>302802</v>
      </c>
      <c r="D8150">
        <v>801320</v>
      </c>
      <c r="E8150">
        <v>8013</v>
      </c>
      <c r="F8150" t="s">
        <v>1465</v>
      </c>
      <c r="G8150" s="40">
        <v>2.0833333333333332E-2</v>
      </c>
      <c r="H8150" s="15">
        <v>42.5</v>
      </c>
    </row>
    <row r="8151" spans="1:12" x14ac:dyDescent="0.25">
      <c r="A8151" t="s">
        <v>1504</v>
      </c>
      <c r="B8151">
        <v>2018</v>
      </c>
      <c r="C8151">
        <v>302802</v>
      </c>
      <c r="D8151">
        <v>801320</v>
      </c>
      <c r="E8151">
        <v>8013</v>
      </c>
      <c r="F8151" t="s">
        <v>1465</v>
      </c>
      <c r="G8151" s="40">
        <v>5.2083333333333336E-2</v>
      </c>
      <c r="H8151" s="15">
        <v>106.25</v>
      </c>
    </row>
    <row r="8152" spans="1:12" x14ac:dyDescent="0.25">
      <c r="A8152" t="s">
        <v>1504</v>
      </c>
      <c r="B8152">
        <v>2018</v>
      </c>
      <c r="C8152">
        <v>302802</v>
      </c>
      <c r="D8152">
        <v>801320</v>
      </c>
      <c r="E8152">
        <v>8013</v>
      </c>
      <c r="F8152" t="s">
        <v>1465</v>
      </c>
      <c r="G8152" s="40">
        <v>8.3333333333333329E-2</v>
      </c>
      <c r="H8152" s="15">
        <v>170</v>
      </c>
    </row>
    <row r="8153" spans="1:12" x14ac:dyDescent="0.25">
      <c r="A8153" t="s">
        <v>1483</v>
      </c>
      <c r="B8153">
        <v>2018</v>
      </c>
      <c r="C8153">
        <v>512235</v>
      </c>
      <c r="F8153" t="s">
        <v>1465</v>
      </c>
      <c r="K8153" s="40">
        <v>1.0416666666666666E-2</v>
      </c>
      <c r="L8153" s="15">
        <v>11.25</v>
      </c>
    </row>
    <row r="8154" spans="1:12" x14ac:dyDescent="0.25">
      <c r="A8154" t="s">
        <v>1483</v>
      </c>
      <c r="B8154">
        <v>2018</v>
      </c>
      <c r="C8154">
        <v>519257</v>
      </c>
      <c r="F8154" t="s">
        <v>1465</v>
      </c>
      <c r="K8154" s="40">
        <v>2.0833333333333332E-2</v>
      </c>
      <c r="L8154" s="15">
        <v>22.5</v>
      </c>
    </row>
    <row r="8155" spans="1:12" x14ac:dyDescent="0.25">
      <c r="A8155" t="s">
        <v>1483</v>
      </c>
      <c r="B8155">
        <v>2018</v>
      </c>
      <c r="C8155">
        <v>519257</v>
      </c>
      <c r="F8155" t="s">
        <v>1465</v>
      </c>
      <c r="K8155" s="40">
        <v>0.16666666666666666</v>
      </c>
      <c r="L8155" s="15">
        <v>180</v>
      </c>
    </row>
    <row r="8156" spans="1:12" x14ac:dyDescent="0.25">
      <c r="A8156" t="s">
        <v>1483</v>
      </c>
      <c r="B8156">
        <v>2018</v>
      </c>
      <c r="C8156">
        <v>400200</v>
      </c>
      <c r="F8156" t="s">
        <v>1465</v>
      </c>
      <c r="K8156" s="40">
        <v>4.1666666666666664E-2</v>
      </c>
      <c r="L8156" s="15">
        <v>45</v>
      </c>
    </row>
    <row r="8157" spans="1:12" x14ac:dyDescent="0.25">
      <c r="A8157" t="s">
        <v>1483</v>
      </c>
      <c r="B8157">
        <v>2018</v>
      </c>
      <c r="C8157">
        <v>519401</v>
      </c>
      <c r="F8157" t="s">
        <v>1465</v>
      </c>
      <c r="K8157" s="40">
        <v>2.0833333333333332E-2</v>
      </c>
      <c r="L8157" s="15">
        <v>22.5</v>
      </c>
    </row>
    <row r="8158" spans="1:12" x14ac:dyDescent="0.25">
      <c r="A8158" t="s">
        <v>1483</v>
      </c>
      <c r="B8158">
        <v>2018</v>
      </c>
      <c r="C8158">
        <v>305717</v>
      </c>
      <c r="D8158">
        <v>802017</v>
      </c>
      <c r="E8158">
        <v>8020</v>
      </c>
      <c r="F8158" t="s">
        <v>1465</v>
      </c>
      <c r="K8158" s="40">
        <v>1.0416666666666666E-2</v>
      </c>
      <c r="L8158" s="15">
        <v>11.25</v>
      </c>
    </row>
    <row r="8159" spans="1:12" x14ac:dyDescent="0.25">
      <c r="A8159" t="s">
        <v>1483</v>
      </c>
      <c r="B8159">
        <v>2018</v>
      </c>
      <c r="C8159">
        <v>512010</v>
      </c>
      <c r="F8159" t="s">
        <v>1465</v>
      </c>
      <c r="K8159" s="40">
        <v>1.0416666666666666E-2</v>
      </c>
      <c r="L8159" s="15">
        <v>11.25</v>
      </c>
    </row>
    <row r="8160" spans="1:12" x14ac:dyDescent="0.25">
      <c r="A8160" t="s">
        <v>1483</v>
      </c>
      <c r="B8160">
        <v>2018</v>
      </c>
      <c r="C8160">
        <v>517588</v>
      </c>
      <c r="F8160" t="s">
        <v>1465</v>
      </c>
      <c r="G8160" s="40">
        <v>1.0416666666666666E-2</v>
      </c>
      <c r="H8160" s="15">
        <v>11.25</v>
      </c>
    </row>
    <row r="8161" spans="1:12" x14ac:dyDescent="0.25">
      <c r="A8161" t="s">
        <v>1483</v>
      </c>
      <c r="B8161">
        <v>2018</v>
      </c>
      <c r="C8161">
        <v>517588</v>
      </c>
      <c r="F8161" t="s">
        <v>1465</v>
      </c>
      <c r="G8161" s="40">
        <v>2.0833333333333332E-2</v>
      </c>
      <c r="H8161" s="15">
        <v>22.5</v>
      </c>
    </row>
    <row r="8162" spans="1:12" x14ac:dyDescent="0.25">
      <c r="A8162" t="s">
        <v>1483</v>
      </c>
      <c r="B8162">
        <v>2018</v>
      </c>
      <c r="C8162">
        <v>514310</v>
      </c>
      <c r="F8162" t="s">
        <v>1465</v>
      </c>
      <c r="K8162" s="40">
        <v>5.2083333333333336E-2</v>
      </c>
      <c r="L8162" s="15">
        <v>56.25</v>
      </c>
    </row>
    <row r="8163" spans="1:12" x14ac:dyDescent="0.25">
      <c r="A8163" t="s">
        <v>1483</v>
      </c>
      <c r="B8163">
        <v>2018</v>
      </c>
      <c r="C8163">
        <v>511791</v>
      </c>
      <c r="F8163" t="s">
        <v>1465</v>
      </c>
      <c r="K8163" s="40">
        <v>3.125E-2</v>
      </c>
      <c r="L8163" s="15">
        <v>33.75</v>
      </c>
    </row>
    <row r="8164" spans="1:12" x14ac:dyDescent="0.25">
      <c r="A8164" t="s">
        <v>1483</v>
      </c>
      <c r="B8164">
        <v>2018</v>
      </c>
      <c r="C8164">
        <v>519087</v>
      </c>
      <c r="F8164" t="s">
        <v>1465</v>
      </c>
      <c r="K8164" s="40">
        <v>4.1666666666666664E-2</v>
      </c>
      <c r="L8164" s="15">
        <v>45</v>
      </c>
    </row>
    <row r="8165" spans="1:12" x14ac:dyDescent="0.25">
      <c r="A8165" t="s">
        <v>1466</v>
      </c>
      <c r="B8165">
        <v>2018</v>
      </c>
      <c r="C8165">
        <v>300410</v>
      </c>
      <c r="D8165">
        <v>800510</v>
      </c>
      <c r="E8165">
        <v>8005</v>
      </c>
      <c r="F8165" t="s">
        <v>1519</v>
      </c>
      <c r="K8165" s="40">
        <v>3.125E-2</v>
      </c>
      <c r="L8165" s="15">
        <v>48.75</v>
      </c>
    </row>
    <row r="8166" spans="1:12" x14ac:dyDescent="0.25">
      <c r="A8166" t="s">
        <v>1466</v>
      </c>
      <c r="B8166">
        <v>2018</v>
      </c>
      <c r="C8166">
        <v>300411</v>
      </c>
      <c r="D8166">
        <v>800511</v>
      </c>
      <c r="E8166">
        <v>8005</v>
      </c>
      <c r="F8166" t="s">
        <v>1519</v>
      </c>
      <c r="K8166" s="40">
        <v>1.0416666666666666E-2</v>
      </c>
      <c r="L8166" s="15">
        <v>16.25</v>
      </c>
    </row>
    <row r="8167" spans="1:12" x14ac:dyDescent="0.25">
      <c r="A8167" t="s">
        <v>1466</v>
      </c>
      <c r="B8167">
        <v>2018</v>
      </c>
      <c r="C8167">
        <v>305700</v>
      </c>
      <c r="D8167">
        <v>802000</v>
      </c>
      <c r="E8167">
        <v>8020</v>
      </c>
      <c r="F8167" t="s">
        <v>1519</v>
      </c>
      <c r="K8167" s="40">
        <v>2.0833333333333332E-2</v>
      </c>
      <c r="L8167" s="15">
        <v>32.5</v>
      </c>
    </row>
    <row r="8168" spans="1:12" x14ac:dyDescent="0.25">
      <c r="A8168" t="s">
        <v>1466</v>
      </c>
      <c r="B8168">
        <v>2018</v>
      </c>
      <c r="C8168">
        <v>305713</v>
      </c>
      <c r="D8168">
        <v>802013</v>
      </c>
      <c r="E8168">
        <v>8020</v>
      </c>
      <c r="F8168" t="s">
        <v>1519</v>
      </c>
      <c r="K8168" s="40">
        <v>3.125E-2</v>
      </c>
      <c r="L8168" s="15">
        <v>48.75</v>
      </c>
    </row>
    <row r="8169" spans="1:12" x14ac:dyDescent="0.25">
      <c r="A8169" t="s">
        <v>1466</v>
      </c>
      <c r="B8169">
        <v>2018</v>
      </c>
      <c r="C8169">
        <v>305714</v>
      </c>
      <c r="D8169">
        <v>802014</v>
      </c>
      <c r="E8169">
        <v>8020</v>
      </c>
      <c r="F8169" t="s">
        <v>1519</v>
      </c>
      <c r="K8169" s="40">
        <v>4.1666666666666664E-2</v>
      </c>
      <c r="L8169" s="15">
        <v>65</v>
      </c>
    </row>
    <row r="8170" spans="1:12" x14ac:dyDescent="0.25">
      <c r="A8170" t="s">
        <v>1466</v>
      </c>
      <c r="B8170">
        <v>2018</v>
      </c>
      <c r="C8170">
        <v>310700</v>
      </c>
      <c r="D8170">
        <v>802400</v>
      </c>
      <c r="E8170">
        <v>8024</v>
      </c>
      <c r="F8170" t="s">
        <v>1519</v>
      </c>
      <c r="K8170" s="40">
        <v>4.1666666666666664E-2</v>
      </c>
      <c r="L8170" s="15">
        <v>65</v>
      </c>
    </row>
    <row r="8171" spans="1:12" x14ac:dyDescent="0.25">
      <c r="A8171" t="s">
        <v>1466</v>
      </c>
      <c r="B8171">
        <v>2018</v>
      </c>
      <c r="C8171">
        <v>310700</v>
      </c>
      <c r="D8171">
        <v>802400</v>
      </c>
      <c r="E8171">
        <v>8024</v>
      </c>
      <c r="F8171" t="s">
        <v>1519</v>
      </c>
      <c r="K8171" s="40">
        <v>0.10416666666666667</v>
      </c>
      <c r="L8171" s="15">
        <v>162.5</v>
      </c>
    </row>
    <row r="8172" spans="1:12" x14ac:dyDescent="0.25">
      <c r="A8172" t="s">
        <v>1466</v>
      </c>
      <c r="B8172">
        <v>2018</v>
      </c>
      <c r="C8172">
        <v>305715</v>
      </c>
      <c r="D8172">
        <v>802015</v>
      </c>
      <c r="E8172">
        <v>8020</v>
      </c>
      <c r="F8172" t="s">
        <v>1519</v>
      </c>
      <c r="K8172" s="40">
        <v>4.1666666666666664E-2</v>
      </c>
      <c r="L8172" s="15">
        <v>65</v>
      </c>
    </row>
    <row r="8173" spans="1:12" x14ac:dyDescent="0.25">
      <c r="A8173" t="s">
        <v>1466</v>
      </c>
      <c r="B8173">
        <v>2018</v>
      </c>
      <c r="C8173">
        <v>305718</v>
      </c>
      <c r="D8173">
        <v>802018</v>
      </c>
      <c r="E8173">
        <v>8020</v>
      </c>
      <c r="F8173" t="s">
        <v>1519</v>
      </c>
      <c r="K8173" s="40">
        <v>2.0833333333333332E-2</v>
      </c>
      <c r="L8173" s="15">
        <v>32.5</v>
      </c>
    </row>
    <row r="8174" spans="1:12" x14ac:dyDescent="0.25">
      <c r="A8174" t="s">
        <v>1521</v>
      </c>
      <c r="B8174">
        <v>2018</v>
      </c>
      <c r="C8174">
        <v>510840</v>
      </c>
      <c r="F8174" t="s">
        <v>1465</v>
      </c>
      <c r="K8174" s="40">
        <v>3.125E-2</v>
      </c>
      <c r="L8174" s="15">
        <v>48.75</v>
      </c>
    </row>
    <row r="8175" spans="1:12" x14ac:dyDescent="0.25">
      <c r="A8175" t="s">
        <v>1521</v>
      </c>
      <c r="B8175">
        <v>2018</v>
      </c>
      <c r="C8175">
        <v>510840</v>
      </c>
      <c r="F8175" t="s">
        <v>1465</v>
      </c>
      <c r="K8175" s="40">
        <v>9.375E-2</v>
      </c>
      <c r="L8175" s="15">
        <v>146.25</v>
      </c>
    </row>
    <row r="8176" spans="1:12" x14ac:dyDescent="0.25">
      <c r="A8176" t="s">
        <v>1521</v>
      </c>
      <c r="B8176">
        <v>2018</v>
      </c>
      <c r="C8176">
        <v>510840</v>
      </c>
      <c r="F8176" t="s">
        <v>1465</v>
      </c>
      <c r="K8176" s="40">
        <v>0.1875</v>
      </c>
      <c r="L8176" s="15">
        <v>292.5</v>
      </c>
    </row>
    <row r="8177" spans="1:12" x14ac:dyDescent="0.25">
      <c r="A8177" t="s">
        <v>1521</v>
      </c>
      <c r="B8177">
        <v>2018</v>
      </c>
      <c r="C8177">
        <v>510840</v>
      </c>
      <c r="F8177" t="s">
        <v>1465</v>
      </c>
      <c r="K8177" s="40">
        <v>4.1666666666666664E-2</v>
      </c>
      <c r="L8177" s="15">
        <v>65</v>
      </c>
    </row>
    <row r="8178" spans="1:12" x14ac:dyDescent="0.25">
      <c r="A8178" t="s">
        <v>1521</v>
      </c>
      <c r="B8178">
        <v>2018</v>
      </c>
      <c r="C8178">
        <v>510840</v>
      </c>
      <c r="F8178" t="s">
        <v>1465</v>
      </c>
      <c r="K8178" s="40">
        <v>7.2916666666666671E-2</v>
      </c>
      <c r="L8178" s="15">
        <v>113.75000000000001</v>
      </c>
    </row>
    <row r="8179" spans="1:12" x14ac:dyDescent="0.25">
      <c r="A8179" t="s">
        <v>1521</v>
      </c>
      <c r="B8179">
        <v>2018</v>
      </c>
      <c r="C8179">
        <v>309300</v>
      </c>
      <c r="D8179">
        <v>802600</v>
      </c>
      <c r="E8179">
        <v>8026</v>
      </c>
      <c r="F8179" t="s">
        <v>1465</v>
      </c>
      <c r="K8179" s="40">
        <v>2.0833333333333332E-2</v>
      </c>
      <c r="L8179" s="15">
        <v>32.5</v>
      </c>
    </row>
    <row r="8180" spans="1:12" x14ac:dyDescent="0.25">
      <c r="A8180" t="s">
        <v>1521</v>
      </c>
      <c r="B8180">
        <v>2018</v>
      </c>
      <c r="C8180">
        <v>309300</v>
      </c>
      <c r="D8180">
        <v>802600</v>
      </c>
      <c r="E8180">
        <v>8026</v>
      </c>
      <c r="F8180" t="s">
        <v>1465</v>
      </c>
      <c r="K8180" s="40">
        <v>0.11458333333333333</v>
      </c>
      <c r="L8180" s="15">
        <v>178.75</v>
      </c>
    </row>
    <row r="8181" spans="1:12" x14ac:dyDescent="0.25">
      <c r="A8181" t="s">
        <v>1521</v>
      </c>
      <c r="B8181">
        <v>2018</v>
      </c>
      <c r="C8181">
        <v>518454</v>
      </c>
      <c r="F8181" t="s">
        <v>1465</v>
      </c>
      <c r="K8181" s="40">
        <v>3.125E-2</v>
      </c>
      <c r="L8181" s="15">
        <v>48.75</v>
      </c>
    </row>
    <row r="8182" spans="1:12" x14ac:dyDescent="0.25">
      <c r="A8182" t="s">
        <v>1521</v>
      </c>
      <c r="B8182">
        <v>2018</v>
      </c>
      <c r="C8182">
        <v>518474</v>
      </c>
      <c r="F8182" t="s">
        <v>1465</v>
      </c>
      <c r="K8182" s="40">
        <v>2.0833333333333332E-2</v>
      </c>
      <c r="L8182" s="15">
        <v>32.5</v>
      </c>
    </row>
    <row r="8183" spans="1:12" x14ac:dyDescent="0.25">
      <c r="A8183" t="s">
        <v>1521</v>
      </c>
      <c r="B8183">
        <v>2018</v>
      </c>
      <c r="C8183">
        <v>518474</v>
      </c>
      <c r="F8183" t="s">
        <v>1465</v>
      </c>
      <c r="K8183" s="40">
        <v>2.0833333333333332E-2</v>
      </c>
      <c r="L8183" s="15">
        <v>32.5</v>
      </c>
    </row>
    <row r="8184" spans="1:12" x14ac:dyDescent="0.25">
      <c r="A8184" t="s">
        <v>1521</v>
      </c>
      <c r="B8184">
        <v>2018</v>
      </c>
      <c r="C8184">
        <v>518474</v>
      </c>
      <c r="F8184" t="s">
        <v>1465</v>
      </c>
      <c r="K8184" s="40">
        <v>3.125E-2</v>
      </c>
      <c r="L8184" s="15">
        <v>48.75</v>
      </c>
    </row>
    <row r="8185" spans="1:12" x14ac:dyDescent="0.25">
      <c r="A8185" t="s">
        <v>1521</v>
      </c>
      <c r="B8185">
        <v>2018</v>
      </c>
      <c r="C8185">
        <v>518472</v>
      </c>
      <c r="F8185" t="s">
        <v>1465</v>
      </c>
      <c r="K8185" s="40">
        <v>6.25E-2</v>
      </c>
      <c r="L8185" s="15">
        <v>97.5</v>
      </c>
    </row>
    <row r="8186" spans="1:12" x14ac:dyDescent="0.25">
      <c r="A8186" t="s">
        <v>1521</v>
      </c>
      <c r="B8186">
        <v>2018</v>
      </c>
      <c r="C8186">
        <v>518472</v>
      </c>
      <c r="F8186" t="s">
        <v>1465</v>
      </c>
      <c r="K8186" s="40">
        <v>2.0833333333333332E-2</v>
      </c>
      <c r="L8186" s="15">
        <v>32.5</v>
      </c>
    </row>
    <row r="8187" spans="1:12" x14ac:dyDescent="0.25">
      <c r="A8187" t="s">
        <v>1521</v>
      </c>
      <c r="B8187">
        <v>2018</v>
      </c>
      <c r="C8187">
        <v>518452</v>
      </c>
      <c r="F8187" t="s">
        <v>1465</v>
      </c>
      <c r="K8187" s="40">
        <v>5.2083333333333336E-2</v>
      </c>
      <c r="L8187" s="15">
        <v>81.25</v>
      </c>
    </row>
    <row r="8188" spans="1:12" x14ac:dyDescent="0.25">
      <c r="A8188" t="s">
        <v>1521</v>
      </c>
      <c r="B8188">
        <v>2018</v>
      </c>
      <c r="C8188">
        <v>511029</v>
      </c>
      <c r="D8188">
        <v>806700</v>
      </c>
      <c r="E8188">
        <v>8067</v>
      </c>
      <c r="F8188" t="s">
        <v>1465</v>
      </c>
      <c r="K8188" s="40">
        <v>4.1666666666666664E-2</v>
      </c>
      <c r="L8188" s="15">
        <v>65</v>
      </c>
    </row>
    <row r="8189" spans="1:12" x14ac:dyDescent="0.25">
      <c r="A8189" t="s">
        <v>1521</v>
      </c>
      <c r="B8189">
        <v>2018</v>
      </c>
      <c r="C8189">
        <v>109400</v>
      </c>
      <c r="F8189" t="s">
        <v>1465</v>
      </c>
      <c r="K8189" s="40">
        <v>6.25E-2</v>
      </c>
      <c r="L8189" s="15">
        <v>97.5</v>
      </c>
    </row>
    <row r="8190" spans="1:12" x14ac:dyDescent="0.25">
      <c r="A8190" t="s">
        <v>1474</v>
      </c>
      <c r="B8190">
        <v>2018</v>
      </c>
      <c r="C8190">
        <v>511798</v>
      </c>
      <c r="F8190" t="s">
        <v>1465</v>
      </c>
      <c r="G8190" s="40">
        <v>4.1666666666666664E-2</v>
      </c>
      <c r="H8190" s="15">
        <v>65</v>
      </c>
    </row>
    <row r="8191" spans="1:12" x14ac:dyDescent="0.25">
      <c r="A8191" t="s">
        <v>1474</v>
      </c>
      <c r="B8191">
        <v>2018</v>
      </c>
      <c r="C8191">
        <v>517770</v>
      </c>
      <c r="F8191" t="s">
        <v>1563</v>
      </c>
      <c r="K8191" s="40">
        <v>4.1666666666666664E-2</v>
      </c>
      <c r="L8191" s="15">
        <v>65</v>
      </c>
    </row>
    <row r="8192" spans="1:12" x14ac:dyDescent="0.25">
      <c r="A8192" t="s">
        <v>1474</v>
      </c>
      <c r="B8192">
        <v>2018</v>
      </c>
      <c r="C8192">
        <v>516345</v>
      </c>
      <c r="F8192" t="s">
        <v>1465</v>
      </c>
      <c r="K8192" s="40">
        <v>2.0833333333333332E-2</v>
      </c>
      <c r="L8192" s="15">
        <v>32.5</v>
      </c>
    </row>
    <row r="8193" spans="1:12" x14ac:dyDescent="0.25">
      <c r="A8193" t="s">
        <v>1474</v>
      </c>
      <c r="B8193">
        <v>2018</v>
      </c>
      <c r="C8193">
        <v>109900</v>
      </c>
      <c r="F8193" t="s">
        <v>1465</v>
      </c>
      <c r="K8193" s="40">
        <v>3.125E-2</v>
      </c>
      <c r="L8193" s="15">
        <v>48.75</v>
      </c>
    </row>
    <row r="8194" spans="1:12" x14ac:dyDescent="0.25">
      <c r="A8194" t="s">
        <v>1474</v>
      </c>
      <c r="B8194">
        <v>2018</v>
      </c>
      <c r="C8194">
        <v>516345</v>
      </c>
      <c r="F8194" t="s">
        <v>1465</v>
      </c>
      <c r="K8194" s="40">
        <v>2.0833333333333332E-2</v>
      </c>
      <c r="L8194" s="15">
        <v>32.5</v>
      </c>
    </row>
    <row r="8195" spans="1:12" x14ac:dyDescent="0.25">
      <c r="A8195" t="s">
        <v>1474</v>
      </c>
      <c r="B8195">
        <v>2018</v>
      </c>
      <c r="C8195">
        <v>512879</v>
      </c>
      <c r="F8195" t="s">
        <v>1519</v>
      </c>
      <c r="K8195" s="40">
        <v>2.0833333333333332E-2</v>
      </c>
      <c r="L8195" s="15">
        <v>32.5</v>
      </c>
    </row>
    <row r="8196" spans="1:12" x14ac:dyDescent="0.25">
      <c r="A8196" t="s">
        <v>1474</v>
      </c>
      <c r="B8196">
        <v>2018</v>
      </c>
      <c r="C8196">
        <v>516100</v>
      </c>
      <c r="F8196" t="s">
        <v>1465</v>
      </c>
      <c r="K8196" s="40">
        <v>6.25E-2</v>
      </c>
      <c r="L8196" s="15">
        <v>97.5</v>
      </c>
    </row>
    <row r="8197" spans="1:12" x14ac:dyDescent="0.25">
      <c r="A8197" t="s">
        <v>1474</v>
      </c>
      <c r="B8197">
        <v>2018</v>
      </c>
      <c r="C8197">
        <v>516100</v>
      </c>
      <c r="F8197" t="s">
        <v>1465</v>
      </c>
      <c r="K8197" s="40">
        <v>4.1666666666666664E-2</v>
      </c>
      <c r="L8197" s="15">
        <v>65</v>
      </c>
    </row>
    <row r="8198" spans="1:12" x14ac:dyDescent="0.25">
      <c r="A8198" t="s">
        <v>1474</v>
      </c>
      <c r="B8198">
        <v>2018</v>
      </c>
      <c r="C8198">
        <v>516100</v>
      </c>
      <c r="F8198" t="s">
        <v>1465</v>
      </c>
      <c r="K8198" s="40">
        <v>8.3333333333333329E-2</v>
      </c>
      <c r="L8198" s="15">
        <v>130</v>
      </c>
    </row>
    <row r="8199" spans="1:12" x14ac:dyDescent="0.25">
      <c r="A8199" t="s">
        <v>1474</v>
      </c>
      <c r="B8199">
        <v>2018</v>
      </c>
      <c r="C8199">
        <v>516100</v>
      </c>
      <c r="F8199" t="s">
        <v>1465</v>
      </c>
      <c r="K8199" s="40">
        <v>2.0833333333333332E-2</v>
      </c>
      <c r="L8199" s="15">
        <v>32.5</v>
      </c>
    </row>
    <row r="8200" spans="1:12" x14ac:dyDescent="0.25">
      <c r="A8200" t="s">
        <v>1474</v>
      </c>
      <c r="B8200">
        <v>2018</v>
      </c>
      <c r="C8200">
        <v>515720</v>
      </c>
      <c r="F8200" t="s">
        <v>1465</v>
      </c>
      <c r="K8200" s="40">
        <v>4.1666666666666664E-2</v>
      </c>
      <c r="L8200" s="15">
        <v>65</v>
      </c>
    </row>
    <row r="8201" spans="1:12" x14ac:dyDescent="0.25">
      <c r="A8201" t="s">
        <v>1474</v>
      </c>
      <c r="B8201">
        <v>2018</v>
      </c>
      <c r="C8201">
        <v>512235</v>
      </c>
      <c r="F8201" t="s">
        <v>1465</v>
      </c>
      <c r="K8201" s="40">
        <v>3.125E-2</v>
      </c>
      <c r="L8201" s="15">
        <v>48.75</v>
      </c>
    </row>
    <row r="8202" spans="1:12" x14ac:dyDescent="0.25">
      <c r="A8202" t="s">
        <v>1474</v>
      </c>
      <c r="B8202">
        <v>2018</v>
      </c>
      <c r="C8202">
        <v>516100</v>
      </c>
      <c r="F8202" t="s">
        <v>1465</v>
      </c>
      <c r="K8202" s="40">
        <v>3.125E-2</v>
      </c>
      <c r="L8202" s="15">
        <v>48.75</v>
      </c>
    </row>
    <row r="8203" spans="1:12" x14ac:dyDescent="0.25">
      <c r="A8203" t="s">
        <v>1474</v>
      </c>
      <c r="B8203">
        <v>2018</v>
      </c>
      <c r="C8203">
        <v>514310</v>
      </c>
      <c r="F8203" t="s">
        <v>1465</v>
      </c>
      <c r="K8203" s="40">
        <v>8.3333333333333329E-2</v>
      </c>
      <c r="L8203" s="15">
        <v>130</v>
      </c>
    </row>
    <row r="8204" spans="1:12" x14ac:dyDescent="0.25">
      <c r="A8204" t="s">
        <v>1474</v>
      </c>
      <c r="B8204">
        <v>2018</v>
      </c>
      <c r="C8204">
        <v>514310</v>
      </c>
      <c r="F8204" t="s">
        <v>1465</v>
      </c>
      <c r="K8204" s="40">
        <v>7.2916666666666671E-2</v>
      </c>
      <c r="L8204" s="15">
        <v>113.75000000000001</v>
      </c>
    </row>
    <row r="8205" spans="1:12" x14ac:dyDescent="0.25">
      <c r="A8205" t="s">
        <v>1474</v>
      </c>
      <c r="B8205">
        <v>2018</v>
      </c>
      <c r="C8205">
        <v>519087</v>
      </c>
      <c r="F8205" t="s">
        <v>1465</v>
      </c>
      <c r="K8205" s="40">
        <v>3.125E-2</v>
      </c>
      <c r="L8205" s="15">
        <v>48.75</v>
      </c>
    </row>
    <row r="8206" spans="1:12" x14ac:dyDescent="0.25">
      <c r="A8206" t="s">
        <v>1474</v>
      </c>
      <c r="B8206">
        <v>2018</v>
      </c>
      <c r="C8206">
        <v>519087</v>
      </c>
      <c r="F8206" t="s">
        <v>1465</v>
      </c>
      <c r="K8206" s="40">
        <v>4.1666666666666664E-2</v>
      </c>
      <c r="L8206" s="15">
        <v>65</v>
      </c>
    </row>
    <row r="8207" spans="1:12" x14ac:dyDescent="0.25">
      <c r="A8207" t="s">
        <v>1474</v>
      </c>
      <c r="B8207">
        <v>2018</v>
      </c>
      <c r="C8207">
        <v>515685</v>
      </c>
      <c r="F8207" t="s">
        <v>1465</v>
      </c>
      <c r="K8207" s="40">
        <v>2.0833333333333332E-2</v>
      </c>
      <c r="L8207" s="15">
        <v>32.5</v>
      </c>
    </row>
    <row r="8208" spans="1:12" x14ac:dyDescent="0.25">
      <c r="A8208" t="s">
        <v>1474</v>
      </c>
      <c r="B8208">
        <v>2018</v>
      </c>
      <c r="C8208">
        <v>619489</v>
      </c>
      <c r="F8208" t="s">
        <v>1465</v>
      </c>
      <c r="K8208" s="40">
        <v>3.125E-2</v>
      </c>
      <c r="L8208" s="15">
        <v>48.75</v>
      </c>
    </row>
    <row r="8209" spans="1:12" x14ac:dyDescent="0.25">
      <c r="A8209" t="s">
        <v>1474</v>
      </c>
      <c r="B8209">
        <v>2018</v>
      </c>
      <c r="C8209">
        <v>515690</v>
      </c>
      <c r="F8209" t="s">
        <v>1465</v>
      </c>
      <c r="K8209" s="40">
        <v>0.15625</v>
      </c>
      <c r="L8209" s="15">
        <v>243.75</v>
      </c>
    </row>
    <row r="8210" spans="1:12" x14ac:dyDescent="0.25">
      <c r="A8210" t="s">
        <v>1474</v>
      </c>
      <c r="B8210">
        <v>2018</v>
      </c>
      <c r="C8210">
        <v>513742</v>
      </c>
      <c r="F8210" t="s">
        <v>1465</v>
      </c>
      <c r="K8210" s="40">
        <v>3.125E-2</v>
      </c>
      <c r="L8210" s="15">
        <v>48.75</v>
      </c>
    </row>
    <row r="8211" spans="1:12" x14ac:dyDescent="0.25">
      <c r="A8211" t="s">
        <v>1474</v>
      </c>
      <c r="B8211">
        <v>2018</v>
      </c>
      <c r="C8211">
        <v>513742</v>
      </c>
      <c r="F8211" t="s">
        <v>1465</v>
      </c>
      <c r="K8211" s="40">
        <v>5.2083333333333336E-2</v>
      </c>
      <c r="L8211" s="15">
        <v>81.25</v>
      </c>
    </row>
    <row r="8212" spans="1:12" x14ac:dyDescent="0.25">
      <c r="A8212" t="s">
        <v>1474</v>
      </c>
      <c r="B8212">
        <v>2018</v>
      </c>
      <c r="C8212">
        <v>516815</v>
      </c>
      <c r="F8212" t="s">
        <v>1465</v>
      </c>
      <c r="K8212" s="40">
        <v>4.1666666666666664E-2</v>
      </c>
      <c r="L8212" s="15">
        <v>65</v>
      </c>
    </row>
    <row r="8213" spans="1:12" x14ac:dyDescent="0.25">
      <c r="A8213" t="s">
        <v>1474</v>
      </c>
      <c r="B8213">
        <v>2018</v>
      </c>
      <c r="C8213">
        <v>519089</v>
      </c>
      <c r="F8213" t="s">
        <v>1465</v>
      </c>
      <c r="K8213" s="40">
        <v>2.0833333333333332E-2</v>
      </c>
      <c r="L8213" s="15">
        <v>32.5</v>
      </c>
    </row>
    <row r="8214" spans="1:12" x14ac:dyDescent="0.25">
      <c r="A8214" t="s">
        <v>1548</v>
      </c>
      <c r="B8214">
        <v>2018</v>
      </c>
      <c r="C8214">
        <v>518452</v>
      </c>
      <c r="F8214" t="s">
        <v>1465</v>
      </c>
      <c r="K8214" s="40">
        <v>2.0833333333333332E-2</v>
      </c>
      <c r="L8214" s="15">
        <v>22.5</v>
      </c>
    </row>
    <row r="8215" spans="1:12" x14ac:dyDescent="0.25">
      <c r="A8215" t="s">
        <v>1548</v>
      </c>
      <c r="B8215">
        <v>2018</v>
      </c>
      <c r="C8215">
        <v>611028</v>
      </c>
      <c r="F8215" t="s">
        <v>1480</v>
      </c>
      <c r="K8215" s="40">
        <v>1.0416666666666666E-2</v>
      </c>
      <c r="L8215" s="15">
        <v>11.25</v>
      </c>
    </row>
    <row r="8216" spans="1:12" x14ac:dyDescent="0.25">
      <c r="A8216" t="s">
        <v>1548</v>
      </c>
      <c r="B8216">
        <v>2018</v>
      </c>
      <c r="C8216">
        <v>518472</v>
      </c>
      <c r="F8216" t="s">
        <v>1465</v>
      </c>
      <c r="K8216" s="40">
        <v>2.0833333333333332E-2</v>
      </c>
      <c r="L8216" s="15">
        <v>22.5</v>
      </c>
    </row>
    <row r="8217" spans="1:12" x14ac:dyDescent="0.25">
      <c r="A8217" t="s">
        <v>1548</v>
      </c>
      <c r="B8217">
        <v>2018</v>
      </c>
      <c r="C8217">
        <v>517770</v>
      </c>
      <c r="F8217" t="s">
        <v>1465</v>
      </c>
      <c r="K8217" s="40">
        <v>1.0416666666666666E-2</v>
      </c>
      <c r="L8217" s="15">
        <v>11.25</v>
      </c>
    </row>
    <row r="8218" spans="1:12" x14ac:dyDescent="0.25">
      <c r="A8218" t="s">
        <v>1548</v>
      </c>
      <c r="B8218">
        <v>2018</v>
      </c>
      <c r="C8218">
        <v>515689</v>
      </c>
      <c r="F8218" t="s">
        <v>1465</v>
      </c>
      <c r="K8218" s="40">
        <v>2.0833333333333332E-2</v>
      </c>
      <c r="L8218" s="15">
        <v>22.5</v>
      </c>
    </row>
    <row r="8219" spans="1:12" x14ac:dyDescent="0.25">
      <c r="A8219" t="s">
        <v>1548</v>
      </c>
      <c r="B8219">
        <v>2018</v>
      </c>
      <c r="C8219">
        <v>516100</v>
      </c>
      <c r="F8219" t="s">
        <v>1465</v>
      </c>
      <c r="K8219" s="40">
        <v>3.125E-2</v>
      </c>
      <c r="L8219" s="15">
        <v>33.75</v>
      </c>
    </row>
    <row r="8220" spans="1:12" x14ac:dyDescent="0.25">
      <c r="A8220" t="s">
        <v>1548</v>
      </c>
      <c r="B8220">
        <v>2018</v>
      </c>
      <c r="C8220">
        <v>516100</v>
      </c>
      <c r="F8220" t="s">
        <v>1465</v>
      </c>
      <c r="K8220" s="40">
        <v>6.25E-2</v>
      </c>
      <c r="L8220" s="15">
        <v>67.5</v>
      </c>
    </row>
    <row r="8221" spans="1:12" x14ac:dyDescent="0.25">
      <c r="A8221" t="s">
        <v>1548</v>
      </c>
      <c r="B8221">
        <v>2018</v>
      </c>
      <c r="C8221">
        <v>616626</v>
      </c>
      <c r="F8221" t="s">
        <v>1467</v>
      </c>
      <c r="K8221" s="40">
        <v>1.0416666666666666E-2</v>
      </c>
      <c r="L8221" s="15">
        <v>11.25</v>
      </c>
    </row>
    <row r="8222" spans="1:12" x14ac:dyDescent="0.25">
      <c r="A8222" t="s">
        <v>1548</v>
      </c>
      <c r="B8222">
        <v>2018</v>
      </c>
      <c r="C8222">
        <v>518474</v>
      </c>
      <c r="F8222" t="s">
        <v>1465</v>
      </c>
      <c r="K8222" s="40">
        <v>3.125E-2</v>
      </c>
      <c r="L8222" s="15">
        <v>33.75</v>
      </c>
    </row>
    <row r="8223" spans="1:12" x14ac:dyDescent="0.25">
      <c r="A8223" t="s">
        <v>1548</v>
      </c>
      <c r="B8223">
        <v>2018</v>
      </c>
      <c r="C8223">
        <v>518474</v>
      </c>
      <c r="F8223" t="s">
        <v>1465</v>
      </c>
      <c r="K8223" s="40">
        <v>1.0416666666666666E-2</v>
      </c>
      <c r="L8223" s="15">
        <v>11.25</v>
      </c>
    </row>
    <row r="8224" spans="1:12" x14ac:dyDescent="0.25">
      <c r="A8224" t="s">
        <v>1548</v>
      </c>
      <c r="B8224">
        <v>2018</v>
      </c>
      <c r="C8224">
        <v>513742</v>
      </c>
      <c r="F8224" t="s">
        <v>1465</v>
      </c>
      <c r="K8224" s="40">
        <v>5.2083333333333336E-2</v>
      </c>
      <c r="L8224" s="15">
        <v>56.25</v>
      </c>
    </row>
    <row r="8225" spans="1:12" x14ac:dyDescent="0.25">
      <c r="A8225" t="s">
        <v>1548</v>
      </c>
      <c r="B8225">
        <v>2018</v>
      </c>
      <c r="C8225">
        <v>516815</v>
      </c>
      <c r="F8225" t="s">
        <v>1465</v>
      </c>
      <c r="K8225" s="40">
        <v>7.2916666666666671E-2</v>
      </c>
      <c r="L8225" s="15">
        <v>78.75</v>
      </c>
    </row>
    <row r="8226" spans="1:12" x14ac:dyDescent="0.25">
      <c r="A8226" t="s">
        <v>1548</v>
      </c>
      <c r="B8226">
        <v>2018</v>
      </c>
      <c r="C8226">
        <v>516815</v>
      </c>
      <c r="F8226" t="s">
        <v>1465</v>
      </c>
      <c r="K8226" s="40">
        <v>1.0416666666666666E-2</v>
      </c>
      <c r="L8226" s="15">
        <v>11.25</v>
      </c>
    </row>
    <row r="8227" spans="1:12" x14ac:dyDescent="0.25">
      <c r="A8227" t="s">
        <v>1548</v>
      </c>
      <c r="B8227">
        <v>2018</v>
      </c>
      <c r="C8227">
        <v>518472</v>
      </c>
      <c r="F8227" t="s">
        <v>1465</v>
      </c>
      <c r="K8227" s="40">
        <v>4.1666666666666664E-2</v>
      </c>
      <c r="L8227" s="15">
        <v>45</v>
      </c>
    </row>
    <row r="8228" spans="1:12" x14ac:dyDescent="0.25">
      <c r="A8228" t="s">
        <v>1548</v>
      </c>
      <c r="B8228">
        <v>2018</v>
      </c>
      <c r="C8228">
        <v>518472</v>
      </c>
      <c r="F8228" t="s">
        <v>1465</v>
      </c>
      <c r="K8228" s="40">
        <v>3.125E-2</v>
      </c>
      <c r="L8228" s="15">
        <v>33.75</v>
      </c>
    </row>
    <row r="8229" spans="1:12" x14ac:dyDescent="0.25">
      <c r="A8229" t="s">
        <v>1548</v>
      </c>
      <c r="B8229">
        <v>2018</v>
      </c>
      <c r="C8229">
        <v>515690</v>
      </c>
      <c r="F8229" t="s">
        <v>1465</v>
      </c>
      <c r="K8229" s="40">
        <v>2.0833333333333332E-2</v>
      </c>
      <c r="L8229" s="15">
        <v>22.5</v>
      </c>
    </row>
    <row r="8230" spans="1:12" x14ac:dyDescent="0.25">
      <c r="A8230" t="s">
        <v>1548</v>
      </c>
      <c r="B8230">
        <v>2018</v>
      </c>
      <c r="C8230">
        <v>105200</v>
      </c>
      <c r="F8230" t="s">
        <v>1465</v>
      </c>
      <c r="K8230" s="40">
        <v>2.0833333333333332E-2</v>
      </c>
      <c r="L8230" s="15">
        <v>22.5</v>
      </c>
    </row>
    <row r="8231" spans="1:12" x14ac:dyDescent="0.25">
      <c r="A8231" t="s">
        <v>1548</v>
      </c>
      <c r="B8231">
        <v>2018</v>
      </c>
      <c r="C8231">
        <v>300100</v>
      </c>
      <c r="D8231">
        <v>800100</v>
      </c>
      <c r="E8231">
        <v>8001</v>
      </c>
      <c r="F8231" t="s">
        <v>1465</v>
      </c>
      <c r="K8231" s="40">
        <v>2.0833333333333332E-2</v>
      </c>
      <c r="L8231" s="15">
        <v>22.5</v>
      </c>
    </row>
    <row r="8232" spans="1:12" x14ac:dyDescent="0.25">
      <c r="A8232" t="s">
        <v>1548</v>
      </c>
      <c r="B8232">
        <v>2018</v>
      </c>
      <c r="C8232">
        <v>512235</v>
      </c>
      <c r="F8232" t="s">
        <v>1465</v>
      </c>
      <c r="K8232" s="40">
        <v>2.0833333333333332E-2</v>
      </c>
      <c r="L8232" s="15">
        <v>22.5</v>
      </c>
    </row>
    <row r="8233" spans="1:12" x14ac:dyDescent="0.25">
      <c r="A8233" t="s">
        <v>1548</v>
      </c>
      <c r="B8233">
        <v>2018</v>
      </c>
      <c r="C8233">
        <v>513965</v>
      </c>
      <c r="F8233" t="s">
        <v>1465</v>
      </c>
      <c r="K8233" s="40">
        <v>2.0833333333333332E-2</v>
      </c>
      <c r="L8233" s="15">
        <v>22.5</v>
      </c>
    </row>
    <row r="8234" spans="1:12" x14ac:dyDescent="0.25">
      <c r="A8234" t="s">
        <v>1548</v>
      </c>
      <c r="B8234">
        <v>2018</v>
      </c>
      <c r="C8234">
        <v>106800</v>
      </c>
      <c r="F8234" t="s">
        <v>1465</v>
      </c>
      <c r="K8234" s="40">
        <v>1.0416666666666666E-2</v>
      </c>
      <c r="L8234" s="15">
        <v>11.25</v>
      </c>
    </row>
    <row r="8235" spans="1:12" x14ac:dyDescent="0.25">
      <c r="A8235" t="s">
        <v>1548</v>
      </c>
      <c r="B8235">
        <v>2018</v>
      </c>
      <c r="C8235">
        <v>511132</v>
      </c>
      <c r="F8235" t="s">
        <v>1465</v>
      </c>
      <c r="K8235" s="40">
        <v>1.0416666666666666E-2</v>
      </c>
      <c r="L8235" s="15">
        <v>11.25</v>
      </c>
    </row>
    <row r="8236" spans="1:12" x14ac:dyDescent="0.25">
      <c r="A8236" t="s">
        <v>1548</v>
      </c>
      <c r="B8236">
        <v>2018</v>
      </c>
      <c r="C8236">
        <v>518458</v>
      </c>
      <c r="F8236" t="s">
        <v>1465</v>
      </c>
      <c r="K8236" s="40">
        <v>3.125E-2</v>
      </c>
      <c r="L8236" s="15">
        <v>33.75</v>
      </c>
    </row>
    <row r="8237" spans="1:12" x14ac:dyDescent="0.25">
      <c r="A8237" t="s">
        <v>1548</v>
      </c>
      <c r="B8237">
        <v>2018</v>
      </c>
      <c r="C8237">
        <v>518458</v>
      </c>
      <c r="F8237" t="s">
        <v>1465</v>
      </c>
      <c r="K8237" s="40">
        <v>1.0416666666666666E-2</v>
      </c>
      <c r="L8237" s="15">
        <v>11.25</v>
      </c>
    </row>
    <row r="8238" spans="1:12" x14ac:dyDescent="0.25">
      <c r="A8238" t="s">
        <v>1548</v>
      </c>
      <c r="B8238">
        <v>2018</v>
      </c>
      <c r="C8238">
        <v>515720</v>
      </c>
      <c r="F8238" t="s">
        <v>1465</v>
      </c>
      <c r="K8238" s="40">
        <v>3.125E-2</v>
      </c>
      <c r="L8238" s="15">
        <v>33.75</v>
      </c>
    </row>
    <row r="8239" spans="1:12" x14ac:dyDescent="0.25">
      <c r="A8239" t="s">
        <v>1548</v>
      </c>
      <c r="B8239">
        <v>2018</v>
      </c>
      <c r="C8239">
        <v>105200</v>
      </c>
      <c r="F8239" t="s">
        <v>1465</v>
      </c>
      <c r="K8239" s="40">
        <v>6.25E-2</v>
      </c>
      <c r="L8239" s="15">
        <v>67.5</v>
      </c>
    </row>
    <row r="8240" spans="1:12" x14ac:dyDescent="0.25">
      <c r="A8240" t="s">
        <v>1548</v>
      </c>
      <c r="B8240">
        <v>2018</v>
      </c>
      <c r="C8240">
        <v>106800</v>
      </c>
      <c r="F8240" t="s">
        <v>1465</v>
      </c>
      <c r="K8240" s="40">
        <v>2.0833333333333332E-2</v>
      </c>
      <c r="L8240" s="15">
        <v>22.5</v>
      </c>
    </row>
    <row r="8241" spans="1:12" x14ac:dyDescent="0.25">
      <c r="A8241" t="s">
        <v>1548</v>
      </c>
      <c r="B8241">
        <v>2018</v>
      </c>
      <c r="C8241">
        <v>101000</v>
      </c>
      <c r="F8241" t="s">
        <v>1465</v>
      </c>
      <c r="K8241" s="40">
        <v>2.0833333333333332E-2</v>
      </c>
      <c r="L8241" s="15">
        <v>22.5</v>
      </c>
    </row>
    <row r="8242" spans="1:12" x14ac:dyDescent="0.25">
      <c r="A8242" t="s">
        <v>1548</v>
      </c>
      <c r="B8242">
        <v>2018</v>
      </c>
      <c r="C8242">
        <v>511140</v>
      </c>
      <c r="F8242" t="s">
        <v>1465</v>
      </c>
      <c r="K8242" s="40">
        <v>4.1666666666666664E-2</v>
      </c>
      <c r="L8242" s="15">
        <v>45</v>
      </c>
    </row>
    <row r="8243" spans="1:12" x14ac:dyDescent="0.25">
      <c r="A8243" t="s">
        <v>1548</v>
      </c>
      <c r="B8243">
        <v>2018</v>
      </c>
      <c r="C8243">
        <v>513885</v>
      </c>
      <c r="F8243" t="s">
        <v>1465</v>
      </c>
      <c r="K8243" s="40">
        <v>4.1666666666666664E-2</v>
      </c>
      <c r="L8243" s="15">
        <v>45</v>
      </c>
    </row>
    <row r="8244" spans="1:12" x14ac:dyDescent="0.25">
      <c r="A8244" t="s">
        <v>1548</v>
      </c>
      <c r="B8244">
        <v>2018</v>
      </c>
      <c r="C8244">
        <v>511132</v>
      </c>
      <c r="F8244" t="s">
        <v>1465</v>
      </c>
      <c r="K8244" s="40">
        <v>1.0416666666666666E-2</v>
      </c>
      <c r="L8244" s="15">
        <v>11.25</v>
      </c>
    </row>
    <row r="8245" spans="1:12" x14ac:dyDescent="0.25">
      <c r="A8245" t="s">
        <v>1548</v>
      </c>
      <c r="B8245">
        <v>2018</v>
      </c>
      <c r="C8245">
        <v>511140</v>
      </c>
      <c r="F8245" t="s">
        <v>1465</v>
      </c>
      <c r="K8245" s="40">
        <v>3.125E-2</v>
      </c>
      <c r="L8245" s="15">
        <v>33.75</v>
      </c>
    </row>
    <row r="8246" spans="1:12" x14ac:dyDescent="0.25">
      <c r="A8246" t="s">
        <v>1548</v>
      </c>
      <c r="B8246">
        <v>2018</v>
      </c>
      <c r="C8246">
        <v>511140</v>
      </c>
      <c r="F8246" t="s">
        <v>1465</v>
      </c>
      <c r="K8246" s="40">
        <v>7.2916666666666671E-2</v>
      </c>
      <c r="L8246" s="15">
        <v>78.75</v>
      </c>
    </row>
    <row r="8247" spans="1:12" x14ac:dyDescent="0.25">
      <c r="A8247" t="s">
        <v>1483</v>
      </c>
      <c r="B8247">
        <v>2018</v>
      </c>
      <c r="C8247">
        <v>305716</v>
      </c>
      <c r="D8247">
        <v>802016</v>
      </c>
      <c r="E8247">
        <v>8020</v>
      </c>
      <c r="F8247" t="s">
        <v>1465</v>
      </c>
      <c r="K8247" s="40">
        <v>3.125E-2</v>
      </c>
      <c r="L8247" s="15">
        <v>33.75</v>
      </c>
    </row>
    <row r="8248" spans="1:12" x14ac:dyDescent="0.25">
      <c r="A8248" t="s">
        <v>1483</v>
      </c>
      <c r="B8248">
        <v>2018</v>
      </c>
      <c r="C8248">
        <v>513236</v>
      </c>
      <c r="F8248" t="s">
        <v>1465</v>
      </c>
      <c r="K8248" s="40">
        <v>2.0833333333333332E-2</v>
      </c>
      <c r="L8248" s="15">
        <v>22.5</v>
      </c>
    </row>
    <row r="8249" spans="1:12" x14ac:dyDescent="0.25">
      <c r="A8249" t="s">
        <v>1483</v>
      </c>
      <c r="B8249">
        <v>2018</v>
      </c>
      <c r="C8249">
        <v>513236</v>
      </c>
      <c r="F8249" t="s">
        <v>1465</v>
      </c>
      <c r="K8249" s="40">
        <v>7.2916666666666671E-2</v>
      </c>
      <c r="L8249" s="15">
        <v>78.75</v>
      </c>
    </row>
    <row r="8250" spans="1:12" x14ac:dyDescent="0.25">
      <c r="A8250" t="s">
        <v>1483</v>
      </c>
      <c r="B8250">
        <v>2018</v>
      </c>
      <c r="C8250">
        <v>400200</v>
      </c>
      <c r="F8250" t="s">
        <v>1465</v>
      </c>
      <c r="K8250" s="40">
        <v>1.0416666666666666E-2</v>
      </c>
      <c r="L8250" s="15">
        <v>11.25</v>
      </c>
    </row>
    <row r="8251" spans="1:12" x14ac:dyDescent="0.25">
      <c r="A8251" t="s">
        <v>1483</v>
      </c>
      <c r="B8251">
        <v>2018</v>
      </c>
      <c r="C8251">
        <v>517830</v>
      </c>
      <c r="F8251" t="s">
        <v>1465</v>
      </c>
      <c r="K8251" s="40">
        <v>4.1666666666666664E-2</v>
      </c>
      <c r="L8251" s="15">
        <v>45</v>
      </c>
    </row>
    <row r="8252" spans="1:12" x14ac:dyDescent="0.25">
      <c r="A8252" t="s">
        <v>1483</v>
      </c>
      <c r="B8252">
        <v>2018</v>
      </c>
      <c r="C8252">
        <v>519087</v>
      </c>
      <c r="F8252" t="s">
        <v>1465</v>
      </c>
      <c r="K8252" s="40">
        <v>6.25E-2</v>
      </c>
      <c r="L8252" s="15">
        <v>67.5</v>
      </c>
    </row>
    <row r="8253" spans="1:12" x14ac:dyDescent="0.25">
      <c r="A8253" t="s">
        <v>1483</v>
      </c>
      <c r="B8253">
        <v>2018</v>
      </c>
      <c r="C8253">
        <v>513965</v>
      </c>
      <c r="F8253" t="s">
        <v>1465</v>
      </c>
      <c r="K8253" s="40">
        <v>5.2083333333333336E-2</v>
      </c>
      <c r="L8253" s="15">
        <v>56.25</v>
      </c>
    </row>
    <row r="8254" spans="1:12" x14ac:dyDescent="0.25">
      <c r="A8254" t="s">
        <v>1483</v>
      </c>
      <c r="B8254">
        <v>2018</v>
      </c>
      <c r="C8254">
        <v>513965</v>
      </c>
      <c r="F8254" t="s">
        <v>1465</v>
      </c>
      <c r="K8254" s="40">
        <v>8.3333333333333329E-2</v>
      </c>
      <c r="L8254" s="15">
        <v>90</v>
      </c>
    </row>
    <row r="8255" spans="1:12" x14ac:dyDescent="0.25">
      <c r="A8255" t="s">
        <v>1483</v>
      </c>
      <c r="B8255">
        <v>2018</v>
      </c>
      <c r="C8255">
        <v>513236</v>
      </c>
      <c r="F8255" t="s">
        <v>1465</v>
      </c>
      <c r="K8255" s="40">
        <v>1.0416666666666666E-2</v>
      </c>
      <c r="L8255" s="15">
        <v>11.25</v>
      </c>
    </row>
    <row r="8256" spans="1:12" x14ac:dyDescent="0.25">
      <c r="A8256" t="s">
        <v>1483</v>
      </c>
      <c r="B8256">
        <v>2018</v>
      </c>
      <c r="C8256">
        <v>513236</v>
      </c>
      <c r="F8256" t="s">
        <v>1465</v>
      </c>
      <c r="K8256" s="40">
        <v>2.0833333333333332E-2</v>
      </c>
      <c r="L8256" s="15">
        <v>22.5</v>
      </c>
    </row>
    <row r="8257" spans="1:12" x14ac:dyDescent="0.25">
      <c r="A8257" t="s">
        <v>1483</v>
      </c>
      <c r="B8257">
        <v>2018</v>
      </c>
      <c r="C8257">
        <v>511209</v>
      </c>
      <c r="F8257" t="s">
        <v>1465</v>
      </c>
      <c r="K8257" s="40">
        <v>2.0833333333333332E-2</v>
      </c>
      <c r="L8257" s="15">
        <v>22.5</v>
      </c>
    </row>
    <row r="8258" spans="1:12" x14ac:dyDescent="0.25">
      <c r="A8258" t="s">
        <v>1483</v>
      </c>
      <c r="B8258">
        <v>2018</v>
      </c>
      <c r="C8258">
        <v>513885</v>
      </c>
      <c r="F8258" t="s">
        <v>1465</v>
      </c>
      <c r="K8258" s="40">
        <v>8.3333333333333329E-2</v>
      </c>
      <c r="L8258" s="15">
        <v>90</v>
      </c>
    </row>
    <row r="8259" spans="1:12" x14ac:dyDescent="0.25">
      <c r="A8259" t="s">
        <v>1490</v>
      </c>
      <c r="B8259">
        <v>2018</v>
      </c>
      <c r="C8259">
        <v>106300</v>
      </c>
      <c r="F8259" t="s">
        <v>1465</v>
      </c>
      <c r="K8259" s="40">
        <v>0.11458333333333333</v>
      </c>
      <c r="L8259" s="15">
        <v>178.75</v>
      </c>
    </row>
    <row r="8260" spans="1:12" x14ac:dyDescent="0.25">
      <c r="A8260" t="s">
        <v>1490</v>
      </c>
      <c r="B8260">
        <v>2018</v>
      </c>
      <c r="C8260">
        <v>301600</v>
      </c>
      <c r="D8260">
        <v>803100</v>
      </c>
      <c r="E8260">
        <v>8031</v>
      </c>
      <c r="F8260" t="s">
        <v>1465</v>
      </c>
      <c r="K8260" s="40">
        <v>1.0416666666666666E-2</v>
      </c>
      <c r="L8260" s="15">
        <v>16.25</v>
      </c>
    </row>
    <row r="8261" spans="1:12" x14ac:dyDescent="0.25">
      <c r="A8261" t="s">
        <v>1490</v>
      </c>
      <c r="B8261">
        <v>2018</v>
      </c>
      <c r="C8261">
        <v>515689</v>
      </c>
      <c r="F8261" t="s">
        <v>1465</v>
      </c>
      <c r="K8261" s="40">
        <v>8.3333333333333329E-2</v>
      </c>
      <c r="L8261" s="15">
        <v>130</v>
      </c>
    </row>
    <row r="8262" spans="1:12" x14ac:dyDescent="0.25">
      <c r="A8262" t="s">
        <v>1490</v>
      </c>
      <c r="B8262">
        <v>2018</v>
      </c>
      <c r="C8262">
        <v>515689</v>
      </c>
      <c r="F8262" t="s">
        <v>1465</v>
      </c>
      <c r="K8262" s="40">
        <v>0.125</v>
      </c>
      <c r="L8262" s="15">
        <v>195</v>
      </c>
    </row>
    <row r="8263" spans="1:12" x14ac:dyDescent="0.25">
      <c r="A8263" t="s">
        <v>1490</v>
      </c>
      <c r="B8263">
        <v>2018</v>
      </c>
      <c r="C8263">
        <v>515689</v>
      </c>
      <c r="F8263" t="s">
        <v>1465</v>
      </c>
      <c r="K8263" s="40">
        <v>0.10416666666666667</v>
      </c>
      <c r="L8263" s="15">
        <v>162.5</v>
      </c>
    </row>
    <row r="8264" spans="1:12" x14ac:dyDescent="0.25">
      <c r="A8264" t="s">
        <v>1490</v>
      </c>
      <c r="B8264">
        <v>2018</v>
      </c>
      <c r="C8264">
        <v>302802</v>
      </c>
      <c r="D8264">
        <v>801320</v>
      </c>
      <c r="E8264">
        <v>8013</v>
      </c>
      <c r="F8264" t="s">
        <v>1465</v>
      </c>
      <c r="K8264" s="40">
        <v>6.25E-2</v>
      </c>
      <c r="L8264" s="15">
        <v>97.5</v>
      </c>
    </row>
    <row r="8265" spans="1:12" x14ac:dyDescent="0.25">
      <c r="A8265" t="s">
        <v>1490</v>
      </c>
      <c r="B8265">
        <v>2018</v>
      </c>
      <c r="C8265">
        <v>301610</v>
      </c>
      <c r="D8265">
        <v>803110</v>
      </c>
      <c r="E8265">
        <v>8031</v>
      </c>
      <c r="F8265" t="s">
        <v>1465</v>
      </c>
      <c r="K8265" s="40">
        <v>4.1666666666666664E-2</v>
      </c>
      <c r="L8265" s="15">
        <v>65</v>
      </c>
    </row>
    <row r="8266" spans="1:12" x14ac:dyDescent="0.25">
      <c r="A8266" t="s">
        <v>1490</v>
      </c>
      <c r="B8266">
        <v>2018</v>
      </c>
      <c r="C8266">
        <v>301620</v>
      </c>
      <c r="D8266">
        <v>803120</v>
      </c>
      <c r="E8266">
        <v>8031</v>
      </c>
      <c r="F8266" t="s">
        <v>1465</v>
      </c>
      <c r="K8266" s="40">
        <v>4.1666666666666664E-2</v>
      </c>
      <c r="L8266" s="15">
        <v>65</v>
      </c>
    </row>
    <row r="8267" spans="1:12" x14ac:dyDescent="0.25">
      <c r="A8267" t="s">
        <v>1490</v>
      </c>
      <c r="B8267">
        <v>2018</v>
      </c>
      <c r="C8267">
        <v>301600</v>
      </c>
      <c r="D8267">
        <v>803100</v>
      </c>
      <c r="E8267">
        <v>8031</v>
      </c>
      <c r="F8267" t="s">
        <v>1465</v>
      </c>
      <c r="K8267" s="40">
        <v>6.25E-2</v>
      </c>
      <c r="L8267" s="15">
        <v>97.5</v>
      </c>
    </row>
    <row r="8268" spans="1:12" x14ac:dyDescent="0.25">
      <c r="A8268" t="s">
        <v>1490</v>
      </c>
      <c r="B8268">
        <v>2018</v>
      </c>
      <c r="C8268">
        <v>301600</v>
      </c>
      <c r="D8268">
        <v>803100</v>
      </c>
      <c r="E8268">
        <v>8031</v>
      </c>
      <c r="F8268" t="s">
        <v>1465</v>
      </c>
      <c r="K8268" s="40">
        <v>0.125</v>
      </c>
      <c r="L8268" s="15">
        <v>195</v>
      </c>
    </row>
    <row r="8269" spans="1:12" x14ac:dyDescent="0.25">
      <c r="A8269" t="s">
        <v>1504</v>
      </c>
      <c r="B8269">
        <v>2018</v>
      </c>
      <c r="C8269">
        <v>300100</v>
      </c>
      <c r="D8269">
        <v>800100</v>
      </c>
      <c r="E8269">
        <v>8001</v>
      </c>
      <c r="F8269" t="s">
        <v>1572</v>
      </c>
      <c r="G8269" s="40">
        <v>0.16666666666666666</v>
      </c>
      <c r="H8269" s="15">
        <v>340</v>
      </c>
    </row>
    <row r="8270" spans="1:12" x14ac:dyDescent="0.25">
      <c r="A8270" t="s">
        <v>1504</v>
      </c>
      <c r="B8270">
        <v>2018</v>
      </c>
      <c r="C8270">
        <v>300110</v>
      </c>
      <c r="D8270">
        <v>800110</v>
      </c>
      <c r="E8270">
        <v>8001</v>
      </c>
      <c r="F8270" t="s">
        <v>1472</v>
      </c>
      <c r="G8270" s="40">
        <v>8.3333333333333329E-2</v>
      </c>
      <c r="H8270" s="15">
        <v>170</v>
      </c>
    </row>
    <row r="8271" spans="1:12" x14ac:dyDescent="0.25">
      <c r="A8271" t="s">
        <v>1504</v>
      </c>
      <c r="B8271">
        <v>2018</v>
      </c>
      <c r="C8271">
        <v>300111</v>
      </c>
      <c r="D8271">
        <v>800111</v>
      </c>
      <c r="E8271">
        <v>8001</v>
      </c>
      <c r="F8271" t="s">
        <v>1472</v>
      </c>
      <c r="G8271" s="40">
        <v>8.3333333333333329E-2</v>
      </c>
      <c r="H8271" s="15">
        <v>170</v>
      </c>
    </row>
    <row r="8272" spans="1:12" x14ac:dyDescent="0.25">
      <c r="A8272" t="s">
        <v>1504</v>
      </c>
      <c r="B8272">
        <v>2018</v>
      </c>
      <c r="C8272">
        <v>300110</v>
      </c>
      <c r="D8272">
        <v>800110</v>
      </c>
      <c r="E8272">
        <v>8001</v>
      </c>
      <c r="F8272" t="s">
        <v>1472</v>
      </c>
      <c r="G8272" s="40">
        <v>4.1666666666666664E-2</v>
      </c>
      <c r="H8272" s="15">
        <v>85</v>
      </c>
    </row>
    <row r="8273" spans="1:12" x14ac:dyDescent="0.25">
      <c r="A8273" t="s">
        <v>1504</v>
      </c>
      <c r="B8273">
        <v>2018</v>
      </c>
      <c r="C8273">
        <v>300111</v>
      </c>
      <c r="D8273">
        <v>800111</v>
      </c>
      <c r="E8273">
        <v>8001</v>
      </c>
      <c r="F8273" t="s">
        <v>1472</v>
      </c>
      <c r="G8273" s="40">
        <v>4.1666666666666664E-2</v>
      </c>
      <c r="H8273" s="15">
        <v>85</v>
      </c>
    </row>
    <row r="8274" spans="1:12" x14ac:dyDescent="0.25">
      <c r="A8274" t="s">
        <v>1504</v>
      </c>
      <c r="B8274">
        <v>2018</v>
      </c>
      <c r="C8274">
        <v>300100</v>
      </c>
      <c r="D8274">
        <v>800100</v>
      </c>
      <c r="E8274">
        <v>8001</v>
      </c>
      <c r="F8274" t="s">
        <v>1472</v>
      </c>
      <c r="G8274" s="40">
        <v>2.0833333333333332E-2</v>
      </c>
      <c r="H8274" s="15">
        <v>42.5</v>
      </c>
    </row>
    <row r="8275" spans="1:12" x14ac:dyDescent="0.25">
      <c r="A8275" t="s">
        <v>1504</v>
      </c>
      <c r="B8275">
        <v>2018</v>
      </c>
      <c r="C8275">
        <v>300100</v>
      </c>
      <c r="D8275">
        <v>800100</v>
      </c>
      <c r="E8275">
        <v>8001</v>
      </c>
      <c r="F8275" t="s">
        <v>1465</v>
      </c>
      <c r="G8275" s="40">
        <v>6.25E-2</v>
      </c>
      <c r="H8275" s="15">
        <v>127.5</v>
      </c>
    </row>
    <row r="8276" spans="1:12" x14ac:dyDescent="0.25">
      <c r="A8276" t="s">
        <v>1504</v>
      </c>
      <c r="B8276">
        <v>2018</v>
      </c>
      <c r="C8276">
        <v>300100</v>
      </c>
      <c r="D8276">
        <v>800100</v>
      </c>
      <c r="E8276">
        <v>8001</v>
      </c>
      <c r="F8276" t="s">
        <v>1472</v>
      </c>
      <c r="G8276" s="40">
        <v>0.10416666666666667</v>
      </c>
      <c r="H8276" s="15">
        <v>212.5</v>
      </c>
    </row>
    <row r="8277" spans="1:12" x14ac:dyDescent="0.25">
      <c r="A8277" t="s">
        <v>1504</v>
      </c>
      <c r="B8277">
        <v>2018</v>
      </c>
      <c r="C8277">
        <v>300100</v>
      </c>
      <c r="D8277">
        <v>800100</v>
      </c>
      <c r="E8277">
        <v>8001</v>
      </c>
      <c r="F8277" t="s">
        <v>1472</v>
      </c>
      <c r="G8277" s="40">
        <v>0.16666666666666666</v>
      </c>
      <c r="H8277" s="15">
        <v>340</v>
      </c>
    </row>
    <row r="8278" spans="1:12" x14ac:dyDescent="0.25">
      <c r="A8278" t="s">
        <v>1504</v>
      </c>
      <c r="B8278">
        <v>2018</v>
      </c>
      <c r="C8278">
        <v>310200</v>
      </c>
      <c r="D8278">
        <v>802110</v>
      </c>
      <c r="E8278">
        <v>8021</v>
      </c>
      <c r="F8278" t="s">
        <v>1625</v>
      </c>
      <c r="G8278" s="40">
        <v>1.0416666666666666E-2</v>
      </c>
      <c r="H8278" s="15">
        <v>21.25</v>
      </c>
    </row>
    <row r="8279" spans="1:12" x14ac:dyDescent="0.25">
      <c r="A8279" t="s">
        <v>1504</v>
      </c>
      <c r="B8279">
        <v>2018</v>
      </c>
      <c r="C8279">
        <v>300110</v>
      </c>
      <c r="D8279">
        <v>800110</v>
      </c>
      <c r="E8279">
        <v>8001</v>
      </c>
      <c r="F8279" t="s">
        <v>1472</v>
      </c>
      <c r="G8279" s="40">
        <v>0.15625</v>
      </c>
      <c r="H8279" s="15">
        <v>318.75</v>
      </c>
    </row>
    <row r="8280" spans="1:12" x14ac:dyDescent="0.25">
      <c r="A8280" t="s">
        <v>1504</v>
      </c>
      <c r="B8280">
        <v>2018</v>
      </c>
      <c r="C8280">
        <v>300111</v>
      </c>
      <c r="D8280">
        <v>800111</v>
      </c>
      <c r="E8280">
        <v>8001</v>
      </c>
      <c r="F8280" t="s">
        <v>1472</v>
      </c>
      <c r="G8280" s="40">
        <v>0.16666666666666666</v>
      </c>
      <c r="H8280" s="15">
        <v>340</v>
      </c>
    </row>
    <row r="8281" spans="1:12" x14ac:dyDescent="0.25">
      <c r="A8281" t="s">
        <v>1504</v>
      </c>
      <c r="B8281">
        <v>2018</v>
      </c>
      <c r="C8281">
        <v>300111</v>
      </c>
      <c r="D8281">
        <v>800111</v>
      </c>
      <c r="E8281">
        <v>8001</v>
      </c>
      <c r="F8281" t="s">
        <v>1472</v>
      </c>
      <c r="G8281" s="40">
        <v>5.2083333333333336E-2</v>
      </c>
      <c r="H8281" s="15">
        <v>106.25</v>
      </c>
    </row>
    <row r="8282" spans="1:12" x14ac:dyDescent="0.25">
      <c r="A8282" t="s">
        <v>1504</v>
      </c>
      <c r="B8282">
        <v>2018</v>
      </c>
      <c r="C8282">
        <v>300111</v>
      </c>
      <c r="D8282">
        <v>800111</v>
      </c>
      <c r="E8282">
        <v>8001</v>
      </c>
      <c r="F8282" t="s">
        <v>1472</v>
      </c>
      <c r="G8282" s="40">
        <v>0.10416666666666667</v>
      </c>
      <c r="H8282" s="15">
        <v>212.5</v>
      </c>
    </row>
    <row r="8283" spans="1:12" x14ac:dyDescent="0.25">
      <c r="A8283" t="s">
        <v>1504</v>
      </c>
      <c r="B8283">
        <v>2018</v>
      </c>
      <c r="C8283">
        <v>300111</v>
      </c>
      <c r="D8283">
        <v>800111</v>
      </c>
      <c r="E8283">
        <v>8001</v>
      </c>
      <c r="F8283" t="s">
        <v>1472</v>
      </c>
      <c r="G8283" s="40">
        <v>0.16666666666666666</v>
      </c>
      <c r="H8283" s="15">
        <v>340</v>
      </c>
    </row>
    <row r="8284" spans="1:12" x14ac:dyDescent="0.25">
      <c r="A8284" t="s">
        <v>1466</v>
      </c>
      <c r="B8284">
        <v>2018</v>
      </c>
      <c r="C8284">
        <v>307510</v>
      </c>
      <c r="D8284">
        <v>800310</v>
      </c>
      <c r="E8284">
        <v>8003</v>
      </c>
      <c r="F8284" t="s">
        <v>1519</v>
      </c>
      <c r="K8284" s="40">
        <v>2.0833333333333332E-2</v>
      </c>
      <c r="L8284" s="15">
        <v>32.5</v>
      </c>
    </row>
    <row r="8285" spans="1:12" x14ac:dyDescent="0.25">
      <c r="A8285" t="s">
        <v>1466</v>
      </c>
      <c r="B8285">
        <v>2018</v>
      </c>
      <c r="C8285">
        <v>305716</v>
      </c>
      <c r="D8285">
        <v>802016</v>
      </c>
      <c r="E8285">
        <v>8020</v>
      </c>
      <c r="F8285" t="s">
        <v>1465</v>
      </c>
      <c r="K8285" s="40">
        <v>4.1666666666666664E-2</v>
      </c>
      <c r="L8285" s="15">
        <v>65</v>
      </c>
    </row>
    <row r="8286" spans="1:12" x14ac:dyDescent="0.25">
      <c r="A8286" t="s">
        <v>1466</v>
      </c>
      <c r="B8286">
        <v>2018</v>
      </c>
      <c r="C8286">
        <v>305717</v>
      </c>
      <c r="D8286">
        <v>802017</v>
      </c>
      <c r="E8286">
        <v>8020</v>
      </c>
      <c r="F8286" t="s">
        <v>1519</v>
      </c>
      <c r="K8286" s="40">
        <v>2.0833333333333332E-2</v>
      </c>
      <c r="L8286" s="15">
        <v>32.5</v>
      </c>
    </row>
    <row r="8287" spans="1:12" x14ac:dyDescent="0.25">
      <c r="A8287" t="s">
        <v>1466</v>
      </c>
      <c r="B8287">
        <v>2018</v>
      </c>
      <c r="C8287">
        <v>305720</v>
      </c>
      <c r="D8287">
        <v>802020</v>
      </c>
      <c r="E8287">
        <v>8020</v>
      </c>
      <c r="F8287" t="s">
        <v>1519</v>
      </c>
      <c r="K8287" s="40">
        <v>2.0833333333333332E-2</v>
      </c>
      <c r="L8287" s="15">
        <v>32.5</v>
      </c>
    </row>
    <row r="8288" spans="1:12" x14ac:dyDescent="0.25">
      <c r="A8288" t="s">
        <v>1466</v>
      </c>
      <c r="B8288">
        <v>2018</v>
      </c>
      <c r="C8288">
        <v>305715</v>
      </c>
      <c r="D8288">
        <v>802015</v>
      </c>
      <c r="E8288">
        <v>8020</v>
      </c>
      <c r="F8288" t="s">
        <v>1519</v>
      </c>
      <c r="K8288" s="40">
        <v>1.0416666666666666E-2</v>
      </c>
      <c r="L8288" s="15">
        <v>16.25</v>
      </c>
    </row>
    <row r="8289" spans="1:12" x14ac:dyDescent="0.25">
      <c r="A8289" t="s">
        <v>1466</v>
      </c>
      <c r="B8289">
        <v>2018</v>
      </c>
      <c r="C8289">
        <v>307510</v>
      </c>
      <c r="D8289">
        <v>800310</v>
      </c>
      <c r="E8289">
        <v>8003</v>
      </c>
      <c r="F8289" t="s">
        <v>1472</v>
      </c>
      <c r="K8289" s="40">
        <v>0.22916666666666666</v>
      </c>
      <c r="L8289" s="15">
        <v>357.5</v>
      </c>
    </row>
    <row r="8290" spans="1:12" x14ac:dyDescent="0.25">
      <c r="A8290" t="s">
        <v>1466</v>
      </c>
      <c r="B8290">
        <v>2018</v>
      </c>
      <c r="C8290">
        <v>307510</v>
      </c>
      <c r="D8290">
        <v>800310</v>
      </c>
      <c r="E8290">
        <v>8003</v>
      </c>
      <c r="F8290" t="s">
        <v>1519</v>
      </c>
      <c r="K8290" s="40">
        <v>1.0416666666666666E-2</v>
      </c>
      <c r="L8290" s="15">
        <v>16.25</v>
      </c>
    </row>
    <row r="8291" spans="1:12" x14ac:dyDescent="0.25">
      <c r="A8291" t="s">
        <v>1466</v>
      </c>
      <c r="B8291">
        <v>2018</v>
      </c>
      <c r="C8291">
        <v>305712</v>
      </c>
      <c r="D8291">
        <v>802012</v>
      </c>
      <c r="E8291">
        <v>8020</v>
      </c>
      <c r="F8291" t="s">
        <v>1519</v>
      </c>
      <c r="K8291" s="40">
        <v>4.1666666666666664E-2</v>
      </c>
      <c r="L8291" s="15">
        <v>65</v>
      </c>
    </row>
    <row r="8292" spans="1:12" x14ac:dyDescent="0.25">
      <c r="A8292" t="s">
        <v>1466</v>
      </c>
      <c r="B8292">
        <v>2018</v>
      </c>
      <c r="C8292">
        <v>310700</v>
      </c>
      <c r="D8292">
        <v>802400</v>
      </c>
      <c r="E8292">
        <v>8024</v>
      </c>
      <c r="F8292" t="s">
        <v>1472</v>
      </c>
      <c r="K8292" s="40">
        <v>7.2916666666666671E-2</v>
      </c>
      <c r="L8292" s="15">
        <v>113.75000000000001</v>
      </c>
    </row>
    <row r="8293" spans="1:12" x14ac:dyDescent="0.25">
      <c r="A8293" t="s">
        <v>1466</v>
      </c>
      <c r="B8293">
        <v>2018</v>
      </c>
      <c r="C8293">
        <v>305716</v>
      </c>
      <c r="D8293">
        <v>802016</v>
      </c>
      <c r="E8293">
        <v>8020</v>
      </c>
      <c r="F8293" t="s">
        <v>1472</v>
      </c>
      <c r="K8293" s="40">
        <v>1.0416666666666666E-2</v>
      </c>
      <c r="L8293" s="15">
        <v>16.25</v>
      </c>
    </row>
    <row r="8294" spans="1:12" x14ac:dyDescent="0.25">
      <c r="A8294" t="s">
        <v>1466</v>
      </c>
      <c r="B8294">
        <v>2018</v>
      </c>
      <c r="C8294">
        <v>305712</v>
      </c>
      <c r="D8294">
        <v>802012</v>
      </c>
      <c r="E8294">
        <v>8020</v>
      </c>
      <c r="F8294" t="s">
        <v>1519</v>
      </c>
      <c r="K8294" s="40">
        <v>3.125E-2</v>
      </c>
      <c r="L8294" s="15">
        <v>48.75</v>
      </c>
    </row>
    <row r="8295" spans="1:12" x14ac:dyDescent="0.25">
      <c r="A8295" t="s">
        <v>1521</v>
      </c>
      <c r="B8295">
        <v>2018</v>
      </c>
      <c r="C8295">
        <v>513225</v>
      </c>
      <c r="F8295" t="s">
        <v>1465</v>
      </c>
      <c r="K8295" s="40">
        <v>2.0833333333333332E-2</v>
      </c>
      <c r="L8295" s="15">
        <v>32.5</v>
      </c>
    </row>
    <row r="8296" spans="1:12" x14ac:dyDescent="0.25">
      <c r="A8296" t="s">
        <v>1521</v>
      </c>
      <c r="B8296">
        <v>2018</v>
      </c>
      <c r="C8296">
        <v>108200</v>
      </c>
      <c r="F8296" t="s">
        <v>1465</v>
      </c>
      <c r="K8296" s="40">
        <v>1.0416666666666666E-2</v>
      </c>
      <c r="L8296" s="15">
        <v>16.25</v>
      </c>
    </row>
    <row r="8297" spans="1:12" x14ac:dyDescent="0.25">
      <c r="A8297" t="s">
        <v>1521</v>
      </c>
      <c r="B8297">
        <v>2018</v>
      </c>
      <c r="C8297">
        <v>519840</v>
      </c>
      <c r="F8297" t="s">
        <v>1465</v>
      </c>
      <c r="K8297" s="40">
        <v>4.1666666666666664E-2</v>
      </c>
      <c r="L8297" s="15">
        <v>65</v>
      </c>
    </row>
    <row r="8298" spans="1:12" x14ac:dyDescent="0.25">
      <c r="A8298" t="s">
        <v>1521</v>
      </c>
      <c r="B8298">
        <v>2018</v>
      </c>
      <c r="C8298">
        <v>519840</v>
      </c>
      <c r="F8298" t="s">
        <v>1465</v>
      </c>
      <c r="K8298" s="40">
        <v>5.2083333333333336E-2</v>
      </c>
      <c r="L8298" s="15">
        <v>81.25</v>
      </c>
    </row>
    <row r="8299" spans="1:12" x14ac:dyDescent="0.25">
      <c r="A8299" t="s">
        <v>1521</v>
      </c>
      <c r="B8299">
        <v>2018</v>
      </c>
      <c r="C8299">
        <v>517327</v>
      </c>
      <c r="F8299" t="s">
        <v>1465</v>
      </c>
      <c r="K8299" s="40">
        <v>1.0416666666666666E-2</v>
      </c>
      <c r="L8299" s="15">
        <v>16.25</v>
      </c>
    </row>
    <row r="8300" spans="1:12" x14ac:dyDescent="0.25">
      <c r="A8300" t="s">
        <v>1521</v>
      </c>
      <c r="B8300">
        <v>2018</v>
      </c>
      <c r="C8300">
        <v>519840</v>
      </c>
      <c r="F8300" t="s">
        <v>1465</v>
      </c>
      <c r="K8300" s="40">
        <v>0.16666666666666666</v>
      </c>
      <c r="L8300" s="15">
        <v>260</v>
      </c>
    </row>
    <row r="8301" spans="1:12" x14ac:dyDescent="0.25">
      <c r="A8301" t="s">
        <v>1521</v>
      </c>
      <c r="B8301">
        <v>2018</v>
      </c>
      <c r="C8301">
        <v>519840</v>
      </c>
      <c r="F8301" t="s">
        <v>1465</v>
      </c>
      <c r="K8301" s="40">
        <v>4.1666666666666664E-2</v>
      </c>
      <c r="L8301" s="15">
        <v>65</v>
      </c>
    </row>
    <row r="8302" spans="1:12" x14ac:dyDescent="0.25">
      <c r="A8302" t="s">
        <v>1521</v>
      </c>
      <c r="B8302">
        <v>2018</v>
      </c>
      <c r="C8302">
        <v>109400</v>
      </c>
      <c r="F8302" t="s">
        <v>1465</v>
      </c>
      <c r="K8302" s="40">
        <v>4.1666666666666664E-2</v>
      </c>
      <c r="L8302" s="15">
        <v>65</v>
      </c>
    </row>
    <row r="8303" spans="1:12" x14ac:dyDescent="0.25">
      <c r="A8303" t="s">
        <v>1521</v>
      </c>
      <c r="B8303">
        <v>2018</v>
      </c>
      <c r="C8303">
        <v>517327</v>
      </c>
      <c r="F8303" t="s">
        <v>1465</v>
      </c>
      <c r="K8303" s="40">
        <v>4.1666666666666664E-2</v>
      </c>
      <c r="L8303" s="15">
        <v>65</v>
      </c>
    </row>
    <row r="8304" spans="1:12" x14ac:dyDescent="0.25">
      <c r="A8304" t="s">
        <v>1521</v>
      </c>
      <c r="B8304">
        <v>2018</v>
      </c>
      <c r="C8304">
        <v>516223</v>
      </c>
      <c r="F8304" t="s">
        <v>1519</v>
      </c>
      <c r="K8304" s="40">
        <v>1.0416666666666666E-2</v>
      </c>
      <c r="L8304" s="15">
        <v>16.25</v>
      </c>
    </row>
    <row r="8305" spans="1:12" x14ac:dyDescent="0.25">
      <c r="A8305" t="s">
        <v>1521</v>
      </c>
      <c r="B8305">
        <v>2018</v>
      </c>
      <c r="C8305">
        <v>516632</v>
      </c>
      <c r="F8305" t="s">
        <v>1465</v>
      </c>
      <c r="K8305" s="40">
        <v>2.0833333333333332E-2</v>
      </c>
      <c r="L8305" s="15">
        <v>32.5</v>
      </c>
    </row>
    <row r="8306" spans="1:12" x14ac:dyDescent="0.25">
      <c r="A8306" t="s">
        <v>1521</v>
      </c>
      <c r="B8306">
        <v>2018</v>
      </c>
      <c r="C8306">
        <v>518255</v>
      </c>
      <c r="F8306" t="s">
        <v>1465</v>
      </c>
      <c r="K8306" s="40">
        <v>4.1666666666666664E-2</v>
      </c>
      <c r="L8306" s="15">
        <v>65</v>
      </c>
    </row>
    <row r="8307" spans="1:12" x14ac:dyDescent="0.25">
      <c r="A8307" t="s">
        <v>1521</v>
      </c>
      <c r="B8307">
        <v>2018</v>
      </c>
      <c r="C8307">
        <v>517330</v>
      </c>
      <c r="F8307" t="s">
        <v>1465</v>
      </c>
      <c r="K8307" s="40">
        <v>0.125</v>
      </c>
      <c r="L8307" s="15">
        <v>195</v>
      </c>
    </row>
    <row r="8308" spans="1:12" x14ac:dyDescent="0.25">
      <c r="A8308" t="s">
        <v>1521</v>
      </c>
      <c r="B8308">
        <v>2018</v>
      </c>
      <c r="C8308">
        <v>108200</v>
      </c>
      <c r="F8308" t="s">
        <v>1465</v>
      </c>
      <c r="K8308" s="40">
        <v>1.0416666666666666E-2</v>
      </c>
      <c r="L8308" s="15">
        <v>16.25</v>
      </c>
    </row>
    <row r="8309" spans="1:12" x14ac:dyDescent="0.25">
      <c r="A8309" t="s">
        <v>1521</v>
      </c>
      <c r="B8309">
        <v>2018</v>
      </c>
      <c r="C8309">
        <v>102600</v>
      </c>
      <c r="F8309" t="s">
        <v>1519</v>
      </c>
      <c r="K8309" s="40">
        <v>1.0416666666666666E-2</v>
      </c>
      <c r="L8309" s="15">
        <v>16.25</v>
      </c>
    </row>
    <row r="8310" spans="1:12" x14ac:dyDescent="0.25">
      <c r="A8310" t="s">
        <v>1521</v>
      </c>
      <c r="B8310">
        <v>2018</v>
      </c>
      <c r="C8310">
        <v>510060</v>
      </c>
      <c r="F8310" t="s">
        <v>1465</v>
      </c>
      <c r="K8310" s="40">
        <v>2.0833333333333332E-2</v>
      </c>
      <c r="L8310" s="15">
        <v>32.5</v>
      </c>
    </row>
    <row r="8311" spans="1:12" x14ac:dyDescent="0.25">
      <c r="A8311" t="s">
        <v>1521</v>
      </c>
      <c r="B8311">
        <v>2018</v>
      </c>
      <c r="C8311">
        <v>519495</v>
      </c>
      <c r="F8311" t="s">
        <v>1465</v>
      </c>
      <c r="K8311" s="40">
        <v>9.375E-2</v>
      </c>
      <c r="L8311" s="15">
        <v>146.25</v>
      </c>
    </row>
    <row r="8312" spans="1:12" x14ac:dyDescent="0.25">
      <c r="A8312" t="s">
        <v>1521</v>
      </c>
      <c r="B8312">
        <v>2018</v>
      </c>
      <c r="C8312">
        <v>519495</v>
      </c>
      <c r="F8312" t="s">
        <v>1465</v>
      </c>
      <c r="K8312" s="40">
        <v>6.25E-2</v>
      </c>
      <c r="L8312" s="15">
        <v>97.5</v>
      </c>
    </row>
    <row r="8313" spans="1:12" x14ac:dyDescent="0.25">
      <c r="A8313" t="s">
        <v>1521</v>
      </c>
      <c r="B8313">
        <v>2018</v>
      </c>
      <c r="C8313">
        <v>512010</v>
      </c>
      <c r="F8313" t="s">
        <v>1465</v>
      </c>
      <c r="K8313" s="40">
        <v>9.375E-2</v>
      </c>
      <c r="L8313" s="15">
        <v>146.25</v>
      </c>
    </row>
    <row r="8314" spans="1:12" x14ac:dyDescent="0.25">
      <c r="A8314" t="s">
        <v>1474</v>
      </c>
      <c r="B8314">
        <v>2018</v>
      </c>
      <c r="C8314">
        <v>511132</v>
      </c>
      <c r="F8314" t="s">
        <v>1465</v>
      </c>
      <c r="K8314" s="40">
        <v>2.0833333333333332E-2</v>
      </c>
      <c r="L8314" s="15">
        <v>32.5</v>
      </c>
    </row>
    <row r="8315" spans="1:12" x14ac:dyDescent="0.25">
      <c r="A8315" t="s">
        <v>1474</v>
      </c>
      <c r="B8315">
        <v>2018</v>
      </c>
      <c r="C8315">
        <v>516815</v>
      </c>
      <c r="F8315" t="s">
        <v>1465</v>
      </c>
      <c r="K8315" s="40">
        <v>6.25E-2</v>
      </c>
      <c r="L8315" s="15">
        <v>97.5</v>
      </c>
    </row>
    <row r="8316" spans="1:12" x14ac:dyDescent="0.25">
      <c r="A8316" t="s">
        <v>1474</v>
      </c>
      <c r="B8316">
        <v>2018</v>
      </c>
      <c r="C8316">
        <v>516895</v>
      </c>
      <c r="F8316" t="s">
        <v>1465</v>
      </c>
      <c r="K8316" s="40">
        <v>1.0416666666666666E-2</v>
      </c>
      <c r="L8316" s="15">
        <v>16.25</v>
      </c>
    </row>
    <row r="8317" spans="1:12" x14ac:dyDescent="0.25">
      <c r="A8317" t="s">
        <v>1474</v>
      </c>
      <c r="B8317">
        <v>2018</v>
      </c>
      <c r="C8317">
        <v>519257</v>
      </c>
      <c r="F8317" t="s">
        <v>1465</v>
      </c>
      <c r="K8317" s="40">
        <v>1.0416666666666666E-2</v>
      </c>
      <c r="L8317" s="15">
        <v>16.25</v>
      </c>
    </row>
    <row r="8318" spans="1:12" x14ac:dyDescent="0.25">
      <c r="A8318" t="s">
        <v>1474</v>
      </c>
      <c r="B8318">
        <v>2018</v>
      </c>
      <c r="C8318">
        <v>516815</v>
      </c>
      <c r="F8318" t="s">
        <v>1465</v>
      </c>
      <c r="K8318" s="40">
        <v>3.125E-2</v>
      </c>
      <c r="L8318" s="15">
        <v>48.75</v>
      </c>
    </row>
    <row r="8319" spans="1:12" x14ac:dyDescent="0.25">
      <c r="A8319" t="s">
        <v>1474</v>
      </c>
      <c r="B8319">
        <v>2018</v>
      </c>
      <c r="C8319">
        <v>515720</v>
      </c>
      <c r="F8319" t="s">
        <v>1465</v>
      </c>
      <c r="K8319" s="40">
        <v>3.125E-2</v>
      </c>
      <c r="L8319" s="15">
        <v>48.75</v>
      </c>
    </row>
    <row r="8320" spans="1:12" x14ac:dyDescent="0.25">
      <c r="A8320" t="s">
        <v>1474</v>
      </c>
      <c r="B8320">
        <v>2018</v>
      </c>
      <c r="C8320">
        <v>515720</v>
      </c>
      <c r="F8320" t="s">
        <v>1465</v>
      </c>
      <c r="K8320" s="40">
        <v>3.125E-2</v>
      </c>
      <c r="L8320" s="15">
        <v>48.75</v>
      </c>
    </row>
    <row r="8321" spans="1:12" x14ac:dyDescent="0.25">
      <c r="A8321" t="s">
        <v>1474</v>
      </c>
      <c r="B8321">
        <v>2018</v>
      </c>
      <c r="C8321">
        <v>513236</v>
      </c>
      <c r="F8321" t="s">
        <v>1465</v>
      </c>
      <c r="K8321" s="40">
        <v>7.2916666666666671E-2</v>
      </c>
      <c r="L8321" s="15">
        <v>113.75000000000001</v>
      </c>
    </row>
    <row r="8322" spans="1:12" x14ac:dyDescent="0.25">
      <c r="A8322" t="s">
        <v>1474</v>
      </c>
      <c r="B8322">
        <v>2018</v>
      </c>
      <c r="C8322">
        <v>517770</v>
      </c>
      <c r="F8322" t="s">
        <v>1465</v>
      </c>
      <c r="K8322" s="40">
        <v>3.125E-2</v>
      </c>
      <c r="L8322" s="15">
        <v>48.75</v>
      </c>
    </row>
    <row r="8323" spans="1:12" x14ac:dyDescent="0.25">
      <c r="A8323" t="s">
        <v>1474</v>
      </c>
      <c r="B8323">
        <v>2018</v>
      </c>
      <c r="C8323">
        <v>517770</v>
      </c>
      <c r="F8323" t="s">
        <v>1465</v>
      </c>
      <c r="K8323" s="40">
        <v>6.25E-2</v>
      </c>
      <c r="L8323" s="15">
        <v>97.5</v>
      </c>
    </row>
    <row r="8324" spans="1:12" x14ac:dyDescent="0.25">
      <c r="A8324" t="s">
        <v>1474</v>
      </c>
      <c r="B8324">
        <v>2018</v>
      </c>
      <c r="C8324">
        <v>510330</v>
      </c>
      <c r="F8324" t="s">
        <v>1465</v>
      </c>
      <c r="K8324" s="40">
        <v>4.1666666666666664E-2</v>
      </c>
      <c r="L8324" s="15">
        <v>65</v>
      </c>
    </row>
    <row r="8325" spans="1:12" x14ac:dyDescent="0.25">
      <c r="A8325" t="s">
        <v>1474</v>
      </c>
      <c r="B8325">
        <v>2018</v>
      </c>
      <c r="C8325">
        <v>302600</v>
      </c>
      <c r="D8325">
        <v>802500</v>
      </c>
      <c r="E8325">
        <v>8025</v>
      </c>
      <c r="F8325" t="s">
        <v>1465</v>
      </c>
      <c r="K8325" s="40">
        <v>2.0833333333333332E-2</v>
      </c>
      <c r="L8325" s="15">
        <v>32.5</v>
      </c>
    </row>
    <row r="8326" spans="1:12" x14ac:dyDescent="0.25">
      <c r="A8326" t="s">
        <v>1474</v>
      </c>
      <c r="B8326">
        <v>2018</v>
      </c>
      <c r="C8326">
        <v>108900</v>
      </c>
      <c r="F8326" t="s">
        <v>1465</v>
      </c>
      <c r="K8326" s="40">
        <v>2.0833333333333332E-2</v>
      </c>
      <c r="L8326" s="15">
        <v>32.5</v>
      </c>
    </row>
    <row r="8327" spans="1:12" x14ac:dyDescent="0.25">
      <c r="A8327" t="s">
        <v>1474</v>
      </c>
      <c r="B8327">
        <v>2018</v>
      </c>
      <c r="C8327">
        <v>512235</v>
      </c>
      <c r="F8327" t="s">
        <v>1465</v>
      </c>
      <c r="K8327" s="40">
        <v>4.1666666666666664E-2</v>
      </c>
      <c r="L8327" s="15">
        <v>65</v>
      </c>
    </row>
    <row r="8328" spans="1:12" x14ac:dyDescent="0.25">
      <c r="A8328" t="s">
        <v>1474</v>
      </c>
      <c r="B8328">
        <v>2018</v>
      </c>
      <c r="C8328">
        <v>512235</v>
      </c>
      <c r="F8328" t="s">
        <v>1465</v>
      </c>
      <c r="K8328" s="40">
        <v>0.14583333333333334</v>
      </c>
      <c r="L8328" s="15">
        <v>227.50000000000003</v>
      </c>
    </row>
    <row r="8329" spans="1:12" x14ac:dyDescent="0.25">
      <c r="A8329" t="s">
        <v>1474</v>
      </c>
      <c r="B8329">
        <v>2018</v>
      </c>
      <c r="C8329">
        <v>512821</v>
      </c>
      <c r="F8329" t="s">
        <v>1465</v>
      </c>
      <c r="K8329" s="40">
        <v>5.2083333333333336E-2</v>
      </c>
      <c r="L8329" s="15">
        <v>81.25</v>
      </c>
    </row>
    <row r="8330" spans="1:12" x14ac:dyDescent="0.25">
      <c r="A8330" t="s">
        <v>1474</v>
      </c>
      <c r="B8330">
        <v>2018</v>
      </c>
      <c r="C8330">
        <v>519419</v>
      </c>
      <c r="F8330" t="s">
        <v>1465</v>
      </c>
      <c r="K8330" s="40">
        <v>4.1666666666666664E-2</v>
      </c>
      <c r="L8330" s="15">
        <v>65</v>
      </c>
    </row>
    <row r="8331" spans="1:12" x14ac:dyDescent="0.25">
      <c r="A8331" t="s">
        <v>1474</v>
      </c>
      <c r="B8331">
        <v>2018</v>
      </c>
      <c r="C8331">
        <v>519419</v>
      </c>
      <c r="F8331" t="s">
        <v>1465</v>
      </c>
      <c r="K8331" s="40">
        <v>1.0416666666666666E-2</v>
      </c>
      <c r="L8331" s="15">
        <v>16.25</v>
      </c>
    </row>
    <row r="8332" spans="1:12" x14ac:dyDescent="0.25">
      <c r="A8332" t="s">
        <v>1474</v>
      </c>
      <c r="B8332">
        <v>2018</v>
      </c>
      <c r="C8332">
        <v>519418</v>
      </c>
      <c r="D8332">
        <v>805900</v>
      </c>
      <c r="E8332">
        <v>8059</v>
      </c>
      <c r="F8332" t="s">
        <v>1465</v>
      </c>
      <c r="K8332" s="40">
        <v>2.0833333333333332E-2</v>
      </c>
      <c r="L8332" s="15">
        <v>32.5</v>
      </c>
    </row>
    <row r="8333" spans="1:12" x14ac:dyDescent="0.25">
      <c r="A8333" t="s">
        <v>1474</v>
      </c>
      <c r="B8333">
        <v>2018</v>
      </c>
      <c r="C8333">
        <v>511140</v>
      </c>
      <c r="F8333" t="s">
        <v>1465</v>
      </c>
      <c r="K8333" s="40">
        <v>0.13541666666666666</v>
      </c>
      <c r="L8333" s="15">
        <v>211.24999999999997</v>
      </c>
    </row>
    <row r="8334" spans="1:12" x14ac:dyDescent="0.25">
      <c r="A8334" t="s">
        <v>1474</v>
      </c>
      <c r="B8334">
        <v>2018</v>
      </c>
      <c r="C8334">
        <v>516895</v>
      </c>
      <c r="F8334" t="s">
        <v>1465</v>
      </c>
      <c r="K8334" s="40">
        <v>2.0833333333333332E-2</v>
      </c>
      <c r="L8334" s="15">
        <v>32.5</v>
      </c>
    </row>
    <row r="8335" spans="1:12" x14ac:dyDescent="0.25">
      <c r="A8335" t="s">
        <v>1474</v>
      </c>
      <c r="B8335">
        <v>2018</v>
      </c>
      <c r="C8335">
        <v>519257</v>
      </c>
      <c r="F8335" t="s">
        <v>1465</v>
      </c>
      <c r="K8335" s="40">
        <v>6.25E-2</v>
      </c>
      <c r="L8335" s="15">
        <v>97.5</v>
      </c>
    </row>
    <row r="8336" spans="1:12" x14ac:dyDescent="0.25">
      <c r="A8336" t="s">
        <v>1474</v>
      </c>
      <c r="B8336">
        <v>2018</v>
      </c>
      <c r="C8336">
        <v>517055</v>
      </c>
      <c r="F8336" t="s">
        <v>1465</v>
      </c>
      <c r="K8336" s="40">
        <v>3.125E-2</v>
      </c>
      <c r="L8336" s="15">
        <v>48.75</v>
      </c>
    </row>
    <row r="8337" spans="1:12" x14ac:dyDescent="0.25">
      <c r="A8337" t="s">
        <v>1474</v>
      </c>
      <c r="B8337">
        <v>2018</v>
      </c>
      <c r="C8337">
        <v>519153</v>
      </c>
      <c r="F8337" t="s">
        <v>1465</v>
      </c>
      <c r="K8337" s="40">
        <v>1.0416666666666666E-2</v>
      </c>
      <c r="L8337" s="15">
        <v>16.25</v>
      </c>
    </row>
    <row r="8338" spans="1:12" x14ac:dyDescent="0.25">
      <c r="A8338" t="s">
        <v>1474</v>
      </c>
      <c r="B8338">
        <v>2018</v>
      </c>
      <c r="C8338">
        <v>510090</v>
      </c>
      <c r="F8338" t="s">
        <v>1465</v>
      </c>
      <c r="K8338" s="40">
        <v>2.0833333333333332E-2</v>
      </c>
      <c r="L8338" s="15">
        <v>32.5</v>
      </c>
    </row>
    <row r="8339" spans="1:12" x14ac:dyDescent="0.25">
      <c r="A8339" t="s">
        <v>1474</v>
      </c>
      <c r="B8339">
        <v>2018</v>
      </c>
      <c r="C8339">
        <v>517588</v>
      </c>
      <c r="F8339" t="s">
        <v>1465</v>
      </c>
      <c r="G8339" s="40">
        <v>8.3333333333333329E-2</v>
      </c>
      <c r="H8339" s="15">
        <v>130</v>
      </c>
    </row>
    <row r="8340" spans="1:12" x14ac:dyDescent="0.25">
      <c r="A8340" t="s">
        <v>1474</v>
      </c>
      <c r="B8340">
        <v>2018</v>
      </c>
      <c r="C8340">
        <v>517588</v>
      </c>
      <c r="F8340" t="s">
        <v>1465</v>
      </c>
      <c r="G8340" s="40">
        <v>2.0833333333333332E-2</v>
      </c>
      <c r="H8340" s="15">
        <v>32.5</v>
      </c>
    </row>
    <row r="8341" spans="1:12" x14ac:dyDescent="0.25">
      <c r="A8341" t="s">
        <v>1474</v>
      </c>
      <c r="B8341">
        <v>2018</v>
      </c>
      <c r="C8341">
        <v>513965</v>
      </c>
      <c r="F8341" t="s">
        <v>1465</v>
      </c>
      <c r="K8341" s="40">
        <v>5.2083333333333336E-2</v>
      </c>
      <c r="L8341" s="15">
        <v>81.25</v>
      </c>
    </row>
    <row r="8342" spans="1:12" x14ac:dyDescent="0.25">
      <c r="A8342" t="s">
        <v>1474</v>
      </c>
      <c r="B8342">
        <v>2018</v>
      </c>
      <c r="C8342">
        <v>513965</v>
      </c>
      <c r="F8342" t="s">
        <v>1465</v>
      </c>
      <c r="K8342" s="40">
        <v>1.0416666666666666E-2</v>
      </c>
      <c r="L8342" s="15">
        <v>16.25</v>
      </c>
    </row>
    <row r="8343" spans="1:12" x14ac:dyDescent="0.25">
      <c r="A8343" t="s">
        <v>1474</v>
      </c>
      <c r="B8343">
        <v>2018</v>
      </c>
      <c r="C8343">
        <v>518458</v>
      </c>
      <c r="F8343" t="s">
        <v>1465</v>
      </c>
      <c r="K8343" s="40">
        <v>0.125</v>
      </c>
      <c r="L8343" s="15">
        <v>195</v>
      </c>
    </row>
    <row r="8344" spans="1:12" x14ac:dyDescent="0.25">
      <c r="A8344" t="s">
        <v>1474</v>
      </c>
      <c r="B8344">
        <v>2018</v>
      </c>
      <c r="C8344">
        <v>519740</v>
      </c>
      <c r="F8344" t="s">
        <v>1465</v>
      </c>
      <c r="K8344" s="40">
        <v>3.125E-2</v>
      </c>
      <c r="L8344" s="15">
        <v>48.75</v>
      </c>
    </row>
    <row r="8345" spans="1:12" x14ac:dyDescent="0.25">
      <c r="A8345" t="s">
        <v>1474</v>
      </c>
      <c r="B8345">
        <v>2018</v>
      </c>
      <c r="C8345">
        <v>518458</v>
      </c>
      <c r="F8345" t="s">
        <v>1465</v>
      </c>
      <c r="K8345" s="40">
        <v>4.1666666666666664E-2</v>
      </c>
      <c r="L8345" s="15">
        <v>65</v>
      </c>
    </row>
    <row r="8346" spans="1:12" x14ac:dyDescent="0.25">
      <c r="A8346" t="s">
        <v>1474</v>
      </c>
      <c r="B8346">
        <v>2018</v>
      </c>
      <c r="C8346">
        <v>510322</v>
      </c>
      <c r="F8346" t="s">
        <v>1465</v>
      </c>
      <c r="K8346" s="40">
        <v>3.125E-2</v>
      </c>
      <c r="L8346" s="15">
        <v>48.75</v>
      </c>
    </row>
    <row r="8347" spans="1:12" x14ac:dyDescent="0.25">
      <c r="A8347" t="s">
        <v>1474</v>
      </c>
      <c r="B8347">
        <v>2018</v>
      </c>
      <c r="C8347">
        <v>519153</v>
      </c>
      <c r="F8347" t="s">
        <v>1465</v>
      </c>
      <c r="K8347" s="40">
        <v>5.2083333333333336E-2</v>
      </c>
      <c r="L8347" s="15">
        <v>81.25</v>
      </c>
    </row>
    <row r="8348" spans="1:12" x14ac:dyDescent="0.25">
      <c r="A8348" t="s">
        <v>1474</v>
      </c>
      <c r="B8348">
        <v>2018</v>
      </c>
      <c r="C8348">
        <v>519740</v>
      </c>
      <c r="F8348" t="s">
        <v>1465</v>
      </c>
      <c r="K8348" s="40">
        <v>5.2083333333333336E-2</v>
      </c>
      <c r="L8348" s="15">
        <v>81.25</v>
      </c>
    </row>
    <row r="8349" spans="1:12" x14ac:dyDescent="0.25">
      <c r="A8349" t="s">
        <v>1474</v>
      </c>
      <c r="B8349">
        <v>2018</v>
      </c>
      <c r="C8349">
        <v>512965</v>
      </c>
      <c r="F8349" t="s">
        <v>1465</v>
      </c>
      <c r="K8349" s="40">
        <v>2.0833333333333332E-2</v>
      </c>
      <c r="L8349" s="15">
        <v>32.5</v>
      </c>
    </row>
    <row r="8350" spans="1:12" x14ac:dyDescent="0.25">
      <c r="A8350" t="s">
        <v>1474</v>
      </c>
      <c r="B8350">
        <v>2018</v>
      </c>
      <c r="C8350">
        <v>519491</v>
      </c>
      <c r="F8350" t="s">
        <v>1465</v>
      </c>
      <c r="K8350" s="40">
        <v>4.1666666666666664E-2</v>
      </c>
      <c r="L8350" s="15">
        <v>65</v>
      </c>
    </row>
    <row r="8351" spans="1:12" x14ac:dyDescent="0.25">
      <c r="A8351" t="s">
        <v>1548</v>
      </c>
      <c r="B8351">
        <v>2018</v>
      </c>
      <c r="C8351">
        <v>519491</v>
      </c>
      <c r="F8351" t="s">
        <v>1465</v>
      </c>
      <c r="K8351" s="40">
        <v>2.0833333333333332E-2</v>
      </c>
      <c r="L8351" s="15">
        <v>22.5</v>
      </c>
    </row>
    <row r="8352" spans="1:12" x14ac:dyDescent="0.25">
      <c r="A8352" t="s">
        <v>1548</v>
      </c>
      <c r="B8352">
        <v>2018</v>
      </c>
      <c r="C8352">
        <v>519257</v>
      </c>
      <c r="F8352" t="s">
        <v>1465</v>
      </c>
      <c r="K8352" s="40">
        <v>3.125E-2</v>
      </c>
      <c r="L8352" s="15">
        <v>33.75</v>
      </c>
    </row>
    <row r="8353" spans="1:12" x14ac:dyDescent="0.25">
      <c r="A8353" t="s">
        <v>1548</v>
      </c>
      <c r="B8353">
        <v>2018</v>
      </c>
      <c r="C8353">
        <v>511140</v>
      </c>
      <c r="F8353" t="s">
        <v>1465</v>
      </c>
      <c r="K8353" s="40">
        <v>8.3333333333333329E-2</v>
      </c>
      <c r="L8353" s="15">
        <v>90</v>
      </c>
    </row>
    <row r="8354" spans="1:12" x14ac:dyDescent="0.25">
      <c r="A8354" t="s">
        <v>1548</v>
      </c>
      <c r="B8354">
        <v>2018</v>
      </c>
      <c r="C8354">
        <v>511140</v>
      </c>
      <c r="F8354" t="s">
        <v>1465</v>
      </c>
      <c r="K8354" s="40">
        <v>2.0833333333333332E-2</v>
      </c>
      <c r="L8354" s="15">
        <v>22.5</v>
      </c>
    </row>
    <row r="8355" spans="1:12" x14ac:dyDescent="0.25">
      <c r="A8355" t="s">
        <v>1548</v>
      </c>
      <c r="B8355">
        <v>2018</v>
      </c>
      <c r="C8355">
        <v>517330</v>
      </c>
      <c r="F8355" t="s">
        <v>1465</v>
      </c>
      <c r="K8355" s="40">
        <v>2.0833333333333332E-2</v>
      </c>
      <c r="L8355" s="15">
        <v>22.5</v>
      </c>
    </row>
    <row r="8356" spans="1:12" x14ac:dyDescent="0.25">
      <c r="A8356" t="s">
        <v>1548</v>
      </c>
      <c r="B8356">
        <v>2018</v>
      </c>
      <c r="C8356">
        <v>511140</v>
      </c>
      <c r="F8356" t="s">
        <v>1465</v>
      </c>
      <c r="K8356" s="40">
        <v>7.2916666666666671E-2</v>
      </c>
      <c r="L8356" s="15">
        <v>78.75</v>
      </c>
    </row>
    <row r="8357" spans="1:12" x14ac:dyDescent="0.25">
      <c r="A8357" t="s">
        <v>1548</v>
      </c>
      <c r="B8357">
        <v>2018</v>
      </c>
      <c r="C8357">
        <v>511140</v>
      </c>
      <c r="F8357" t="s">
        <v>1465</v>
      </c>
      <c r="K8357" s="40">
        <v>6.25E-2</v>
      </c>
      <c r="L8357" s="15">
        <v>67.5</v>
      </c>
    </row>
    <row r="8358" spans="1:12" x14ac:dyDescent="0.25">
      <c r="A8358" t="s">
        <v>1548</v>
      </c>
      <c r="B8358">
        <v>2018</v>
      </c>
      <c r="C8358">
        <v>514040</v>
      </c>
      <c r="F8358" t="s">
        <v>1465</v>
      </c>
      <c r="K8358" s="40">
        <v>1.0416666666666666E-2</v>
      </c>
      <c r="L8358" s="15">
        <v>11.25</v>
      </c>
    </row>
    <row r="8359" spans="1:12" x14ac:dyDescent="0.25">
      <c r="A8359" t="s">
        <v>1548</v>
      </c>
      <c r="B8359">
        <v>2018</v>
      </c>
      <c r="C8359">
        <v>512965</v>
      </c>
      <c r="F8359" t="s">
        <v>1465</v>
      </c>
      <c r="K8359" s="40">
        <v>2.0833333333333332E-2</v>
      </c>
      <c r="L8359" s="15">
        <v>22.5</v>
      </c>
    </row>
    <row r="8360" spans="1:12" x14ac:dyDescent="0.25">
      <c r="A8360" t="s">
        <v>1548</v>
      </c>
      <c r="B8360">
        <v>2018</v>
      </c>
      <c r="C8360">
        <v>513965</v>
      </c>
      <c r="F8360" t="s">
        <v>1465</v>
      </c>
      <c r="K8360" s="40">
        <v>1.0416666666666666E-2</v>
      </c>
      <c r="L8360" s="15">
        <v>11.25</v>
      </c>
    </row>
    <row r="8361" spans="1:12" x14ac:dyDescent="0.25">
      <c r="A8361" t="s">
        <v>1548</v>
      </c>
      <c r="B8361">
        <v>2018</v>
      </c>
      <c r="C8361">
        <v>511140</v>
      </c>
      <c r="F8361" t="s">
        <v>1465</v>
      </c>
      <c r="K8361" s="40">
        <v>1.0416666666666666E-2</v>
      </c>
      <c r="L8361" s="15">
        <v>11.25</v>
      </c>
    </row>
    <row r="8362" spans="1:12" x14ac:dyDescent="0.25">
      <c r="A8362" t="s">
        <v>1548</v>
      </c>
      <c r="B8362">
        <v>2018</v>
      </c>
      <c r="C8362">
        <v>511140</v>
      </c>
      <c r="F8362" t="s">
        <v>1465</v>
      </c>
      <c r="K8362" s="40">
        <v>1.0416666666666666E-2</v>
      </c>
      <c r="L8362" s="15">
        <v>11.25</v>
      </c>
    </row>
    <row r="8363" spans="1:12" x14ac:dyDescent="0.25">
      <c r="A8363" t="s">
        <v>1548</v>
      </c>
      <c r="B8363">
        <v>2018</v>
      </c>
      <c r="C8363">
        <v>518458</v>
      </c>
      <c r="F8363" t="s">
        <v>1465</v>
      </c>
      <c r="K8363" s="40">
        <v>1.0416666666666666E-2</v>
      </c>
      <c r="L8363" s="15">
        <v>11.25</v>
      </c>
    </row>
    <row r="8364" spans="1:12" x14ac:dyDescent="0.25">
      <c r="A8364" t="s">
        <v>1548</v>
      </c>
      <c r="B8364">
        <v>2018</v>
      </c>
      <c r="C8364">
        <v>511140</v>
      </c>
      <c r="F8364" t="s">
        <v>1465</v>
      </c>
      <c r="K8364" s="40">
        <v>9.375E-2</v>
      </c>
      <c r="L8364" s="15">
        <v>101.25</v>
      </c>
    </row>
    <row r="8365" spans="1:12" x14ac:dyDescent="0.25">
      <c r="A8365" t="s">
        <v>1548</v>
      </c>
      <c r="B8365">
        <v>2018</v>
      </c>
      <c r="C8365">
        <v>518458</v>
      </c>
      <c r="F8365" t="s">
        <v>1465</v>
      </c>
      <c r="K8365" s="40">
        <v>1.0416666666666666E-2</v>
      </c>
      <c r="L8365" s="15">
        <v>11.25</v>
      </c>
    </row>
    <row r="8366" spans="1:12" x14ac:dyDescent="0.25">
      <c r="A8366" t="s">
        <v>1548</v>
      </c>
      <c r="B8366">
        <v>2018</v>
      </c>
      <c r="C8366">
        <v>518458</v>
      </c>
      <c r="F8366" t="s">
        <v>1465</v>
      </c>
      <c r="K8366" s="40">
        <v>3.125E-2</v>
      </c>
      <c r="L8366" s="15">
        <v>33.75</v>
      </c>
    </row>
    <row r="8367" spans="1:12" x14ac:dyDescent="0.25">
      <c r="A8367" t="s">
        <v>1548</v>
      </c>
      <c r="B8367">
        <v>2018</v>
      </c>
      <c r="C8367">
        <v>300100</v>
      </c>
      <c r="D8367">
        <v>800100</v>
      </c>
      <c r="E8367">
        <v>8001</v>
      </c>
      <c r="F8367" t="s">
        <v>1465</v>
      </c>
      <c r="K8367" s="40">
        <v>1.0416666666666666E-2</v>
      </c>
      <c r="L8367" s="15">
        <v>11.25</v>
      </c>
    </row>
    <row r="8368" spans="1:12" x14ac:dyDescent="0.25">
      <c r="A8368" t="s">
        <v>1548</v>
      </c>
      <c r="B8368">
        <v>2018</v>
      </c>
      <c r="C8368">
        <v>518458</v>
      </c>
      <c r="F8368" t="s">
        <v>1465</v>
      </c>
      <c r="K8368" s="40">
        <v>5.2083333333333336E-2</v>
      </c>
      <c r="L8368" s="15">
        <v>56.25</v>
      </c>
    </row>
    <row r="8369" spans="1:12" x14ac:dyDescent="0.25">
      <c r="A8369" t="s">
        <v>1548</v>
      </c>
      <c r="B8369">
        <v>2018</v>
      </c>
      <c r="C8369">
        <v>104200</v>
      </c>
      <c r="F8369" t="s">
        <v>1467</v>
      </c>
      <c r="K8369" s="40">
        <v>2.0833333333333332E-2</v>
      </c>
      <c r="L8369" s="15">
        <v>22.5</v>
      </c>
    </row>
    <row r="8370" spans="1:12" x14ac:dyDescent="0.25">
      <c r="A8370" t="s">
        <v>1548</v>
      </c>
      <c r="B8370">
        <v>2018</v>
      </c>
      <c r="C8370">
        <v>518458</v>
      </c>
      <c r="F8370" t="s">
        <v>1465</v>
      </c>
      <c r="K8370" s="40">
        <v>5.2083333333333336E-2</v>
      </c>
      <c r="L8370" s="15">
        <v>56.25</v>
      </c>
    </row>
    <row r="8371" spans="1:12" x14ac:dyDescent="0.25">
      <c r="A8371" t="s">
        <v>1548</v>
      </c>
      <c r="B8371">
        <v>2018</v>
      </c>
      <c r="C8371">
        <v>101100</v>
      </c>
      <c r="F8371" t="s">
        <v>1465</v>
      </c>
      <c r="K8371" s="40">
        <v>1.0416666666666666E-2</v>
      </c>
      <c r="L8371" s="15">
        <v>11.25</v>
      </c>
    </row>
    <row r="8372" spans="1:12" x14ac:dyDescent="0.25">
      <c r="A8372" t="s">
        <v>1548</v>
      </c>
      <c r="B8372">
        <v>2018</v>
      </c>
      <c r="C8372">
        <v>104200</v>
      </c>
      <c r="F8372" t="s">
        <v>1465</v>
      </c>
      <c r="K8372" s="40">
        <v>4.1666666666666664E-2</v>
      </c>
      <c r="L8372" s="15">
        <v>45</v>
      </c>
    </row>
    <row r="8373" spans="1:12" x14ac:dyDescent="0.25">
      <c r="A8373" t="s">
        <v>1548</v>
      </c>
      <c r="B8373">
        <v>2018</v>
      </c>
      <c r="C8373">
        <v>104200</v>
      </c>
      <c r="F8373" t="s">
        <v>1465</v>
      </c>
      <c r="K8373" s="40">
        <v>2.0833333333333332E-2</v>
      </c>
      <c r="L8373" s="15">
        <v>22.5</v>
      </c>
    </row>
    <row r="8374" spans="1:12" x14ac:dyDescent="0.25">
      <c r="A8374" t="s">
        <v>1548</v>
      </c>
      <c r="B8374">
        <v>2018</v>
      </c>
      <c r="C8374">
        <v>512965</v>
      </c>
      <c r="F8374" t="s">
        <v>1465</v>
      </c>
      <c r="K8374" s="40">
        <v>3.125E-2</v>
      </c>
      <c r="L8374" s="15">
        <v>33.75</v>
      </c>
    </row>
    <row r="8375" spans="1:12" x14ac:dyDescent="0.25">
      <c r="A8375" t="s">
        <v>1548</v>
      </c>
      <c r="B8375">
        <v>2018</v>
      </c>
      <c r="C8375">
        <v>511969</v>
      </c>
      <c r="F8375" t="s">
        <v>1465</v>
      </c>
      <c r="K8375" s="40">
        <v>2.0833333333333332E-2</v>
      </c>
      <c r="L8375" s="15">
        <v>22.5</v>
      </c>
    </row>
    <row r="8376" spans="1:12" x14ac:dyDescent="0.25">
      <c r="A8376" t="s">
        <v>1548</v>
      </c>
      <c r="B8376">
        <v>2018</v>
      </c>
      <c r="C8376">
        <v>511969</v>
      </c>
      <c r="F8376" t="s">
        <v>1465</v>
      </c>
      <c r="K8376" s="40">
        <v>2.0833333333333332E-2</v>
      </c>
      <c r="L8376" s="15">
        <v>22.5</v>
      </c>
    </row>
    <row r="8377" spans="1:12" x14ac:dyDescent="0.25">
      <c r="A8377" t="s">
        <v>1483</v>
      </c>
      <c r="B8377">
        <v>2018</v>
      </c>
      <c r="C8377">
        <v>513885</v>
      </c>
      <c r="F8377" t="s">
        <v>1465</v>
      </c>
      <c r="K8377" s="40">
        <v>5.2083333333333336E-2</v>
      </c>
      <c r="L8377" s="15">
        <v>56.25</v>
      </c>
    </row>
    <row r="8378" spans="1:12" x14ac:dyDescent="0.25">
      <c r="A8378" t="s">
        <v>1483</v>
      </c>
      <c r="B8378">
        <v>2018</v>
      </c>
      <c r="C8378">
        <v>513885</v>
      </c>
      <c r="F8378" t="s">
        <v>1465</v>
      </c>
      <c r="K8378" s="40">
        <v>5.2083333333333336E-2</v>
      </c>
      <c r="L8378" s="15">
        <v>56.25</v>
      </c>
    </row>
    <row r="8379" spans="1:12" x14ac:dyDescent="0.25">
      <c r="A8379" t="s">
        <v>1483</v>
      </c>
      <c r="B8379">
        <v>2018</v>
      </c>
      <c r="C8379">
        <v>513885</v>
      </c>
      <c r="F8379" t="s">
        <v>1465</v>
      </c>
      <c r="K8379" s="40">
        <v>4.1666666666666664E-2</v>
      </c>
      <c r="L8379" s="15">
        <v>45</v>
      </c>
    </row>
    <row r="8380" spans="1:12" x14ac:dyDescent="0.25">
      <c r="A8380" t="s">
        <v>1483</v>
      </c>
      <c r="B8380">
        <v>2018</v>
      </c>
      <c r="C8380">
        <v>513885</v>
      </c>
      <c r="F8380" t="s">
        <v>1465</v>
      </c>
      <c r="K8380" s="40">
        <v>9.375E-2</v>
      </c>
      <c r="L8380" s="15">
        <v>101.25</v>
      </c>
    </row>
    <row r="8381" spans="1:12" x14ac:dyDescent="0.25">
      <c r="A8381" t="s">
        <v>1483</v>
      </c>
      <c r="B8381">
        <v>2018</v>
      </c>
      <c r="C8381">
        <v>512965</v>
      </c>
      <c r="F8381" t="s">
        <v>1465</v>
      </c>
      <c r="K8381" s="40">
        <v>5.2083333333333336E-2</v>
      </c>
      <c r="L8381" s="15">
        <v>56.25</v>
      </c>
    </row>
    <row r="8382" spans="1:12" x14ac:dyDescent="0.25">
      <c r="A8382" t="s">
        <v>1483</v>
      </c>
      <c r="B8382">
        <v>2018</v>
      </c>
      <c r="C8382">
        <v>519740</v>
      </c>
      <c r="F8382" t="s">
        <v>1465</v>
      </c>
      <c r="K8382" s="40">
        <v>5.2083333333333336E-2</v>
      </c>
      <c r="L8382" s="15">
        <v>56.25</v>
      </c>
    </row>
    <row r="8383" spans="1:12" x14ac:dyDescent="0.25">
      <c r="A8383" t="s">
        <v>1483</v>
      </c>
      <c r="B8383">
        <v>2018</v>
      </c>
      <c r="C8383">
        <v>519740</v>
      </c>
      <c r="F8383" t="s">
        <v>1465</v>
      </c>
      <c r="K8383" s="40">
        <v>5.2083333333333336E-2</v>
      </c>
      <c r="L8383" s="15">
        <v>56.25</v>
      </c>
    </row>
    <row r="8384" spans="1:12" x14ac:dyDescent="0.25">
      <c r="A8384" t="s">
        <v>1483</v>
      </c>
      <c r="B8384">
        <v>2018</v>
      </c>
      <c r="C8384">
        <v>514456</v>
      </c>
      <c r="F8384" t="s">
        <v>1465</v>
      </c>
      <c r="K8384" s="40">
        <v>5.2083333333333336E-2</v>
      </c>
      <c r="L8384" s="15">
        <v>56.25</v>
      </c>
    </row>
    <row r="8385" spans="1:12" x14ac:dyDescent="0.25">
      <c r="A8385" t="s">
        <v>1483</v>
      </c>
      <c r="B8385">
        <v>2018</v>
      </c>
      <c r="C8385">
        <v>514456</v>
      </c>
      <c r="F8385" t="s">
        <v>1465</v>
      </c>
      <c r="K8385" s="40">
        <v>6.25E-2</v>
      </c>
      <c r="L8385" s="15">
        <v>67.5</v>
      </c>
    </row>
    <row r="8386" spans="1:12" x14ac:dyDescent="0.25">
      <c r="A8386" t="s">
        <v>1483</v>
      </c>
      <c r="B8386">
        <v>2018</v>
      </c>
      <c r="C8386">
        <v>517830</v>
      </c>
      <c r="F8386" t="s">
        <v>1465</v>
      </c>
      <c r="K8386" s="40">
        <v>1.0416666666666666E-2</v>
      </c>
      <c r="L8386" s="15">
        <v>11.25</v>
      </c>
    </row>
    <row r="8387" spans="1:12" x14ac:dyDescent="0.25">
      <c r="A8387" t="s">
        <v>1483</v>
      </c>
      <c r="B8387">
        <v>2018</v>
      </c>
      <c r="C8387">
        <v>400200</v>
      </c>
      <c r="F8387" t="s">
        <v>1465</v>
      </c>
      <c r="K8387" s="40">
        <v>1.0416666666666666E-2</v>
      </c>
      <c r="L8387" s="15">
        <v>11.25</v>
      </c>
    </row>
    <row r="8388" spans="1:12" x14ac:dyDescent="0.25">
      <c r="A8388" t="s">
        <v>1483</v>
      </c>
      <c r="B8388">
        <v>2018</v>
      </c>
      <c r="C8388">
        <v>104800</v>
      </c>
      <c r="F8388" t="s">
        <v>1465</v>
      </c>
      <c r="K8388" s="40">
        <v>4.1666666666666664E-2</v>
      </c>
      <c r="L8388" s="15">
        <v>45</v>
      </c>
    </row>
    <row r="8389" spans="1:12" x14ac:dyDescent="0.25">
      <c r="A8389" t="s">
        <v>1488</v>
      </c>
      <c r="B8389">
        <v>2018</v>
      </c>
      <c r="C8389">
        <v>514040</v>
      </c>
      <c r="F8389" t="s">
        <v>1465</v>
      </c>
      <c r="K8389" s="40">
        <v>6.25E-2</v>
      </c>
      <c r="L8389" s="15">
        <v>75</v>
      </c>
    </row>
    <row r="8390" spans="1:12" x14ac:dyDescent="0.25">
      <c r="A8390" t="s">
        <v>1490</v>
      </c>
      <c r="B8390">
        <v>2018</v>
      </c>
      <c r="C8390">
        <v>101300</v>
      </c>
      <c r="F8390" t="s">
        <v>1465</v>
      </c>
      <c r="K8390" s="40">
        <v>4.1666666666666664E-2</v>
      </c>
      <c r="L8390" s="15">
        <v>65</v>
      </c>
    </row>
    <row r="8391" spans="1:12" x14ac:dyDescent="0.25">
      <c r="A8391" t="s">
        <v>1490</v>
      </c>
      <c r="B8391">
        <v>2018</v>
      </c>
      <c r="C8391">
        <v>301600</v>
      </c>
      <c r="D8391">
        <v>803100</v>
      </c>
      <c r="E8391">
        <v>8031</v>
      </c>
      <c r="F8391" t="s">
        <v>1465</v>
      </c>
      <c r="K8391" s="40">
        <v>4.1666666666666664E-2</v>
      </c>
      <c r="L8391" s="15">
        <v>65</v>
      </c>
    </row>
    <row r="8392" spans="1:12" x14ac:dyDescent="0.25">
      <c r="A8392" t="s">
        <v>1490</v>
      </c>
      <c r="B8392">
        <v>2018</v>
      </c>
      <c r="C8392">
        <v>301600</v>
      </c>
      <c r="D8392">
        <v>803100</v>
      </c>
      <c r="E8392">
        <v>8031</v>
      </c>
      <c r="F8392" t="s">
        <v>1465</v>
      </c>
      <c r="K8392" s="40">
        <v>6.25E-2</v>
      </c>
      <c r="L8392" s="15">
        <v>97.5</v>
      </c>
    </row>
    <row r="8393" spans="1:12" x14ac:dyDescent="0.25">
      <c r="A8393" t="s">
        <v>1490</v>
      </c>
      <c r="B8393">
        <v>2018</v>
      </c>
      <c r="C8393">
        <v>200900</v>
      </c>
      <c r="D8393">
        <v>801580</v>
      </c>
      <c r="E8393">
        <v>8015</v>
      </c>
      <c r="F8393" t="s">
        <v>1465</v>
      </c>
      <c r="K8393" s="40">
        <v>4.1666666666666664E-2</v>
      </c>
      <c r="L8393" s="15">
        <v>65</v>
      </c>
    </row>
    <row r="8394" spans="1:12" x14ac:dyDescent="0.25">
      <c r="A8394" t="s">
        <v>1490</v>
      </c>
      <c r="B8394">
        <v>2018</v>
      </c>
      <c r="C8394">
        <v>200900</v>
      </c>
      <c r="D8394">
        <v>801580</v>
      </c>
      <c r="E8394">
        <v>8015</v>
      </c>
      <c r="F8394" t="s">
        <v>1465</v>
      </c>
      <c r="K8394" s="40">
        <v>0.125</v>
      </c>
      <c r="L8394" s="15">
        <v>195</v>
      </c>
    </row>
    <row r="8395" spans="1:12" x14ac:dyDescent="0.25">
      <c r="A8395" t="s">
        <v>1490</v>
      </c>
      <c r="B8395">
        <v>2018</v>
      </c>
      <c r="C8395">
        <v>307510</v>
      </c>
      <c r="D8395">
        <v>800310</v>
      </c>
      <c r="E8395">
        <v>8003</v>
      </c>
      <c r="F8395" t="s">
        <v>1465</v>
      </c>
      <c r="K8395" s="40">
        <v>4.1666666666666664E-2</v>
      </c>
      <c r="L8395" s="15">
        <v>65</v>
      </c>
    </row>
    <row r="8396" spans="1:12" x14ac:dyDescent="0.25">
      <c r="A8396" t="s">
        <v>1490</v>
      </c>
      <c r="B8396">
        <v>2018</v>
      </c>
      <c r="C8396">
        <v>200900</v>
      </c>
      <c r="D8396">
        <v>801580</v>
      </c>
      <c r="E8396">
        <v>8015</v>
      </c>
      <c r="F8396" t="s">
        <v>1465</v>
      </c>
      <c r="K8396" s="40">
        <v>4.1666666666666664E-2</v>
      </c>
      <c r="L8396" s="15">
        <v>65</v>
      </c>
    </row>
    <row r="8397" spans="1:12" x14ac:dyDescent="0.25">
      <c r="A8397" t="s">
        <v>1490</v>
      </c>
      <c r="B8397">
        <v>2018</v>
      </c>
      <c r="C8397">
        <v>200900</v>
      </c>
      <c r="D8397">
        <v>801580</v>
      </c>
      <c r="E8397">
        <v>8015</v>
      </c>
      <c r="F8397" t="s">
        <v>1465</v>
      </c>
      <c r="K8397" s="40">
        <v>0.10416666666666667</v>
      </c>
      <c r="L8397" s="15">
        <v>162.5</v>
      </c>
    </row>
    <row r="8398" spans="1:12" x14ac:dyDescent="0.25">
      <c r="A8398" t="s">
        <v>1490</v>
      </c>
      <c r="B8398">
        <v>2018</v>
      </c>
      <c r="C8398">
        <v>200900</v>
      </c>
      <c r="D8398">
        <v>801580</v>
      </c>
      <c r="E8398">
        <v>8015</v>
      </c>
      <c r="F8398" t="s">
        <v>1465</v>
      </c>
      <c r="K8398" s="40">
        <v>2.0833333333333332E-2</v>
      </c>
      <c r="L8398" s="15">
        <v>32.5</v>
      </c>
    </row>
    <row r="8399" spans="1:12" x14ac:dyDescent="0.25">
      <c r="A8399" t="s">
        <v>1490</v>
      </c>
      <c r="B8399">
        <v>2018</v>
      </c>
      <c r="C8399">
        <v>200900</v>
      </c>
      <c r="D8399">
        <v>801580</v>
      </c>
      <c r="E8399">
        <v>8015</v>
      </c>
      <c r="F8399" t="s">
        <v>1465</v>
      </c>
      <c r="K8399" s="40">
        <v>0.125</v>
      </c>
      <c r="L8399" s="15">
        <v>195</v>
      </c>
    </row>
    <row r="8400" spans="1:12" x14ac:dyDescent="0.25">
      <c r="A8400" t="s">
        <v>1490</v>
      </c>
      <c r="B8400">
        <v>2018</v>
      </c>
      <c r="C8400">
        <v>301610</v>
      </c>
      <c r="D8400">
        <v>803110</v>
      </c>
      <c r="E8400">
        <v>8031</v>
      </c>
      <c r="F8400" t="s">
        <v>1465</v>
      </c>
      <c r="K8400" s="40">
        <v>4.1666666666666664E-2</v>
      </c>
      <c r="L8400" s="15">
        <v>65</v>
      </c>
    </row>
    <row r="8401" spans="1:12" x14ac:dyDescent="0.25">
      <c r="A8401" t="s">
        <v>1490</v>
      </c>
      <c r="B8401">
        <v>2018</v>
      </c>
      <c r="C8401">
        <v>304700</v>
      </c>
      <c r="F8401" t="s">
        <v>1465</v>
      </c>
      <c r="K8401" s="40">
        <v>6.25E-2</v>
      </c>
      <c r="L8401" s="15">
        <v>97.5</v>
      </c>
    </row>
    <row r="8402" spans="1:12" x14ac:dyDescent="0.25">
      <c r="A8402" t="s">
        <v>1490</v>
      </c>
      <c r="B8402">
        <v>2018</v>
      </c>
      <c r="C8402">
        <v>300100</v>
      </c>
      <c r="D8402">
        <v>800100</v>
      </c>
      <c r="E8402">
        <v>8001</v>
      </c>
      <c r="F8402" t="s">
        <v>1465</v>
      </c>
      <c r="K8402" s="40">
        <v>2.0833333333333332E-2</v>
      </c>
      <c r="L8402" s="15">
        <v>32.5</v>
      </c>
    </row>
    <row r="8403" spans="1:12" x14ac:dyDescent="0.25">
      <c r="A8403" t="s">
        <v>1490</v>
      </c>
      <c r="B8403">
        <v>2018</v>
      </c>
      <c r="C8403">
        <v>200900</v>
      </c>
      <c r="D8403">
        <v>801580</v>
      </c>
      <c r="E8403">
        <v>8015</v>
      </c>
      <c r="F8403" t="s">
        <v>1465</v>
      </c>
      <c r="K8403" s="40">
        <v>8.3333333333333329E-2</v>
      </c>
      <c r="L8403" s="15">
        <v>130</v>
      </c>
    </row>
    <row r="8404" spans="1:12" x14ac:dyDescent="0.25">
      <c r="A8404" t="s">
        <v>1490</v>
      </c>
      <c r="B8404">
        <v>2018</v>
      </c>
      <c r="C8404">
        <v>200900</v>
      </c>
      <c r="D8404">
        <v>801580</v>
      </c>
      <c r="E8404">
        <v>8015</v>
      </c>
      <c r="F8404" t="s">
        <v>1465</v>
      </c>
      <c r="K8404" s="40">
        <v>6.25E-2</v>
      </c>
      <c r="L8404" s="15">
        <v>97.5</v>
      </c>
    </row>
    <row r="8405" spans="1:12" x14ac:dyDescent="0.25">
      <c r="A8405" t="s">
        <v>1490</v>
      </c>
      <c r="B8405">
        <v>2018</v>
      </c>
      <c r="C8405">
        <v>106300</v>
      </c>
      <c r="F8405" t="s">
        <v>1465</v>
      </c>
      <c r="K8405" s="40">
        <v>4.1666666666666664E-2</v>
      </c>
      <c r="L8405" s="15">
        <v>65</v>
      </c>
    </row>
    <row r="8406" spans="1:12" x14ac:dyDescent="0.25">
      <c r="A8406" t="s">
        <v>1504</v>
      </c>
      <c r="B8406">
        <v>2018</v>
      </c>
      <c r="C8406">
        <v>300110</v>
      </c>
      <c r="D8406">
        <v>800110</v>
      </c>
      <c r="E8406">
        <v>8001</v>
      </c>
      <c r="F8406" t="s">
        <v>1472</v>
      </c>
      <c r="G8406" s="40">
        <v>6.25E-2</v>
      </c>
      <c r="H8406" s="15">
        <v>127.5</v>
      </c>
    </row>
    <row r="8407" spans="1:12" x14ac:dyDescent="0.25">
      <c r="A8407" t="s">
        <v>1504</v>
      </c>
      <c r="B8407">
        <v>2018</v>
      </c>
      <c r="C8407">
        <v>300110</v>
      </c>
      <c r="D8407">
        <v>800110</v>
      </c>
      <c r="E8407">
        <v>8001</v>
      </c>
      <c r="F8407" t="s">
        <v>1472</v>
      </c>
      <c r="G8407" s="40">
        <v>0.10416666666666667</v>
      </c>
      <c r="H8407" s="15">
        <v>212.5</v>
      </c>
    </row>
    <row r="8408" spans="1:12" x14ac:dyDescent="0.25">
      <c r="A8408" t="s">
        <v>1504</v>
      </c>
      <c r="B8408">
        <v>2018</v>
      </c>
      <c r="C8408">
        <v>300110</v>
      </c>
      <c r="D8408">
        <v>800110</v>
      </c>
      <c r="E8408">
        <v>8001</v>
      </c>
      <c r="F8408" t="s">
        <v>1472</v>
      </c>
      <c r="G8408" s="40">
        <v>3.125E-2</v>
      </c>
      <c r="H8408" s="15">
        <v>63.75</v>
      </c>
    </row>
    <row r="8409" spans="1:12" x14ac:dyDescent="0.25">
      <c r="A8409" t="s">
        <v>1504</v>
      </c>
      <c r="B8409">
        <v>2018</v>
      </c>
      <c r="C8409">
        <v>514075</v>
      </c>
      <c r="D8409">
        <v>804500</v>
      </c>
      <c r="E8409">
        <v>8045</v>
      </c>
      <c r="F8409" t="s">
        <v>1519</v>
      </c>
      <c r="G8409" s="40">
        <v>3.125E-2</v>
      </c>
      <c r="H8409" s="15">
        <v>63.75</v>
      </c>
    </row>
    <row r="8410" spans="1:12" x14ac:dyDescent="0.25">
      <c r="A8410" t="s">
        <v>1504</v>
      </c>
      <c r="B8410">
        <v>2018</v>
      </c>
      <c r="C8410">
        <v>300110</v>
      </c>
      <c r="D8410">
        <v>800110</v>
      </c>
      <c r="E8410">
        <v>8001</v>
      </c>
      <c r="F8410" t="s">
        <v>1472</v>
      </c>
      <c r="G8410" s="40">
        <v>8.3333333333333329E-2</v>
      </c>
      <c r="H8410" s="15">
        <v>170</v>
      </c>
    </row>
    <row r="8411" spans="1:12" x14ac:dyDescent="0.25">
      <c r="A8411" t="s">
        <v>1504</v>
      </c>
      <c r="B8411">
        <v>2018</v>
      </c>
      <c r="C8411">
        <v>514075</v>
      </c>
      <c r="D8411">
        <v>804500</v>
      </c>
      <c r="E8411">
        <v>8045</v>
      </c>
      <c r="F8411" t="s">
        <v>1465</v>
      </c>
      <c r="G8411" s="40">
        <v>6.25E-2</v>
      </c>
      <c r="H8411" s="15">
        <v>127.5</v>
      </c>
    </row>
    <row r="8412" spans="1:12" x14ac:dyDescent="0.25">
      <c r="A8412" t="s">
        <v>1504</v>
      </c>
      <c r="B8412">
        <v>2018</v>
      </c>
      <c r="C8412">
        <v>300110</v>
      </c>
      <c r="D8412">
        <v>800110</v>
      </c>
      <c r="E8412">
        <v>8001</v>
      </c>
      <c r="F8412" t="s">
        <v>1472</v>
      </c>
      <c r="G8412" s="40">
        <v>0.10416666666666667</v>
      </c>
      <c r="H8412" s="15">
        <v>212.5</v>
      </c>
    </row>
    <row r="8413" spans="1:12" x14ac:dyDescent="0.25">
      <c r="A8413" t="s">
        <v>1504</v>
      </c>
      <c r="B8413">
        <v>2018</v>
      </c>
      <c r="C8413">
        <v>300110</v>
      </c>
      <c r="D8413">
        <v>800110</v>
      </c>
      <c r="E8413">
        <v>8001</v>
      </c>
      <c r="F8413" t="s">
        <v>1472</v>
      </c>
      <c r="G8413" s="40">
        <v>6.25E-2</v>
      </c>
      <c r="H8413" s="15">
        <v>127.5</v>
      </c>
    </row>
    <row r="8414" spans="1:12" x14ac:dyDescent="0.25">
      <c r="A8414" t="s">
        <v>1504</v>
      </c>
      <c r="B8414">
        <v>2018</v>
      </c>
      <c r="C8414">
        <v>300110</v>
      </c>
      <c r="D8414">
        <v>800110</v>
      </c>
      <c r="E8414">
        <v>8001</v>
      </c>
      <c r="F8414" t="s">
        <v>1472</v>
      </c>
      <c r="G8414" s="40">
        <v>0.10416666666666667</v>
      </c>
      <c r="H8414" s="15">
        <v>212.5</v>
      </c>
    </row>
    <row r="8415" spans="1:12" x14ac:dyDescent="0.25">
      <c r="A8415" t="s">
        <v>1504</v>
      </c>
      <c r="B8415">
        <v>2018</v>
      </c>
      <c r="C8415">
        <v>300110</v>
      </c>
      <c r="D8415">
        <v>800110</v>
      </c>
      <c r="E8415">
        <v>8001</v>
      </c>
      <c r="F8415" t="s">
        <v>1472</v>
      </c>
      <c r="G8415" s="40">
        <v>0.16666666666666666</v>
      </c>
      <c r="H8415" s="15">
        <v>340</v>
      </c>
    </row>
    <row r="8416" spans="1:12" x14ac:dyDescent="0.25">
      <c r="A8416" t="s">
        <v>1504</v>
      </c>
      <c r="B8416">
        <v>2018</v>
      </c>
      <c r="C8416">
        <v>300100</v>
      </c>
      <c r="D8416">
        <v>800100</v>
      </c>
      <c r="E8416">
        <v>8001</v>
      </c>
      <c r="F8416" t="s">
        <v>1472</v>
      </c>
      <c r="G8416" s="40">
        <v>6.25E-2</v>
      </c>
      <c r="H8416" s="15">
        <v>127.5</v>
      </c>
    </row>
    <row r="8417" spans="1:12" x14ac:dyDescent="0.25">
      <c r="A8417" t="s">
        <v>1504</v>
      </c>
      <c r="B8417">
        <v>2018</v>
      </c>
      <c r="C8417">
        <v>300100</v>
      </c>
      <c r="D8417">
        <v>800100</v>
      </c>
      <c r="E8417">
        <v>8001</v>
      </c>
      <c r="F8417" t="s">
        <v>1472</v>
      </c>
      <c r="G8417" s="40">
        <v>0.10416666666666667</v>
      </c>
      <c r="H8417" s="15">
        <v>212.5</v>
      </c>
    </row>
    <row r="8418" spans="1:12" x14ac:dyDescent="0.25">
      <c r="A8418" t="s">
        <v>1504</v>
      </c>
      <c r="B8418">
        <v>2018</v>
      </c>
      <c r="C8418">
        <v>300100</v>
      </c>
      <c r="D8418">
        <v>800100</v>
      </c>
      <c r="E8418">
        <v>8001</v>
      </c>
      <c r="F8418" t="s">
        <v>1472</v>
      </c>
      <c r="G8418" s="40">
        <v>0.16666666666666666</v>
      </c>
      <c r="H8418" s="15">
        <v>340</v>
      </c>
    </row>
    <row r="8419" spans="1:12" x14ac:dyDescent="0.25">
      <c r="A8419" t="s">
        <v>1504</v>
      </c>
      <c r="B8419">
        <v>2018</v>
      </c>
      <c r="C8419">
        <v>300100</v>
      </c>
      <c r="D8419">
        <v>800100</v>
      </c>
      <c r="E8419">
        <v>8001</v>
      </c>
      <c r="F8419" t="s">
        <v>1472</v>
      </c>
      <c r="G8419" s="40">
        <v>6.25E-2</v>
      </c>
      <c r="H8419" s="15">
        <v>127.5</v>
      </c>
    </row>
    <row r="8420" spans="1:12" x14ac:dyDescent="0.25">
      <c r="A8420" t="s">
        <v>1504</v>
      </c>
      <c r="B8420">
        <v>2018</v>
      </c>
      <c r="C8420">
        <v>300100</v>
      </c>
      <c r="D8420">
        <v>800100</v>
      </c>
      <c r="E8420">
        <v>8001</v>
      </c>
      <c r="F8420" t="s">
        <v>1472</v>
      </c>
      <c r="G8420" s="40">
        <v>0.10416666666666667</v>
      </c>
      <c r="H8420" s="15">
        <v>212.5</v>
      </c>
    </row>
    <row r="8421" spans="1:12" x14ac:dyDescent="0.25">
      <c r="A8421" t="s">
        <v>1466</v>
      </c>
      <c r="B8421">
        <v>2018</v>
      </c>
      <c r="C8421">
        <v>307510</v>
      </c>
      <c r="D8421">
        <v>800310</v>
      </c>
      <c r="E8421">
        <v>8003</v>
      </c>
      <c r="F8421" t="s">
        <v>1472</v>
      </c>
      <c r="K8421" s="40">
        <v>0.13541666666666666</v>
      </c>
      <c r="L8421" s="15">
        <v>211.24999999999997</v>
      </c>
    </row>
    <row r="8422" spans="1:12" x14ac:dyDescent="0.25">
      <c r="A8422" t="s">
        <v>1466</v>
      </c>
      <c r="B8422">
        <v>2018</v>
      </c>
      <c r="C8422">
        <v>310700</v>
      </c>
      <c r="D8422">
        <v>802400</v>
      </c>
      <c r="E8422">
        <v>8024</v>
      </c>
      <c r="F8422" t="s">
        <v>1519</v>
      </c>
      <c r="K8422" s="40">
        <v>1.0416666666666666E-2</v>
      </c>
      <c r="L8422" s="15">
        <v>16.25</v>
      </c>
    </row>
    <row r="8423" spans="1:12" x14ac:dyDescent="0.25">
      <c r="A8423" t="s">
        <v>1466</v>
      </c>
      <c r="B8423">
        <v>2018</v>
      </c>
      <c r="C8423">
        <v>310700</v>
      </c>
      <c r="D8423">
        <v>802400</v>
      </c>
      <c r="E8423">
        <v>8024</v>
      </c>
      <c r="F8423" t="s">
        <v>1472</v>
      </c>
      <c r="K8423" s="40">
        <v>7.2916666666666671E-2</v>
      </c>
      <c r="L8423" s="15">
        <v>113.75000000000001</v>
      </c>
    </row>
    <row r="8424" spans="1:12" x14ac:dyDescent="0.25">
      <c r="A8424" t="s">
        <v>1466</v>
      </c>
      <c r="B8424">
        <v>2018</v>
      </c>
      <c r="C8424">
        <v>305716</v>
      </c>
      <c r="D8424">
        <v>802016</v>
      </c>
      <c r="E8424">
        <v>8020</v>
      </c>
      <c r="F8424" t="s">
        <v>1465</v>
      </c>
      <c r="K8424" s="40">
        <v>7.2916666666666671E-2</v>
      </c>
      <c r="L8424" s="15">
        <v>113.75000000000001</v>
      </c>
    </row>
    <row r="8425" spans="1:12" x14ac:dyDescent="0.25">
      <c r="A8425" t="s">
        <v>1466</v>
      </c>
      <c r="B8425">
        <v>2018</v>
      </c>
      <c r="C8425">
        <v>305716</v>
      </c>
      <c r="D8425">
        <v>802016</v>
      </c>
      <c r="E8425">
        <v>8020</v>
      </c>
      <c r="F8425" t="s">
        <v>1465</v>
      </c>
      <c r="K8425" s="40">
        <v>5.2083333333333336E-2</v>
      </c>
      <c r="L8425" s="15">
        <v>81.25</v>
      </c>
    </row>
    <row r="8426" spans="1:12" x14ac:dyDescent="0.25">
      <c r="A8426" t="s">
        <v>1466</v>
      </c>
      <c r="B8426">
        <v>2018</v>
      </c>
      <c r="C8426">
        <v>305716</v>
      </c>
      <c r="D8426">
        <v>802016</v>
      </c>
      <c r="E8426">
        <v>8020</v>
      </c>
      <c r="F8426" t="s">
        <v>1465</v>
      </c>
      <c r="K8426" s="40">
        <v>5.2083333333333336E-2</v>
      </c>
      <c r="L8426" s="15">
        <v>81.25</v>
      </c>
    </row>
    <row r="8427" spans="1:12" x14ac:dyDescent="0.25">
      <c r="A8427" t="s">
        <v>1466</v>
      </c>
      <c r="B8427">
        <v>2018</v>
      </c>
      <c r="C8427">
        <v>305716</v>
      </c>
      <c r="D8427">
        <v>802016</v>
      </c>
      <c r="E8427">
        <v>8020</v>
      </c>
      <c r="F8427" t="s">
        <v>1465</v>
      </c>
      <c r="K8427" s="40">
        <v>3.125E-2</v>
      </c>
      <c r="L8427" s="15">
        <v>48.75</v>
      </c>
    </row>
    <row r="8428" spans="1:12" x14ac:dyDescent="0.25">
      <c r="A8428" t="s">
        <v>1466</v>
      </c>
      <c r="B8428">
        <v>2018</v>
      </c>
      <c r="C8428">
        <v>305716</v>
      </c>
      <c r="D8428">
        <v>802016</v>
      </c>
      <c r="E8428">
        <v>8020</v>
      </c>
      <c r="F8428" t="s">
        <v>1465</v>
      </c>
      <c r="K8428" s="40">
        <v>7.2916666666666671E-2</v>
      </c>
      <c r="L8428" s="15">
        <v>113.75000000000001</v>
      </c>
    </row>
    <row r="8429" spans="1:12" x14ac:dyDescent="0.25">
      <c r="A8429" t="s">
        <v>1466</v>
      </c>
      <c r="B8429">
        <v>2018</v>
      </c>
      <c r="C8429">
        <v>305716</v>
      </c>
      <c r="D8429">
        <v>802016</v>
      </c>
      <c r="E8429">
        <v>8020</v>
      </c>
      <c r="F8429" t="s">
        <v>1465</v>
      </c>
      <c r="K8429" s="40">
        <v>6.25E-2</v>
      </c>
      <c r="L8429" s="15">
        <v>97.5</v>
      </c>
    </row>
    <row r="8430" spans="1:12" x14ac:dyDescent="0.25">
      <c r="A8430" t="s">
        <v>1521</v>
      </c>
      <c r="B8430">
        <v>2018</v>
      </c>
      <c r="C8430">
        <v>517330</v>
      </c>
      <c r="F8430" t="s">
        <v>1465</v>
      </c>
      <c r="K8430" s="40">
        <v>3.125E-2</v>
      </c>
      <c r="L8430" s="15">
        <v>48.75</v>
      </c>
    </row>
    <row r="8431" spans="1:12" x14ac:dyDescent="0.25">
      <c r="A8431" t="s">
        <v>1521</v>
      </c>
      <c r="B8431">
        <v>2018</v>
      </c>
      <c r="C8431">
        <v>516632</v>
      </c>
      <c r="F8431" t="s">
        <v>1465</v>
      </c>
      <c r="K8431" s="40">
        <v>5.2083333333333336E-2</v>
      </c>
      <c r="L8431" s="15">
        <v>81.25</v>
      </c>
    </row>
    <row r="8432" spans="1:12" x14ac:dyDescent="0.25">
      <c r="A8432" t="s">
        <v>1521</v>
      </c>
      <c r="B8432">
        <v>2018</v>
      </c>
      <c r="C8432">
        <v>516632</v>
      </c>
      <c r="F8432" t="s">
        <v>1465</v>
      </c>
      <c r="K8432" s="40">
        <v>4.1666666666666664E-2</v>
      </c>
      <c r="L8432" s="15">
        <v>65</v>
      </c>
    </row>
    <row r="8433" spans="1:12" x14ac:dyDescent="0.25">
      <c r="A8433" t="s">
        <v>1521</v>
      </c>
      <c r="B8433">
        <v>2018</v>
      </c>
      <c r="C8433">
        <v>516632</v>
      </c>
      <c r="F8433" t="s">
        <v>1465</v>
      </c>
      <c r="K8433" s="40">
        <v>0.13541666666666666</v>
      </c>
      <c r="L8433" s="15">
        <v>211.24999999999997</v>
      </c>
    </row>
    <row r="8434" spans="1:12" x14ac:dyDescent="0.25">
      <c r="A8434" t="s">
        <v>1521</v>
      </c>
      <c r="B8434">
        <v>2018</v>
      </c>
      <c r="C8434">
        <v>511791</v>
      </c>
      <c r="F8434" t="s">
        <v>1465</v>
      </c>
      <c r="K8434" s="40">
        <v>5.2083333333333336E-2</v>
      </c>
      <c r="L8434" s="15">
        <v>81.25</v>
      </c>
    </row>
    <row r="8435" spans="1:12" x14ac:dyDescent="0.25">
      <c r="A8435" t="s">
        <v>1521</v>
      </c>
      <c r="B8435">
        <v>2018</v>
      </c>
      <c r="C8435">
        <v>515998</v>
      </c>
      <c r="F8435" t="s">
        <v>1519</v>
      </c>
      <c r="K8435" s="40">
        <v>1.0416666666666666E-2</v>
      </c>
      <c r="L8435" s="15">
        <v>16.25</v>
      </c>
    </row>
    <row r="8436" spans="1:12" x14ac:dyDescent="0.25">
      <c r="A8436" t="s">
        <v>1521</v>
      </c>
      <c r="B8436">
        <v>2018</v>
      </c>
      <c r="C8436">
        <v>511969</v>
      </c>
      <c r="F8436" t="s">
        <v>1465</v>
      </c>
      <c r="K8436" s="40">
        <v>2.0833333333333332E-2</v>
      </c>
      <c r="L8436" s="15">
        <v>32.5</v>
      </c>
    </row>
    <row r="8437" spans="1:12" x14ac:dyDescent="0.25">
      <c r="A8437" t="s">
        <v>1521</v>
      </c>
      <c r="B8437">
        <v>2018</v>
      </c>
      <c r="C8437">
        <v>511969</v>
      </c>
      <c r="F8437" t="s">
        <v>1465</v>
      </c>
      <c r="K8437" s="40">
        <v>8.3333333333333329E-2</v>
      </c>
      <c r="L8437" s="15">
        <v>130</v>
      </c>
    </row>
    <row r="8438" spans="1:12" x14ac:dyDescent="0.25">
      <c r="A8438" t="s">
        <v>1521</v>
      </c>
      <c r="B8438">
        <v>2018</v>
      </c>
      <c r="C8438">
        <v>511969</v>
      </c>
      <c r="F8438" t="s">
        <v>1465</v>
      </c>
      <c r="K8438" s="40">
        <v>3.125E-2</v>
      </c>
      <c r="L8438" s="15">
        <v>48.75</v>
      </c>
    </row>
    <row r="8439" spans="1:12" x14ac:dyDescent="0.25">
      <c r="A8439" t="s">
        <v>1521</v>
      </c>
      <c r="B8439">
        <v>2018</v>
      </c>
      <c r="C8439">
        <v>514040</v>
      </c>
      <c r="F8439" t="s">
        <v>1465</v>
      </c>
      <c r="K8439" s="40">
        <v>0.11458333333333333</v>
      </c>
      <c r="L8439" s="15">
        <v>178.75</v>
      </c>
    </row>
    <row r="8440" spans="1:12" x14ac:dyDescent="0.25">
      <c r="A8440" t="s">
        <v>1521</v>
      </c>
      <c r="B8440">
        <v>2018</v>
      </c>
      <c r="C8440">
        <v>519491</v>
      </c>
      <c r="F8440" t="s">
        <v>1465</v>
      </c>
      <c r="K8440" s="40">
        <v>5.2083333333333336E-2</v>
      </c>
      <c r="L8440" s="15">
        <v>81.25</v>
      </c>
    </row>
    <row r="8441" spans="1:12" x14ac:dyDescent="0.25">
      <c r="A8441" t="s">
        <v>1521</v>
      </c>
      <c r="B8441">
        <v>2018</v>
      </c>
      <c r="C8441">
        <v>512010</v>
      </c>
      <c r="F8441" t="s">
        <v>1472</v>
      </c>
      <c r="K8441" s="40">
        <v>1.0416666666666666E-2</v>
      </c>
      <c r="L8441" s="15">
        <v>16.25</v>
      </c>
    </row>
    <row r="8442" spans="1:12" x14ac:dyDescent="0.25">
      <c r="A8442" t="s">
        <v>1521</v>
      </c>
      <c r="B8442">
        <v>2018</v>
      </c>
      <c r="C8442">
        <v>512010</v>
      </c>
      <c r="F8442" t="s">
        <v>1472</v>
      </c>
      <c r="K8442" s="40">
        <v>9.375E-2</v>
      </c>
      <c r="L8442" s="15">
        <v>146.25</v>
      </c>
    </row>
    <row r="8443" spans="1:12" x14ac:dyDescent="0.25">
      <c r="A8443" t="s">
        <v>1521</v>
      </c>
      <c r="B8443">
        <v>2018</v>
      </c>
      <c r="C8443">
        <v>512010</v>
      </c>
      <c r="F8443" t="s">
        <v>1472</v>
      </c>
      <c r="K8443" s="40">
        <v>6.25E-2</v>
      </c>
      <c r="L8443" s="15">
        <v>97.5</v>
      </c>
    </row>
    <row r="8444" spans="1:12" x14ac:dyDescent="0.25">
      <c r="A8444" t="s">
        <v>1474</v>
      </c>
      <c r="B8444">
        <v>2018</v>
      </c>
      <c r="C8444">
        <v>614812</v>
      </c>
      <c r="F8444" t="s">
        <v>1465</v>
      </c>
      <c r="K8444" s="40">
        <v>2.0833333333333332E-2</v>
      </c>
      <c r="L8444" s="15">
        <v>32.5</v>
      </c>
    </row>
    <row r="8445" spans="1:12" x14ac:dyDescent="0.25">
      <c r="A8445" t="s">
        <v>1474</v>
      </c>
      <c r="B8445">
        <v>2018</v>
      </c>
      <c r="C8445">
        <v>308100</v>
      </c>
      <c r="D8445">
        <v>803610</v>
      </c>
      <c r="E8445">
        <v>8036</v>
      </c>
      <c r="F8445" t="s">
        <v>1465</v>
      </c>
      <c r="K8445" s="40">
        <v>2.0833333333333332E-2</v>
      </c>
      <c r="L8445" s="15">
        <v>32.5</v>
      </c>
    </row>
    <row r="8446" spans="1:12" x14ac:dyDescent="0.25">
      <c r="A8446" t="s">
        <v>1474</v>
      </c>
      <c r="B8446">
        <v>2018</v>
      </c>
      <c r="C8446">
        <v>513885</v>
      </c>
      <c r="F8446" t="s">
        <v>1465</v>
      </c>
      <c r="K8446" s="40">
        <v>8.3333333333333329E-2</v>
      </c>
      <c r="L8446" s="15">
        <v>130</v>
      </c>
    </row>
    <row r="8447" spans="1:12" x14ac:dyDescent="0.25">
      <c r="A8447" t="s">
        <v>1474</v>
      </c>
      <c r="B8447">
        <v>2018</v>
      </c>
      <c r="C8447">
        <v>513885</v>
      </c>
      <c r="F8447" t="s">
        <v>1465</v>
      </c>
      <c r="K8447" s="40">
        <v>0.10416666666666667</v>
      </c>
      <c r="L8447" s="15">
        <v>162.5</v>
      </c>
    </row>
    <row r="8448" spans="1:12" x14ac:dyDescent="0.25">
      <c r="A8448" t="s">
        <v>1474</v>
      </c>
      <c r="B8448">
        <v>2018</v>
      </c>
      <c r="C8448">
        <v>513885</v>
      </c>
      <c r="F8448" t="s">
        <v>1465</v>
      </c>
      <c r="K8448" s="40">
        <v>0.10416666666666667</v>
      </c>
      <c r="L8448" s="15">
        <v>162.5</v>
      </c>
    </row>
    <row r="8449" spans="1:12" x14ac:dyDescent="0.25">
      <c r="A8449" t="s">
        <v>1474</v>
      </c>
      <c r="B8449">
        <v>2018</v>
      </c>
      <c r="C8449">
        <v>513885</v>
      </c>
      <c r="F8449" t="s">
        <v>1465</v>
      </c>
      <c r="K8449" s="40">
        <v>4.1666666666666664E-2</v>
      </c>
      <c r="L8449" s="15">
        <v>65</v>
      </c>
    </row>
    <row r="8450" spans="1:12" x14ac:dyDescent="0.25">
      <c r="A8450" t="s">
        <v>1474</v>
      </c>
      <c r="B8450">
        <v>2018</v>
      </c>
      <c r="C8450">
        <v>512885</v>
      </c>
      <c r="F8450" t="s">
        <v>1465</v>
      </c>
      <c r="K8450" s="40">
        <v>2.0833333333333332E-2</v>
      </c>
      <c r="L8450" s="15">
        <v>32.5</v>
      </c>
    </row>
    <row r="8451" spans="1:12" x14ac:dyDescent="0.25">
      <c r="A8451" t="s">
        <v>1474</v>
      </c>
      <c r="B8451">
        <v>2018</v>
      </c>
      <c r="C8451">
        <v>512884</v>
      </c>
      <c r="F8451" t="s">
        <v>1465</v>
      </c>
      <c r="K8451" s="40">
        <v>2.0833333333333332E-2</v>
      </c>
      <c r="L8451" s="15">
        <v>32.5</v>
      </c>
    </row>
    <row r="8452" spans="1:12" x14ac:dyDescent="0.25">
      <c r="A8452" t="s">
        <v>1474</v>
      </c>
      <c r="B8452">
        <v>2018</v>
      </c>
      <c r="C8452">
        <v>518383</v>
      </c>
      <c r="F8452" t="s">
        <v>1465</v>
      </c>
      <c r="K8452" s="40">
        <v>2.0833333333333332E-2</v>
      </c>
      <c r="L8452" s="15">
        <v>32.5</v>
      </c>
    </row>
    <row r="8453" spans="1:12" x14ac:dyDescent="0.25">
      <c r="A8453" t="s">
        <v>1474</v>
      </c>
      <c r="B8453">
        <v>2018</v>
      </c>
      <c r="C8453">
        <v>514456</v>
      </c>
      <c r="F8453" t="s">
        <v>1465</v>
      </c>
      <c r="K8453" s="40">
        <v>4.1666666666666664E-2</v>
      </c>
      <c r="L8453" s="15">
        <v>65</v>
      </c>
    </row>
    <row r="8454" spans="1:12" x14ac:dyDescent="0.25">
      <c r="A8454" t="s">
        <v>1474</v>
      </c>
      <c r="B8454">
        <v>2018</v>
      </c>
      <c r="C8454">
        <v>518448</v>
      </c>
      <c r="F8454" t="s">
        <v>1465</v>
      </c>
      <c r="K8454" s="40">
        <v>4.1666666666666664E-2</v>
      </c>
      <c r="L8454" s="15">
        <v>65</v>
      </c>
    </row>
    <row r="8455" spans="1:12" x14ac:dyDescent="0.25">
      <c r="A8455" t="s">
        <v>1474</v>
      </c>
      <c r="B8455">
        <v>2018</v>
      </c>
      <c r="C8455">
        <v>514456</v>
      </c>
      <c r="F8455" t="s">
        <v>1465</v>
      </c>
      <c r="K8455" s="40">
        <v>3.125E-2</v>
      </c>
      <c r="L8455" s="15">
        <v>48.75</v>
      </c>
    </row>
    <row r="8456" spans="1:12" x14ac:dyDescent="0.25">
      <c r="A8456" t="s">
        <v>1474</v>
      </c>
      <c r="B8456">
        <v>2018</v>
      </c>
      <c r="C8456">
        <v>519401</v>
      </c>
      <c r="F8456" t="s">
        <v>1465</v>
      </c>
      <c r="K8456" s="40">
        <v>5.2083333333333336E-2</v>
      </c>
      <c r="L8456" s="15">
        <v>81.25</v>
      </c>
    </row>
    <row r="8457" spans="1:12" x14ac:dyDescent="0.25">
      <c r="A8457" t="s">
        <v>1474</v>
      </c>
      <c r="B8457">
        <v>2018</v>
      </c>
      <c r="C8457">
        <v>513885</v>
      </c>
      <c r="F8457" t="s">
        <v>1465</v>
      </c>
      <c r="K8457" s="40">
        <v>1.0416666666666666E-2</v>
      </c>
      <c r="L8457" s="15">
        <v>16.25</v>
      </c>
    </row>
    <row r="8458" spans="1:12" x14ac:dyDescent="0.25">
      <c r="A8458" t="s">
        <v>1474</v>
      </c>
      <c r="B8458">
        <v>2018</v>
      </c>
      <c r="C8458">
        <v>511791</v>
      </c>
      <c r="F8458" t="s">
        <v>1465</v>
      </c>
      <c r="K8458" s="40">
        <v>2.0833333333333332E-2</v>
      </c>
      <c r="L8458" s="15">
        <v>32.5</v>
      </c>
    </row>
    <row r="8459" spans="1:12" x14ac:dyDescent="0.25">
      <c r="A8459" t="s">
        <v>1474</v>
      </c>
      <c r="B8459">
        <v>2018</v>
      </c>
      <c r="C8459">
        <v>511969</v>
      </c>
      <c r="F8459" t="s">
        <v>1465</v>
      </c>
      <c r="K8459" s="40">
        <v>2.0833333333333332E-2</v>
      </c>
      <c r="L8459" s="15">
        <v>32.5</v>
      </c>
    </row>
    <row r="8460" spans="1:12" x14ac:dyDescent="0.25">
      <c r="A8460" t="s">
        <v>1474</v>
      </c>
      <c r="B8460">
        <v>2018</v>
      </c>
      <c r="C8460">
        <v>511969</v>
      </c>
      <c r="F8460" t="s">
        <v>1465</v>
      </c>
      <c r="K8460" s="40">
        <v>4.1666666666666664E-2</v>
      </c>
      <c r="L8460" s="15">
        <v>65</v>
      </c>
    </row>
    <row r="8461" spans="1:12" x14ac:dyDescent="0.25">
      <c r="A8461" t="s">
        <v>1474</v>
      </c>
      <c r="B8461">
        <v>2018</v>
      </c>
      <c r="C8461">
        <v>519491</v>
      </c>
      <c r="F8461" t="s">
        <v>1465</v>
      </c>
      <c r="K8461" s="40">
        <v>7.2916666666666671E-2</v>
      </c>
      <c r="L8461" s="15">
        <v>113.75000000000001</v>
      </c>
    </row>
    <row r="8462" spans="1:12" x14ac:dyDescent="0.25">
      <c r="A8462" t="s">
        <v>1474</v>
      </c>
      <c r="B8462">
        <v>2018</v>
      </c>
      <c r="C8462">
        <v>516345</v>
      </c>
      <c r="F8462" t="s">
        <v>1465</v>
      </c>
      <c r="K8462" s="40">
        <v>4.1666666666666664E-2</v>
      </c>
      <c r="L8462" s="15">
        <v>65</v>
      </c>
    </row>
    <row r="8463" spans="1:12" x14ac:dyDescent="0.25">
      <c r="A8463" t="s">
        <v>1474</v>
      </c>
      <c r="B8463">
        <v>2018</v>
      </c>
      <c r="C8463">
        <v>519505</v>
      </c>
      <c r="F8463" t="s">
        <v>1465</v>
      </c>
      <c r="K8463" s="40">
        <v>4.1666666666666664E-2</v>
      </c>
      <c r="L8463" s="15">
        <v>65</v>
      </c>
    </row>
    <row r="8464" spans="1:12" x14ac:dyDescent="0.25">
      <c r="A8464" t="s">
        <v>1548</v>
      </c>
      <c r="B8464">
        <v>2018</v>
      </c>
      <c r="C8464">
        <v>519505</v>
      </c>
      <c r="F8464" t="s">
        <v>1465</v>
      </c>
      <c r="K8464" s="40">
        <v>1.0416666666666666E-2</v>
      </c>
      <c r="L8464" s="15">
        <v>11.25</v>
      </c>
    </row>
    <row r="8465" spans="1:12" x14ac:dyDescent="0.25">
      <c r="A8465" t="s">
        <v>1548</v>
      </c>
      <c r="B8465">
        <v>2018</v>
      </c>
      <c r="C8465">
        <v>511969</v>
      </c>
      <c r="F8465" t="s">
        <v>1465</v>
      </c>
      <c r="K8465" s="40">
        <v>7.2916666666666671E-2</v>
      </c>
      <c r="L8465" s="15">
        <v>78.75</v>
      </c>
    </row>
    <row r="8466" spans="1:12" x14ac:dyDescent="0.25">
      <c r="A8466" t="s">
        <v>1548</v>
      </c>
      <c r="B8466">
        <v>2018</v>
      </c>
      <c r="C8466">
        <v>102400</v>
      </c>
      <c r="F8466" t="s">
        <v>1465</v>
      </c>
      <c r="K8466" s="40">
        <v>1.0416666666666666E-2</v>
      </c>
      <c r="L8466" s="15">
        <v>11.25</v>
      </c>
    </row>
    <row r="8467" spans="1:12" x14ac:dyDescent="0.25">
      <c r="A8467" t="s">
        <v>1548</v>
      </c>
      <c r="B8467">
        <v>2018</v>
      </c>
      <c r="C8467">
        <v>102400</v>
      </c>
      <c r="F8467" t="s">
        <v>1465</v>
      </c>
      <c r="K8467" s="40">
        <v>2.0833333333333332E-2</v>
      </c>
      <c r="L8467" s="15">
        <v>22.5</v>
      </c>
    </row>
    <row r="8468" spans="1:12" x14ac:dyDescent="0.25">
      <c r="A8468" t="s">
        <v>1548</v>
      </c>
      <c r="B8468">
        <v>2018</v>
      </c>
      <c r="C8468">
        <v>104800</v>
      </c>
      <c r="F8468" t="s">
        <v>1465</v>
      </c>
      <c r="K8468" s="40">
        <v>4.1666666666666664E-2</v>
      </c>
      <c r="L8468" s="15">
        <v>45</v>
      </c>
    </row>
    <row r="8469" spans="1:12" x14ac:dyDescent="0.25">
      <c r="A8469" t="s">
        <v>1548</v>
      </c>
      <c r="B8469">
        <v>2018</v>
      </c>
      <c r="C8469">
        <v>104800</v>
      </c>
      <c r="F8469" t="s">
        <v>1465</v>
      </c>
      <c r="K8469" s="40">
        <v>2.0833333333333332E-2</v>
      </c>
      <c r="L8469" s="15">
        <v>22.5</v>
      </c>
    </row>
    <row r="8470" spans="1:12" x14ac:dyDescent="0.25">
      <c r="A8470" t="s">
        <v>1548</v>
      </c>
      <c r="B8470">
        <v>2018</v>
      </c>
      <c r="C8470">
        <v>104800</v>
      </c>
      <c r="F8470" t="s">
        <v>1465</v>
      </c>
      <c r="K8470" s="40">
        <v>1.0416666666666666E-2</v>
      </c>
      <c r="L8470" s="15">
        <v>11.25</v>
      </c>
    </row>
    <row r="8471" spans="1:12" x14ac:dyDescent="0.25">
      <c r="A8471" t="s">
        <v>1548</v>
      </c>
      <c r="B8471">
        <v>2018</v>
      </c>
      <c r="C8471">
        <v>514075</v>
      </c>
      <c r="D8471">
        <v>804500</v>
      </c>
      <c r="E8471">
        <v>8045</v>
      </c>
      <c r="F8471" t="s">
        <v>1465</v>
      </c>
      <c r="K8471" s="40">
        <v>2.0833333333333332E-2</v>
      </c>
      <c r="L8471" s="15">
        <v>22.5</v>
      </c>
    </row>
    <row r="8472" spans="1:12" x14ac:dyDescent="0.25">
      <c r="A8472" t="s">
        <v>1548</v>
      </c>
      <c r="B8472">
        <v>2018</v>
      </c>
      <c r="C8472">
        <v>514075</v>
      </c>
      <c r="D8472">
        <v>804500</v>
      </c>
      <c r="E8472">
        <v>8045</v>
      </c>
      <c r="F8472" t="s">
        <v>1465</v>
      </c>
      <c r="K8472" s="40">
        <v>2.0833333333333332E-2</v>
      </c>
      <c r="L8472" s="15">
        <v>22.5</v>
      </c>
    </row>
    <row r="8473" spans="1:12" x14ac:dyDescent="0.25">
      <c r="A8473" t="s">
        <v>1548</v>
      </c>
      <c r="B8473">
        <v>2018</v>
      </c>
      <c r="C8473">
        <v>200100</v>
      </c>
      <c r="F8473" t="s">
        <v>1465</v>
      </c>
      <c r="K8473" s="40">
        <v>4.1666666666666664E-2</v>
      </c>
      <c r="L8473" s="15">
        <v>45</v>
      </c>
    </row>
    <row r="8474" spans="1:12" x14ac:dyDescent="0.25">
      <c r="A8474" t="s">
        <v>1548</v>
      </c>
      <c r="B8474">
        <v>2018</v>
      </c>
      <c r="C8474">
        <v>202300</v>
      </c>
      <c r="D8474">
        <v>804080</v>
      </c>
      <c r="E8474">
        <v>8040</v>
      </c>
      <c r="F8474" t="s">
        <v>1465</v>
      </c>
      <c r="K8474" s="40">
        <v>2.0833333333333332E-2</v>
      </c>
      <c r="L8474" s="15">
        <v>22.5</v>
      </c>
    </row>
    <row r="8475" spans="1:12" x14ac:dyDescent="0.25">
      <c r="A8475" t="s">
        <v>1548</v>
      </c>
      <c r="B8475">
        <v>2018</v>
      </c>
      <c r="C8475">
        <v>202300</v>
      </c>
      <c r="D8475">
        <v>804080</v>
      </c>
      <c r="E8475">
        <v>8040</v>
      </c>
      <c r="F8475" t="s">
        <v>1465</v>
      </c>
      <c r="K8475" s="40">
        <v>2.0833333333333332E-2</v>
      </c>
      <c r="L8475" s="15">
        <v>22.5</v>
      </c>
    </row>
    <row r="8476" spans="1:12" x14ac:dyDescent="0.25">
      <c r="A8476" t="s">
        <v>1548</v>
      </c>
      <c r="B8476">
        <v>2018</v>
      </c>
      <c r="C8476">
        <v>516345</v>
      </c>
      <c r="F8476" t="s">
        <v>1465</v>
      </c>
      <c r="K8476" s="40">
        <v>2.0833333333333332E-2</v>
      </c>
      <c r="L8476" s="15">
        <v>22.5</v>
      </c>
    </row>
    <row r="8477" spans="1:12" x14ac:dyDescent="0.25">
      <c r="A8477" t="s">
        <v>1548</v>
      </c>
      <c r="B8477">
        <v>2018</v>
      </c>
      <c r="C8477">
        <v>516345</v>
      </c>
      <c r="F8477" t="s">
        <v>1465</v>
      </c>
      <c r="K8477" s="40">
        <v>7.2916666666666671E-2</v>
      </c>
      <c r="L8477" s="15">
        <v>78.75</v>
      </c>
    </row>
    <row r="8478" spans="1:12" x14ac:dyDescent="0.25">
      <c r="A8478" t="s">
        <v>1548</v>
      </c>
      <c r="B8478">
        <v>2018</v>
      </c>
      <c r="C8478">
        <v>202300</v>
      </c>
      <c r="D8478">
        <v>804080</v>
      </c>
      <c r="E8478">
        <v>8040</v>
      </c>
      <c r="F8478" t="s">
        <v>1465</v>
      </c>
      <c r="K8478" s="40">
        <v>4.1666666666666664E-2</v>
      </c>
      <c r="L8478" s="15">
        <v>45</v>
      </c>
    </row>
    <row r="8479" spans="1:12" x14ac:dyDescent="0.25">
      <c r="A8479" t="s">
        <v>1548</v>
      </c>
      <c r="B8479">
        <v>2018</v>
      </c>
      <c r="C8479">
        <v>202300</v>
      </c>
      <c r="D8479">
        <v>804080</v>
      </c>
      <c r="E8479">
        <v>8040</v>
      </c>
      <c r="F8479" t="s">
        <v>1465</v>
      </c>
      <c r="K8479" s="40">
        <v>1.0416666666666666E-2</v>
      </c>
      <c r="L8479" s="15">
        <v>11.25</v>
      </c>
    </row>
    <row r="8480" spans="1:12" x14ac:dyDescent="0.25">
      <c r="A8480" t="s">
        <v>1548</v>
      </c>
      <c r="B8480">
        <v>2018</v>
      </c>
      <c r="C8480">
        <v>514075</v>
      </c>
      <c r="D8480">
        <v>804500</v>
      </c>
      <c r="E8480">
        <v>8045</v>
      </c>
      <c r="F8480" t="s">
        <v>1465</v>
      </c>
      <c r="K8480" s="40">
        <v>1.0416666666666666E-2</v>
      </c>
      <c r="L8480" s="15">
        <v>11.25</v>
      </c>
    </row>
    <row r="8481" spans="1:12" x14ac:dyDescent="0.25">
      <c r="A8481" t="s">
        <v>1483</v>
      </c>
      <c r="B8481">
        <v>2018</v>
      </c>
      <c r="C8481">
        <v>519505</v>
      </c>
      <c r="F8481" t="s">
        <v>1465</v>
      </c>
      <c r="K8481" s="40">
        <v>4.1666666666666664E-2</v>
      </c>
      <c r="L8481" s="15">
        <v>45</v>
      </c>
    </row>
    <row r="8482" spans="1:12" x14ac:dyDescent="0.25">
      <c r="A8482" t="s">
        <v>1483</v>
      </c>
      <c r="B8482">
        <v>2018</v>
      </c>
      <c r="C8482">
        <v>400200</v>
      </c>
      <c r="F8482" t="s">
        <v>1465</v>
      </c>
      <c r="K8482" s="40">
        <v>1.0416666666666666E-2</v>
      </c>
      <c r="L8482" s="15">
        <v>11.25</v>
      </c>
    </row>
    <row r="8483" spans="1:12" x14ac:dyDescent="0.25">
      <c r="A8483" t="s">
        <v>1483</v>
      </c>
      <c r="B8483">
        <v>2018</v>
      </c>
      <c r="C8483">
        <v>203400</v>
      </c>
      <c r="F8483" t="s">
        <v>1465</v>
      </c>
      <c r="K8483" s="40">
        <v>2.0833333333333332E-2</v>
      </c>
      <c r="L8483" s="15">
        <v>22.5</v>
      </c>
    </row>
    <row r="8484" spans="1:12" x14ac:dyDescent="0.25">
      <c r="A8484" t="s">
        <v>1483</v>
      </c>
      <c r="B8484">
        <v>2018</v>
      </c>
      <c r="C8484">
        <v>519505</v>
      </c>
      <c r="F8484" t="s">
        <v>1465</v>
      </c>
      <c r="K8484" s="40">
        <v>1.0416666666666666E-2</v>
      </c>
      <c r="L8484" s="15">
        <v>11.25</v>
      </c>
    </row>
    <row r="8485" spans="1:12" x14ac:dyDescent="0.25">
      <c r="A8485" t="s">
        <v>1483</v>
      </c>
      <c r="B8485">
        <v>2018</v>
      </c>
      <c r="C8485">
        <v>519505</v>
      </c>
      <c r="F8485" t="s">
        <v>1465</v>
      </c>
      <c r="K8485" s="40">
        <v>0.11458333333333333</v>
      </c>
      <c r="L8485" s="15">
        <v>123.75</v>
      </c>
    </row>
    <row r="8486" spans="1:12" x14ac:dyDescent="0.25">
      <c r="A8486" t="s">
        <v>1483</v>
      </c>
      <c r="B8486">
        <v>2018</v>
      </c>
      <c r="C8486">
        <v>100200</v>
      </c>
      <c r="E8486">
        <v>2035</v>
      </c>
      <c r="F8486" t="s">
        <v>1465</v>
      </c>
      <c r="K8486" s="40">
        <v>4.1666666666666664E-2</v>
      </c>
      <c r="L8486" s="15">
        <v>45</v>
      </c>
    </row>
    <row r="8487" spans="1:12" x14ac:dyDescent="0.25">
      <c r="A8487" t="s">
        <v>1490</v>
      </c>
      <c r="B8487">
        <v>2018</v>
      </c>
      <c r="C8487">
        <v>200900</v>
      </c>
      <c r="D8487">
        <v>801580</v>
      </c>
      <c r="E8487">
        <v>8015</v>
      </c>
      <c r="F8487" t="s">
        <v>1465</v>
      </c>
      <c r="K8487" s="40">
        <v>8.3333333333333329E-2</v>
      </c>
      <c r="L8487" s="15">
        <v>130</v>
      </c>
    </row>
    <row r="8488" spans="1:12" x14ac:dyDescent="0.25">
      <c r="A8488" t="s">
        <v>1490</v>
      </c>
      <c r="B8488">
        <v>2018</v>
      </c>
      <c r="C8488">
        <v>307300</v>
      </c>
      <c r="D8488">
        <v>803300</v>
      </c>
      <c r="E8488">
        <v>8033</v>
      </c>
      <c r="F8488" t="s">
        <v>1465</v>
      </c>
      <c r="K8488" s="40">
        <v>0.125</v>
      </c>
      <c r="L8488" s="15">
        <v>195</v>
      </c>
    </row>
    <row r="8489" spans="1:12" x14ac:dyDescent="0.25">
      <c r="A8489" t="s">
        <v>1490</v>
      </c>
      <c r="B8489">
        <v>2018</v>
      </c>
      <c r="C8489">
        <v>200900</v>
      </c>
      <c r="D8489">
        <v>801580</v>
      </c>
      <c r="E8489">
        <v>8015</v>
      </c>
      <c r="F8489" t="s">
        <v>1465</v>
      </c>
      <c r="K8489" s="40">
        <v>5.2083333333333336E-2</v>
      </c>
      <c r="L8489" s="15">
        <v>81.25</v>
      </c>
    </row>
    <row r="8490" spans="1:12" x14ac:dyDescent="0.25">
      <c r="A8490" t="s">
        <v>1490</v>
      </c>
      <c r="B8490">
        <v>2018</v>
      </c>
      <c r="C8490">
        <v>303100</v>
      </c>
      <c r="D8490">
        <v>801500</v>
      </c>
      <c r="E8490">
        <v>8015</v>
      </c>
      <c r="F8490" t="s">
        <v>1465</v>
      </c>
      <c r="K8490" s="40">
        <v>8.3333333333333329E-2</v>
      </c>
      <c r="L8490" s="15">
        <v>130</v>
      </c>
    </row>
    <row r="8491" spans="1:12" x14ac:dyDescent="0.25">
      <c r="A8491" t="s">
        <v>1490</v>
      </c>
      <c r="B8491">
        <v>2018</v>
      </c>
      <c r="C8491">
        <v>302803</v>
      </c>
      <c r="D8491">
        <v>801310</v>
      </c>
      <c r="E8491">
        <v>8013</v>
      </c>
      <c r="F8491" t="s">
        <v>1465</v>
      </c>
      <c r="K8491" s="40">
        <v>0.10416666666666667</v>
      </c>
      <c r="L8491" s="15">
        <v>162.5</v>
      </c>
    </row>
    <row r="8492" spans="1:12" x14ac:dyDescent="0.25">
      <c r="A8492" t="s">
        <v>1490</v>
      </c>
      <c r="B8492">
        <v>2018</v>
      </c>
      <c r="C8492">
        <v>302803</v>
      </c>
      <c r="D8492">
        <v>801310</v>
      </c>
      <c r="E8492">
        <v>8013</v>
      </c>
      <c r="F8492" t="s">
        <v>1465</v>
      </c>
      <c r="K8492" s="40">
        <v>5.2083333333333336E-2</v>
      </c>
      <c r="L8492" s="15">
        <v>81.25</v>
      </c>
    </row>
    <row r="8493" spans="1:12" x14ac:dyDescent="0.25">
      <c r="A8493" t="s">
        <v>1490</v>
      </c>
      <c r="B8493">
        <v>2018</v>
      </c>
      <c r="C8493">
        <v>107700</v>
      </c>
      <c r="F8493" t="s">
        <v>1465</v>
      </c>
      <c r="K8493" s="40">
        <v>1.0416666666666666E-2</v>
      </c>
      <c r="L8493" s="15">
        <v>16.25</v>
      </c>
    </row>
    <row r="8494" spans="1:12" x14ac:dyDescent="0.25">
      <c r="A8494" t="s">
        <v>1490</v>
      </c>
      <c r="B8494">
        <v>2018</v>
      </c>
      <c r="C8494">
        <v>302803</v>
      </c>
      <c r="D8494">
        <v>801310</v>
      </c>
      <c r="E8494">
        <v>8013</v>
      </c>
      <c r="F8494" t="s">
        <v>1465</v>
      </c>
      <c r="K8494" s="40">
        <v>4.1666666666666664E-2</v>
      </c>
      <c r="L8494" s="15">
        <v>65</v>
      </c>
    </row>
    <row r="8495" spans="1:12" x14ac:dyDescent="0.25">
      <c r="A8495" t="s">
        <v>1490</v>
      </c>
      <c r="B8495">
        <v>2018</v>
      </c>
      <c r="C8495">
        <v>301600</v>
      </c>
      <c r="D8495">
        <v>803100</v>
      </c>
      <c r="E8495">
        <v>8031</v>
      </c>
      <c r="F8495" t="s">
        <v>1465</v>
      </c>
      <c r="K8495" s="40">
        <v>8.3333333333333329E-2</v>
      </c>
      <c r="L8495" s="15">
        <v>130</v>
      </c>
    </row>
    <row r="8496" spans="1:12" x14ac:dyDescent="0.25">
      <c r="A8496" t="s">
        <v>1490</v>
      </c>
      <c r="B8496">
        <v>2018</v>
      </c>
      <c r="C8496">
        <v>301600</v>
      </c>
      <c r="D8496">
        <v>803100</v>
      </c>
      <c r="E8496">
        <v>8031</v>
      </c>
      <c r="F8496" t="s">
        <v>1465</v>
      </c>
      <c r="K8496" s="40">
        <v>4.1666666666666664E-2</v>
      </c>
      <c r="L8496" s="15">
        <v>65</v>
      </c>
    </row>
    <row r="8497" spans="1:12" x14ac:dyDescent="0.25">
      <c r="A8497" t="s">
        <v>1490</v>
      </c>
      <c r="B8497">
        <v>2018</v>
      </c>
      <c r="C8497">
        <v>302802</v>
      </c>
      <c r="D8497">
        <v>801320</v>
      </c>
      <c r="E8497">
        <v>8013</v>
      </c>
      <c r="F8497" t="s">
        <v>1465</v>
      </c>
      <c r="K8497" s="40">
        <v>6.25E-2</v>
      </c>
      <c r="L8497" s="15">
        <v>97.5</v>
      </c>
    </row>
    <row r="8498" spans="1:12" x14ac:dyDescent="0.25">
      <c r="A8498" t="s">
        <v>1504</v>
      </c>
      <c r="B8498">
        <v>2018</v>
      </c>
      <c r="C8498">
        <v>310320</v>
      </c>
      <c r="D8498">
        <v>802211</v>
      </c>
      <c r="E8498">
        <v>8022</v>
      </c>
      <c r="F8498" t="s">
        <v>1465</v>
      </c>
      <c r="G8498" s="40">
        <v>8.3333333333333329E-2</v>
      </c>
      <c r="H8498" s="15">
        <v>170</v>
      </c>
    </row>
    <row r="8499" spans="1:12" x14ac:dyDescent="0.25">
      <c r="A8499" t="s">
        <v>1504</v>
      </c>
      <c r="B8499">
        <v>2018</v>
      </c>
      <c r="C8499">
        <v>309300</v>
      </c>
      <c r="D8499">
        <v>802600</v>
      </c>
      <c r="E8499">
        <v>8026</v>
      </c>
      <c r="F8499" t="s">
        <v>1508</v>
      </c>
      <c r="G8499" s="40">
        <v>2.0833333333333332E-2</v>
      </c>
      <c r="H8499" s="15">
        <v>42.5</v>
      </c>
    </row>
    <row r="8500" spans="1:12" x14ac:dyDescent="0.25">
      <c r="A8500" t="s">
        <v>1504</v>
      </c>
      <c r="B8500">
        <v>2018</v>
      </c>
      <c r="C8500">
        <v>200900</v>
      </c>
      <c r="D8500">
        <v>801580</v>
      </c>
      <c r="E8500">
        <v>8015</v>
      </c>
      <c r="F8500" t="s">
        <v>1472</v>
      </c>
      <c r="G8500" s="40">
        <v>2.0833333333333332E-2</v>
      </c>
      <c r="H8500" s="15">
        <v>42.5</v>
      </c>
    </row>
    <row r="8501" spans="1:12" x14ac:dyDescent="0.25">
      <c r="A8501" t="s">
        <v>1504</v>
      </c>
      <c r="B8501">
        <v>2018</v>
      </c>
      <c r="C8501">
        <v>513075</v>
      </c>
      <c r="D8501">
        <v>800213</v>
      </c>
      <c r="E8501">
        <v>8002</v>
      </c>
      <c r="F8501" t="s">
        <v>1472</v>
      </c>
      <c r="G8501" s="40">
        <v>6.25E-2</v>
      </c>
      <c r="H8501" s="15">
        <v>127.5</v>
      </c>
    </row>
    <row r="8502" spans="1:12" x14ac:dyDescent="0.25">
      <c r="A8502" t="s">
        <v>1504</v>
      </c>
      <c r="B8502">
        <v>2018</v>
      </c>
      <c r="C8502">
        <v>513075</v>
      </c>
      <c r="D8502">
        <v>800213</v>
      </c>
      <c r="E8502">
        <v>8002</v>
      </c>
      <c r="F8502" t="s">
        <v>1472</v>
      </c>
      <c r="G8502" s="40">
        <v>4.1666666666666664E-2</v>
      </c>
      <c r="H8502" s="15">
        <v>85</v>
      </c>
    </row>
    <row r="8503" spans="1:12" x14ac:dyDescent="0.25">
      <c r="A8503" t="s">
        <v>1504</v>
      </c>
      <c r="B8503">
        <v>2018</v>
      </c>
      <c r="C8503">
        <v>200800</v>
      </c>
      <c r="D8503">
        <v>801480</v>
      </c>
      <c r="E8503">
        <v>8014</v>
      </c>
      <c r="F8503" t="s">
        <v>1472</v>
      </c>
      <c r="G8503" s="40">
        <v>1.0416666666666666E-2</v>
      </c>
      <c r="H8503" s="15">
        <v>21.25</v>
      </c>
    </row>
    <row r="8504" spans="1:12" x14ac:dyDescent="0.25">
      <c r="A8504" t="s">
        <v>1504</v>
      </c>
      <c r="B8504">
        <v>2018</v>
      </c>
      <c r="C8504">
        <v>513075</v>
      </c>
      <c r="D8504">
        <v>800213</v>
      </c>
      <c r="E8504">
        <v>8002</v>
      </c>
      <c r="F8504" t="s">
        <v>1472</v>
      </c>
      <c r="G8504" s="40">
        <v>9.375E-2</v>
      </c>
      <c r="H8504" s="15">
        <v>191.25</v>
      </c>
    </row>
    <row r="8505" spans="1:12" x14ac:dyDescent="0.25">
      <c r="A8505" t="s">
        <v>1504</v>
      </c>
      <c r="B8505">
        <v>2018</v>
      </c>
      <c r="C8505">
        <v>513075</v>
      </c>
      <c r="D8505">
        <v>800213</v>
      </c>
      <c r="E8505">
        <v>8002</v>
      </c>
      <c r="F8505" t="s">
        <v>1472</v>
      </c>
      <c r="G8505" s="40">
        <v>6.25E-2</v>
      </c>
      <c r="H8505" s="15">
        <v>127.5</v>
      </c>
    </row>
    <row r="8506" spans="1:12" x14ac:dyDescent="0.25">
      <c r="A8506" t="s">
        <v>1504</v>
      </c>
      <c r="B8506">
        <v>2018</v>
      </c>
      <c r="C8506">
        <v>513075</v>
      </c>
      <c r="D8506">
        <v>800213</v>
      </c>
      <c r="E8506">
        <v>8002</v>
      </c>
      <c r="F8506" t="s">
        <v>1472</v>
      </c>
      <c r="G8506" s="40">
        <v>8.3333333333333329E-2</v>
      </c>
      <c r="H8506" s="15">
        <v>170</v>
      </c>
    </row>
    <row r="8507" spans="1:12" x14ac:dyDescent="0.25">
      <c r="A8507" t="s">
        <v>1504</v>
      </c>
      <c r="B8507">
        <v>2018</v>
      </c>
      <c r="C8507">
        <v>200900</v>
      </c>
      <c r="D8507">
        <v>801580</v>
      </c>
      <c r="E8507">
        <v>8015</v>
      </c>
      <c r="F8507" t="s">
        <v>1472</v>
      </c>
      <c r="G8507" s="40">
        <v>1.0416666666666666E-2</v>
      </c>
      <c r="H8507" s="15">
        <v>21.25</v>
      </c>
    </row>
    <row r="8508" spans="1:12" x14ac:dyDescent="0.25">
      <c r="A8508" t="s">
        <v>1504</v>
      </c>
      <c r="B8508">
        <v>2018</v>
      </c>
      <c r="C8508">
        <v>513075</v>
      </c>
      <c r="D8508">
        <v>800213</v>
      </c>
      <c r="E8508">
        <v>8002</v>
      </c>
      <c r="F8508" t="s">
        <v>1472</v>
      </c>
      <c r="G8508" s="40">
        <v>8.3333333333333329E-2</v>
      </c>
      <c r="H8508" s="15">
        <v>170</v>
      </c>
    </row>
    <row r="8509" spans="1:12" x14ac:dyDescent="0.25">
      <c r="A8509" t="s">
        <v>1504</v>
      </c>
      <c r="B8509">
        <v>2018</v>
      </c>
      <c r="C8509">
        <v>513075</v>
      </c>
      <c r="D8509">
        <v>800213</v>
      </c>
      <c r="E8509">
        <v>8002</v>
      </c>
      <c r="F8509" t="s">
        <v>1472</v>
      </c>
      <c r="G8509" s="40">
        <v>2.0833333333333332E-2</v>
      </c>
      <c r="H8509" s="15">
        <v>42.5</v>
      </c>
    </row>
    <row r="8510" spans="1:12" x14ac:dyDescent="0.25">
      <c r="A8510" t="s">
        <v>1504</v>
      </c>
      <c r="B8510">
        <v>2018</v>
      </c>
      <c r="C8510">
        <v>513075</v>
      </c>
      <c r="D8510">
        <v>800213</v>
      </c>
      <c r="E8510">
        <v>8002</v>
      </c>
      <c r="F8510" t="s">
        <v>1472</v>
      </c>
      <c r="G8510" s="40">
        <v>4.1666666666666664E-2</v>
      </c>
      <c r="H8510" s="15">
        <v>85</v>
      </c>
    </row>
    <row r="8511" spans="1:12" x14ac:dyDescent="0.25">
      <c r="A8511" t="s">
        <v>1504</v>
      </c>
      <c r="B8511">
        <v>2018</v>
      </c>
      <c r="C8511">
        <v>513075</v>
      </c>
      <c r="D8511">
        <v>800213</v>
      </c>
      <c r="E8511">
        <v>8002</v>
      </c>
      <c r="F8511" t="s">
        <v>1472</v>
      </c>
      <c r="G8511" s="40">
        <v>6.25E-2</v>
      </c>
      <c r="H8511" s="15">
        <v>127.5</v>
      </c>
    </row>
    <row r="8512" spans="1:12" x14ac:dyDescent="0.25">
      <c r="A8512" t="s">
        <v>1466</v>
      </c>
      <c r="B8512">
        <v>2018</v>
      </c>
      <c r="C8512">
        <v>105500</v>
      </c>
      <c r="F8512" t="s">
        <v>1472</v>
      </c>
      <c r="K8512" s="40">
        <v>3.125E-2</v>
      </c>
      <c r="L8512" s="15">
        <v>48.75</v>
      </c>
    </row>
    <row r="8513" spans="1:12" x14ac:dyDescent="0.25">
      <c r="A8513" t="s">
        <v>1466</v>
      </c>
      <c r="B8513">
        <v>2018</v>
      </c>
      <c r="C8513">
        <v>105500</v>
      </c>
      <c r="F8513" t="s">
        <v>1472</v>
      </c>
      <c r="K8513" s="40">
        <v>0.14583333333333334</v>
      </c>
      <c r="L8513" s="15">
        <v>227.50000000000003</v>
      </c>
    </row>
    <row r="8514" spans="1:12" x14ac:dyDescent="0.25">
      <c r="A8514" t="s">
        <v>1466</v>
      </c>
      <c r="B8514">
        <v>2018</v>
      </c>
      <c r="C8514">
        <v>105500</v>
      </c>
      <c r="F8514" t="s">
        <v>1472</v>
      </c>
      <c r="K8514" s="40">
        <v>2.0833333333333332E-2</v>
      </c>
      <c r="L8514" s="15">
        <v>32.5</v>
      </c>
    </row>
    <row r="8515" spans="1:12" x14ac:dyDescent="0.25">
      <c r="A8515" t="s">
        <v>1466</v>
      </c>
      <c r="B8515">
        <v>2018</v>
      </c>
      <c r="C8515">
        <v>109200</v>
      </c>
      <c r="F8515" t="s">
        <v>1472</v>
      </c>
      <c r="K8515" s="40">
        <v>0.125</v>
      </c>
      <c r="L8515" s="15">
        <v>195</v>
      </c>
    </row>
    <row r="8516" spans="1:12" x14ac:dyDescent="0.25">
      <c r="A8516" t="s">
        <v>1466</v>
      </c>
      <c r="B8516">
        <v>2018</v>
      </c>
      <c r="C8516">
        <v>105500</v>
      </c>
      <c r="F8516" t="s">
        <v>1472</v>
      </c>
      <c r="K8516" s="40">
        <v>6.25E-2</v>
      </c>
      <c r="L8516" s="15">
        <v>97.5</v>
      </c>
    </row>
    <row r="8517" spans="1:12" x14ac:dyDescent="0.25">
      <c r="A8517" t="s">
        <v>1466</v>
      </c>
      <c r="B8517">
        <v>2018</v>
      </c>
      <c r="C8517">
        <v>109200</v>
      </c>
      <c r="F8517" t="s">
        <v>1472</v>
      </c>
      <c r="K8517" s="40">
        <v>1.0416666666666666E-2</v>
      </c>
      <c r="L8517" s="15">
        <v>16.25</v>
      </c>
    </row>
    <row r="8518" spans="1:12" x14ac:dyDescent="0.25">
      <c r="A8518" t="s">
        <v>1466</v>
      </c>
      <c r="B8518">
        <v>2018</v>
      </c>
      <c r="C8518">
        <v>109200</v>
      </c>
      <c r="F8518" t="s">
        <v>1472</v>
      </c>
      <c r="K8518" s="40">
        <v>0.125</v>
      </c>
      <c r="L8518" s="15">
        <v>195</v>
      </c>
    </row>
    <row r="8519" spans="1:12" x14ac:dyDescent="0.25">
      <c r="A8519" t="s">
        <v>1466</v>
      </c>
      <c r="B8519">
        <v>2018</v>
      </c>
      <c r="C8519">
        <v>109200</v>
      </c>
      <c r="F8519" t="s">
        <v>1472</v>
      </c>
      <c r="K8519" s="40">
        <v>4.1666666666666664E-2</v>
      </c>
      <c r="L8519" s="15">
        <v>65</v>
      </c>
    </row>
    <row r="8520" spans="1:12" x14ac:dyDescent="0.25">
      <c r="A8520" t="s">
        <v>1466</v>
      </c>
      <c r="B8520">
        <v>2018</v>
      </c>
      <c r="C8520">
        <v>109200</v>
      </c>
      <c r="F8520" t="s">
        <v>1472</v>
      </c>
      <c r="K8520" s="40">
        <v>8.3333333333333329E-2</v>
      </c>
      <c r="L8520" s="15">
        <v>130</v>
      </c>
    </row>
    <row r="8521" spans="1:12" x14ac:dyDescent="0.25">
      <c r="A8521" t="s">
        <v>1466</v>
      </c>
      <c r="B8521">
        <v>2018</v>
      </c>
      <c r="C8521">
        <v>109200</v>
      </c>
      <c r="F8521" t="s">
        <v>1472</v>
      </c>
      <c r="K8521" s="40">
        <v>0.11458333333333333</v>
      </c>
      <c r="L8521" s="15">
        <v>178.75</v>
      </c>
    </row>
    <row r="8522" spans="1:12" x14ac:dyDescent="0.25">
      <c r="A8522" t="s">
        <v>1466</v>
      </c>
      <c r="B8522">
        <v>2018</v>
      </c>
      <c r="C8522">
        <v>109200</v>
      </c>
      <c r="F8522" t="s">
        <v>1472</v>
      </c>
      <c r="K8522" s="40">
        <v>2.0833333333333332E-2</v>
      </c>
      <c r="L8522" s="15">
        <v>32.5</v>
      </c>
    </row>
    <row r="8523" spans="1:12" x14ac:dyDescent="0.25">
      <c r="A8523" t="s">
        <v>1466</v>
      </c>
      <c r="B8523">
        <v>2018</v>
      </c>
      <c r="C8523">
        <v>109200</v>
      </c>
      <c r="F8523" t="s">
        <v>1472</v>
      </c>
      <c r="K8523" s="40">
        <v>7.2916666666666671E-2</v>
      </c>
      <c r="L8523" s="15">
        <v>113.75000000000001</v>
      </c>
    </row>
    <row r="8524" spans="1:12" x14ac:dyDescent="0.25">
      <c r="A8524" t="s">
        <v>1521</v>
      </c>
      <c r="B8524">
        <v>2018</v>
      </c>
      <c r="C8524">
        <v>109400</v>
      </c>
      <c r="F8524" t="s">
        <v>1472</v>
      </c>
      <c r="K8524" s="40">
        <v>2.0833333333333332E-2</v>
      </c>
      <c r="L8524" s="15">
        <v>32.5</v>
      </c>
    </row>
    <row r="8525" spans="1:12" x14ac:dyDescent="0.25">
      <c r="A8525" t="s">
        <v>1521</v>
      </c>
      <c r="B8525">
        <v>2018</v>
      </c>
      <c r="C8525">
        <v>109400</v>
      </c>
      <c r="F8525" t="s">
        <v>1472</v>
      </c>
      <c r="K8525" s="40">
        <v>9.375E-2</v>
      </c>
      <c r="L8525" s="15">
        <v>146.25</v>
      </c>
    </row>
    <row r="8526" spans="1:12" x14ac:dyDescent="0.25">
      <c r="A8526" t="s">
        <v>1521</v>
      </c>
      <c r="B8526">
        <v>2018</v>
      </c>
      <c r="C8526">
        <v>109400</v>
      </c>
      <c r="F8526" t="s">
        <v>1472</v>
      </c>
      <c r="K8526" s="40">
        <v>2.0833333333333332E-2</v>
      </c>
      <c r="L8526" s="15">
        <v>32.5</v>
      </c>
    </row>
    <row r="8527" spans="1:12" x14ac:dyDescent="0.25">
      <c r="A8527" t="s">
        <v>1521</v>
      </c>
      <c r="B8527">
        <v>2018</v>
      </c>
      <c r="C8527">
        <v>511029</v>
      </c>
      <c r="D8527">
        <v>806700</v>
      </c>
      <c r="E8527">
        <v>8067</v>
      </c>
      <c r="F8527" t="s">
        <v>1472</v>
      </c>
      <c r="K8527" s="40">
        <v>8.3333333333333329E-2</v>
      </c>
      <c r="L8527" s="15">
        <v>130</v>
      </c>
    </row>
    <row r="8528" spans="1:12" x14ac:dyDescent="0.25">
      <c r="A8528" t="s">
        <v>1521</v>
      </c>
      <c r="B8528">
        <v>2018</v>
      </c>
      <c r="C8528">
        <v>511029</v>
      </c>
      <c r="D8528">
        <v>806700</v>
      </c>
      <c r="E8528">
        <v>8067</v>
      </c>
      <c r="F8528" t="s">
        <v>1472</v>
      </c>
      <c r="K8528" s="40">
        <v>7.2916666666666671E-2</v>
      </c>
      <c r="L8528" s="15">
        <v>113.75000000000001</v>
      </c>
    </row>
    <row r="8529" spans="1:12" x14ac:dyDescent="0.25">
      <c r="A8529" t="s">
        <v>1521</v>
      </c>
      <c r="B8529">
        <v>2018</v>
      </c>
      <c r="C8529">
        <v>511029</v>
      </c>
      <c r="D8529">
        <v>806700</v>
      </c>
      <c r="E8529">
        <v>8067</v>
      </c>
      <c r="F8529" t="s">
        <v>1472</v>
      </c>
      <c r="K8529" s="40">
        <v>4.1666666666666664E-2</v>
      </c>
      <c r="L8529" s="15">
        <v>65</v>
      </c>
    </row>
    <row r="8530" spans="1:12" x14ac:dyDescent="0.25">
      <c r="A8530" t="s">
        <v>1521</v>
      </c>
      <c r="B8530">
        <v>2018</v>
      </c>
      <c r="C8530">
        <v>511029</v>
      </c>
      <c r="D8530">
        <v>806700</v>
      </c>
      <c r="E8530">
        <v>8067</v>
      </c>
      <c r="F8530" t="s">
        <v>1472</v>
      </c>
      <c r="K8530" s="40">
        <v>7.2916666666666671E-2</v>
      </c>
      <c r="L8530" s="15">
        <v>113.75000000000001</v>
      </c>
    </row>
    <row r="8531" spans="1:12" x14ac:dyDescent="0.25">
      <c r="A8531" t="s">
        <v>1474</v>
      </c>
      <c r="B8531">
        <v>2018</v>
      </c>
      <c r="C8531">
        <v>519491</v>
      </c>
      <c r="F8531" t="s">
        <v>1472</v>
      </c>
      <c r="K8531" s="40">
        <v>0.10416666666666667</v>
      </c>
      <c r="L8531" s="15">
        <v>162.5</v>
      </c>
    </row>
    <row r="8532" spans="1:12" x14ac:dyDescent="0.25">
      <c r="A8532" t="s">
        <v>1474</v>
      </c>
      <c r="B8532">
        <v>2018</v>
      </c>
      <c r="C8532">
        <v>519491</v>
      </c>
      <c r="F8532" t="s">
        <v>1472</v>
      </c>
      <c r="K8532" s="40">
        <v>8.3333333333333329E-2</v>
      </c>
      <c r="L8532" s="15">
        <v>130</v>
      </c>
    </row>
    <row r="8533" spans="1:12" x14ac:dyDescent="0.25">
      <c r="A8533" t="s">
        <v>1474</v>
      </c>
      <c r="B8533">
        <v>2018</v>
      </c>
      <c r="C8533">
        <v>519491</v>
      </c>
      <c r="F8533" t="s">
        <v>1472</v>
      </c>
      <c r="K8533" s="40">
        <v>6.25E-2</v>
      </c>
      <c r="L8533" s="15">
        <v>97.5</v>
      </c>
    </row>
    <row r="8534" spans="1:12" x14ac:dyDescent="0.25">
      <c r="A8534" t="s">
        <v>1474</v>
      </c>
      <c r="B8534">
        <v>2018</v>
      </c>
      <c r="C8534">
        <v>519491</v>
      </c>
      <c r="F8534" t="s">
        <v>1472</v>
      </c>
      <c r="K8534" s="40">
        <v>0.10416666666666667</v>
      </c>
      <c r="L8534" s="15">
        <v>162.5</v>
      </c>
    </row>
    <row r="8535" spans="1:12" x14ac:dyDescent="0.25">
      <c r="A8535" t="s">
        <v>1474</v>
      </c>
      <c r="B8535">
        <v>2018</v>
      </c>
      <c r="C8535">
        <v>519491</v>
      </c>
      <c r="F8535" t="s">
        <v>1472</v>
      </c>
      <c r="K8535" s="40">
        <v>8.3333333333333329E-2</v>
      </c>
      <c r="L8535" s="15">
        <v>130</v>
      </c>
    </row>
    <row r="8536" spans="1:12" x14ac:dyDescent="0.25">
      <c r="A8536" t="s">
        <v>1474</v>
      </c>
      <c r="B8536">
        <v>2018</v>
      </c>
      <c r="C8536">
        <v>519491</v>
      </c>
      <c r="F8536" t="s">
        <v>1472</v>
      </c>
      <c r="K8536" s="40">
        <v>0.125</v>
      </c>
      <c r="L8536" s="15">
        <v>195</v>
      </c>
    </row>
    <row r="8537" spans="1:12" x14ac:dyDescent="0.25">
      <c r="A8537" t="s">
        <v>1474</v>
      </c>
      <c r="B8537">
        <v>2018</v>
      </c>
      <c r="C8537">
        <v>513250</v>
      </c>
      <c r="F8537" t="s">
        <v>1465</v>
      </c>
      <c r="K8537" s="40">
        <v>2.0833333333333332E-2</v>
      </c>
      <c r="L8537" s="15">
        <v>32.5</v>
      </c>
    </row>
    <row r="8538" spans="1:12" x14ac:dyDescent="0.25">
      <c r="A8538" t="s">
        <v>1474</v>
      </c>
      <c r="B8538">
        <v>2018</v>
      </c>
      <c r="C8538">
        <v>519491</v>
      </c>
      <c r="F8538" t="s">
        <v>1472</v>
      </c>
      <c r="K8538" s="40">
        <v>6.25E-2</v>
      </c>
      <c r="L8538" s="15">
        <v>97.5</v>
      </c>
    </row>
    <row r="8539" spans="1:12" x14ac:dyDescent="0.25">
      <c r="A8539" t="s">
        <v>1474</v>
      </c>
      <c r="B8539">
        <v>2018</v>
      </c>
      <c r="C8539">
        <v>519491</v>
      </c>
      <c r="F8539" t="s">
        <v>1472</v>
      </c>
      <c r="K8539" s="40">
        <v>7.2916666666666671E-2</v>
      </c>
      <c r="L8539" s="15">
        <v>113.75000000000001</v>
      </c>
    </row>
    <row r="8540" spans="1:12" x14ac:dyDescent="0.25">
      <c r="A8540" t="s">
        <v>1474</v>
      </c>
      <c r="B8540">
        <v>2018</v>
      </c>
      <c r="C8540">
        <v>612936</v>
      </c>
      <c r="F8540" t="s">
        <v>1480</v>
      </c>
      <c r="K8540" s="40">
        <v>2.0833333333333332E-2</v>
      </c>
      <c r="L8540" s="15">
        <v>32.5</v>
      </c>
    </row>
    <row r="8541" spans="1:12" x14ac:dyDescent="0.25">
      <c r="A8541" t="s">
        <v>1490</v>
      </c>
      <c r="B8541">
        <v>2018</v>
      </c>
      <c r="C8541">
        <v>310320</v>
      </c>
      <c r="D8541">
        <v>802211</v>
      </c>
      <c r="E8541">
        <v>8022</v>
      </c>
      <c r="F8541" t="s">
        <v>1472</v>
      </c>
      <c r="K8541" s="40">
        <v>8.3333333333333329E-2</v>
      </c>
      <c r="L8541" s="15">
        <v>130</v>
      </c>
    </row>
    <row r="8542" spans="1:12" x14ac:dyDescent="0.25">
      <c r="A8542" t="s">
        <v>1490</v>
      </c>
      <c r="B8542">
        <v>2018</v>
      </c>
      <c r="C8542">
        <v>310320</v>
      </c>
      <c r="D8542">
        <v>802211</v>
      </c>
      <c r="E8542">
        <v>8022</v>
      </c>
      <c r="F8542" t="s">
        <v>1472</v>
      </c>
      <c r="K8542" s="40">
        <v>0.125</v>
      </c>
      <c r="L8542" s="15">
        <v>195</v>
      </c>
    </row>
    <row r="8543" spans="1:12" x14ac:dyDescent="0.25">
      <c r="A8543" t="s">
        <v>1490</v>
      </c>
      <c r="B8543">
        <v>2018</v>
      </c>
      <c r="C8543">
        <v>310320</v>
      </c>
      <c r="D8543">
        <v>802211</v>
      </c>
      <c r="E8543">
        <v>8022</v>
      </c>
      <c r="F8543" t="s">
        <v>1472</v>
      </c>
      <c r="K8543" s="40">
        <v>9.375E-2</v>
      </c>
      <c r="L8543" s="15">
        <v>146.25</v>
      </c>
    </row>
    <row r="8544" spans="1:12" x14ac:dyDescent="0.25">
      <c r="A8544" t="s">
        <v>1490</v>
      </c>
      <c r="B8544">
        <v>2018</v>
      </c>
      <c r="C8544">
        <v>310320</v>
      </c>
      <c r="D8544">
        <v>802211</v>
      </c>
      <c r="E8544">
        <v>8022</v>
      </c>
      <c r="F8544" t="s">
        <v>1472</v>
      </c>
      <c r="K8544" s="40">
        <v>0.125</v>
      </c>
      <c r="L8544" s="15">
        <v>195</v>
      </c>
    </row>
    <row r="8545" spans="1:12" x14ac:dyDescent="0.25">
      <c r="A8545" t="s">
        <v>1503</v>
      </c>
      <c r="B8545">
        <v>2018</v>
      </c>
      <c r="C8545">
        <v>104800</v>
      </c>
      <c r="F8545" t="s">
        <v>1472</v>
      </c>
      <c r="K8545" s="40">
        <v>9.375E-2</v>
      </c>
      <c r="L8545" s="15">
        <v>146.25</v>
      </c>
    </row>
    <row r="8546" spans="1:12" x14ac:dyDescent="0.25">
      <c r="A8546" t="s">
        <v>1503</v>
      </c>
      <c r="B8546">
        <v>2018</v>
      </c>
      <c r="C8546">
        <v>104800</v>
      </c>
      <c r="F8546" t="s">
        <v>1472</v>
      </c>
      <c r="K8546" s="40">
        <v>2.0833333333333332E-2</v>
      </c>
      <c r="L8546" s="15">
        <v>32.5</v>
      </c>
    </row>
    <row r="8547" spans="1:12" x14ac:dyDescent="0.25">
      <c r="A8547" t="s">
        <v>1503</v>
      </c>
      <c r="B8547">
        <v>2018</v>
      </c>
      <c r="C8547">
        <v>104800</v>
      </c>
      <c r="F8547" t="s">
        <v>1472</v>
      </c>
      <c r="K8547" s="40">
        <v>6.25E-2</v>
      </c>
      <c r="L8547" s="15">
        <v>97.5</v>
      </c>
    </row>
    <row r="8548" spans="1:12" x14ac:dyDescent="0.25">
      <c r="A8548" t="s">
        <v>1503</v>
      </c>
      <c r="B8548">
        <v>2018</v>
      </c>
      <c r="C8548">
        <v>104800</v>
      </c>
      <c r="F8548" t="s">
        <v>1472</v>
      </c>
      <c r="K8548" s="40">
        <v>0.17708333333333334</v>
      </c>
      <c r="L8548" s="15">
        <v>276.25</v>
      </c>
    </row>
    <row r="8549" spans="1:12" x14ac:dyDescent="0.25">
      <c r="A8549" t="s">
        <v>1503</v>
      </c>
      <c r="B8549">
        <v>2018</v>
      </c>
      <c r="C8549">
        <v>104800</v>
      </c>
      <c r="F8549" t="s">
        <v>1472</v>
      </c>
      <c r="K8549" s="40">
        <v>6.25E-2</v>
      </c>
      <c r="L8549" s="15">
        <v>97.5</v>
      </c>
    </row>
    <row r="8550" spans="1:12" x14ac:dyDescent="0.25">
      <c r="A8550" t="s">
        <v>1504</v>
      </c>
      <c r="B8550">
        <v>2018</v>
      </c>
      <c r="C8550">
        <v>513075</v>
      </c>
      <c r="D8550">
        <v>800213</v>
      </c>
      <c r="E8550">
        <v>8002</v>
      </c>
      <c r="F8550" t="s">
        <v>1472</v>
      </c>
      <c r="G8550" s="40">
        <v>4.1666666666666664E-2</v>
      </c>
      <c r="H8550" s="15">
        <v>85</v>
      </c>
    </row>
    <row r="8551" spans="1:12" x14ac:dyDescent="0.25">
      <c r="A8551" t="s">
        <v>1504</v>
      </c>
      <c r="B8551">
        <v>2018</v>
      </c>
      <c r="C8551">
        <v>302802</v>
      </c>
      <c r="D8551">
        <v>801320</v>
      </c>
      <c r="E8551">
        <v>8013</v>
      </c>
      <c r="F8551" t="s">
        <v>1472</v>
      </c>
      <c r="G8551" s="40">
        <v>3.125E-2</v>
      </c>
      <c r="H8551" s="15">
        <v>63.75</v>
      </c>
    </row>
    <row r="8552" spans="1:12" x14ac:dyDescent="0.25">
      <c r="A8552" t="s">
        <v>1504</v>
      </c>
      <c r="B8552">
        <v>2018</v>
      </c>
      <c r="C8552">
        <v>513075</v>
      </c>
      <c r="D8552">
        <v>800213</v>
      </c>
      <c r="E8552">
        <v>8002</v>
      </c>
      <c r="F8552" t="s">
        <v>1472</v>
      </c>
      <c r="G8552" s="40">
        <v>2.0833333333333332E-2</v>
      </c>
      <c r="H8552" s="15">
        <v>42.5</v>
      </c>
    </row>
    <row r="8553" spans="1:12" x14ac:dyDescent="0.25">
      <c r="A8553" t="s">
        <v>1504</v>
      </c>
      <c r="B8553">
        <v>2018</v>
      </c>
      <c r="C8553">
        <v>513073</v>
      </c>
      <c r="D8553">
        <v>800201</v>
      </c>
      <c r="E8553">
        <v>8002</v>
      </c>
      <c r="F8553" t="s">
        <v>1472</v>
      </c>
      <c r="G8553" s="40">
        <v>6.25E-2</v>
      </c>
      <c r="H8553" s="15">
        <v>127.5</v>
      </c>
    </row>
    <row r="8554" spans="1:12" x14ac:dyDescent="0.25">
      <c r="A8554" t="s">
        <v>1504</v>
      </c>
      <c r="B8554">
        <v>2018</v>
      </c>
      <c r="C8554">
        <v>310200</v>
      </c>
      <c r="D8554">
        <v>802110</v>
      </c>
      <c r="E8554">
        <v>8021</v>
      </c>
      <c r="F8554" t="s">
        <v>1472</v>
      </c>
      <c r="G8554" s="40">
        <v>8.3333333333333329E-2</v>
      </c>
      <c r="H8554" s="15">
        <v>170</v>
      </c>
    </row>
    <row r="8555" spans="1:12" x14ac:dyDescent="0.25">
      <c r="A8555" t="s">
        <v>1504</v>
      </c>
      <c r="B8555">
        <v>2018</v>
      </c>
      <c r="C8555">
        <v>513073</v>
      </c>
      <c r="D8555">
        <v>800201</v>
      </c>
      <c r="E8555">
        <v>8002</v>
      </c>
      <c r="F8555" t="s">
        <v>1472</v>
      </c>
      <c r="G8555" s="40">
        <v>8.3333333333333329E-2</v>
      </c>
      <c r="H8555" s="15">
        <v>170</v>
      </c>
    </row>
    <row r="8556" spans="1:12" x14ac:dyDescent="0.25">
      <c r="A8556" t="s">
        <v>1504</v>
      </c>
      <c r="B8556">
        <v>2018</v>
      </c>
      <c r="C8556">
        <v>513072</v>
      </c>
      <c r="D8556">
        <v>800200</v>
      </c>
      <c r="E8556">
        <v>8002</v>
      </c>
      <c r="F8556" t="s">
        <v>1472</v>
      </c>
      <c r="G8556" s="40">
        <v>6.25E-2</v>
      </c>
      <c r="H8556" s="15">
        <v>127.5</v>
      </c>
    </row>
    <row r="8557" spans="1:12" x14ac:dyDescent="0.25">
      <c r="A8557" t="s">
        <v>1504</v>
      </c>
      <c r="B8557">
        <v>2018</v>
      </c>
      <c r="C8557">
        <v>300110</v>
      </c>
      <c r="D8557">
        <v>800110</v>
      </c>
      <c r="E8557">
        <v>8001</v>
      </c>
      <c r="F8557" t="s">
        <v>1472</v>
      </c>
      <c r="G8557" s="40">
        <v>4.1666666666666664E-2</v>
      </c>
      <c r="H8557" s="15">
        <v>85</v>
      </c>
    </row>
    <row r="8558" spans="1:12" x14ac:dyDescent="0.25">
      <c r="A8558" t="s">
        <v>1504</v>
      </c>
      <c r="B8558">
        <v>2018</v>
      </c>
      <c r="C8558">
        <v>300111</v>
      </c>
      <c r="D8558">
        <v>800111</v>
      </c>
      <c r="E8558">
        <v>8001</v>
      </c>
      <c r="F8558" t="s">
        <v>1472</v>
      </c>
      <c r="G8558" s="40">
        <v>0.16666666666666666</v>
      </c>
      <c r="H8558" s="15">
        <v>340</v>
      </c>
    </row>
    <row r="8559" spans="1:12" x14ac:dyDescent="0.25">
      <c r="A8559" t="s">
        <v>1504</v>
      </c>
      <c r="B8559">
        <v>2018</v>
      </c>
      <c r="C8559">
        <v>300100</v>
      </c>
      <c r="D8559">
        <v>800100</v>
      </c>
      <c r="E8559">
        <v>8001</v>
      </c>
      <c r="F8559" t="s">
        <v>1472</v>
      </c>
      <c r="G8559" s="40">
        <v>4.1666666666666664E-2</v>
      </c>
      <c r="H8559" s="15">
        <v>85</v>
      </c>
    </row>
    <row r="8560" spans="1:12" x14ac:dyDescent="0.25">
      <c r="A8560" t="s">
        <v>1504</v>
      </c>
      <c r="B8560">
        <v>2018</v>
      </c>
      <c r="C8560">
        <v>300100</v>
      </c>
      <c r="D8560">
        <v>800100</v>
      </c>
      <c r="E8560">
        <v>8001</v>
      </c>
      <c r="F8560" t="s">
        <v>1472</v>
      </c>
      <c r="G8560" s="40">
        <v>6.25E-2</v>
      </c>
      <c r="H8560" s="15">
        <v>127.5</v>
      </c>
    </row>
    <row r="8561" spans="1:12" x14ac:dyDescent="0.25">
      <c r="A8561" t="s">
        <v>1504</v>
      </c>
      <c r="B8561">
        <v>2018</v>
      </c>
      <c r="C8561">
        <v>300100</v>
      </c>
      <c r="D8561">
        <v>800100</v>
      </c>
      <c r="E8561">
        <v>8001</v>
      </c>
      <c r="F8561" t="s">
        <v>1472</v>
      </c>
      <c r="G8561" s="40">
        <v>0.10416666666666667</v>
      </c>
      <c r="H8561" s="15">
        <v>212.5</v>
      </c>
    </row>
    <row r="8562" spans="1:12" x14ac:dyDescent="0.25">
      <c r="A8562" t="s">
        <v>1504</v>
      </c>
      <c r="B8562">
        <v>2018</v>
      </c>
      <c r="C8562">
        <v>300100</v>
      </c>
      <c r="D8562">
        <v>800100</v>
      </c>
      <c r="E8562">
        <v>8001</v>
      </c>
      <c r="F8562" t="s">
        <v>1472</v>
      </c>
      <c r="G8562" s="40">
        <v>0.10416666666666667</v>
      </c>
      <c r="H8562" s="15">
        <v>212.5</v>
      </c>
    </row>
    <row r="8563" spans="1:12" x14ac:dyDescent="0.25">
      <c r="A8563" t="s">
        <v>1504</v>
      </c>
      <c r="B8563">
        <v>2018</v>
      </c>
      <c r="C8563">
        <v>513075</v>
      </c>
      <c r="D8563">
        <v>800213</v>
      </c>
      <c r="E8563">
        <v>8002</v>
      </c>
      <c r="F8563" t="s">
        <v>1472</v>
      </c>
      <c r="G8563" s="40">
        <v>1.0416666666666666E-2</v>
      </c>
      <c r="H8563" s="15">
        <v>21.25</v>
      </c>
    </row>
    <row r="8564" spans="1:12" x14ac:dyDescent="0.25">
      <c r="A8564" t="s">
        <v>1504</v>
      </c>
      <c r="B8564">
        <v>2018</v>
      </c>
      <c r="C8564">
        <v>310200</v>
      </c>
      <c r="D8564">
        <v>802110</v>
      </c>
      <c r="E8564">
        <v>8021</v>
      </c>
      <c r="F8564" t="s">
        <v>1472</v>
      </c>
      <c r="G8564" s="40">
        <v>2.0833333333333332E-2</v>
      </c>
      <c r="H8564" s="15">
        <v>42.5</v>
      </c>
    </row>
    <row r="8565" spans="1:12" x14ac:dyDescent="0.25">
      <c r="A8565" t="s">
        <v>1504</v>
      </c>
      <c r="B8565">
        <v>2018</v>
      </c>
      <c r="C8565">
        <v>200800</v>
      </c>
      <c r="D8565">
        <v>801480</v>
      </c>
      <c r="E8565">
        <v>8014</v>
      </c>
      <c r="F8565" t="s">
        <v>1472</v>
      </c>
      <c r="G8565" s="40">
        <v>3.125E-2</v>
      </c>
      <c r="H8565" s="15">
        <v>63.75</v>
      </c>
    </row>
    <row r="8566" spans="1:12" x14ac:dyDescent="0.25">
      <c r="A8566" t="s">
        <v>1504</v>
      </c>
      <c r="B8566">
        <v>2018</v>
      </c>
      <c r="C8566">
        <v>200800</v>
      </c>
      <c r="D8566">
        <v>801480</v>
      </c>
      <c r="E8566">
        <v>8014</v>
      </c>
      <c r="F8566" t="s">
        <v>1472</v>
      </c>
      <c r="G8566" s="40">
        <v>0.1875</v>
      </c>
      <c r="H8566" s="15">
        <v>382.5</v>
      </c>
    </row>
    <row r="8567" spans="1:12" x14ac:dyDescent="0.25">
      <c r="A8567" t="s">
        <v>1466</v>
      </c>
      <c r="B8567">
        <v>2018</v>
      </c>
      <c r="C8567">
        <v>305716</v>
      </c>
      <c r="D8567">
        <v>802016</v>
      </c>
      <c r="E8567">
        <v>8020</v>
      </c>
      <c r="F8567" t="s">
        <v>1472</v>
      </c>
      <c r="K8567" s="40">
        <v>8.3333333333333329E-2</v>
      </c>
      <c r="L8567" s="15">
        <v>130</v>
      </c>
    </row>
    <row r="8568" spans="1:12" x14ac:dyDescent="0.25">
      <c r="A8568" t="s">
        <v>1466</v>
      </c>
      <c r="B8568">
        <v>2018</v>
      </c>
      <c r="C8568">
        <v>305716</v>
      </c>
      <c r="D8568">
        <v>802016</v>
      </c>
      <c r="E8568">
        <v>8020</v>
      </c>
      <c r="F8568" t="s">
        <v>1472</v>
      </c>
      <c r="K8568" s="40">
        <v>0.16666666666666666</v>
      </c>
      <c r="L8568" s="15">
        <v>260</v>
      </c>
    </row>
    <row r="8569" spans="1:12" x14ac:dyDescent="0.25">
      <c r="A8569" t="s">
        <v>1466</v>
      </c>
      <c r="B8569">
        <v>2018</v>
      </c>
      <c r="C8569">
        <v>305716</v>
      </c>
      <c r="D8569">
        <v>802016</v>
      </c>
      <c r="E8569">
        <v>8020</v>
      </c>
      <c r="F8569" t="s">
        <v>1472</v>
      </c>
      <c r="K8569" s="40">
        <v>9.375E-2</v>
      </c>
      <c r="L8569" s="15">
        <v>146.25</v>
      </c>
    </row>
    <row r="8570" spans="1:12" x14ac:dyDescent="0.25">
      <c r="A8570" t="s">
        <v>1521</v>
      </c>
      <c r="B8570">
        <v>2018</v>
      </c>
      <c r="C8570">
        <v>519840</v>
      </c>
      <c r="F8570" t="s">
        <v>1472</v>
      </c>
      <c r="K8570" s="40">
        <v>4.1666666666666664E-2</v>
      </c>
      <c r="L8570" s="15">
        <v>65</v>
      </c>
    </row>
    <row r="8571" spans="1:12" x14ac:dyDescent="0.25">
      <c r="A8571" t="s">
        <v>1521</v>
      </c>
      <c r="B8571">
        <v>2018</v>
      </c>
      <c r="C8571">
        <v>519840</v>
      </c>
      <c r="F8571" t="s">
        <v>1472</v>
      </c>
      <c r="K8571" s="40">
        <v>0.15625</v>
      </c>
      <c r="L8571" s="15">
        <v>243.75</v>
      </c>
    </row>
    <row r="8572" spans="1:12" x14ac:dyDescent="0.25">
      <c r="A8572" t="s">
        <v>1521</v>
      </c>
      <c r="B8572">
        <v>2018</v>
      </c>
      <c r="C8572">
        <v>518220</v>
      </c>
      <c r="F8572" t="s">
        <v>1465</v>
      </c>
      <c r="K8572" s="40">
        <v>2.0833333333333332E-2</v>
      </c>
      <c r="L8572" s="15">
        <v>32.5</v>
      </c>
    </row>
    <row r="8573" spans="1:12" x14ac:dyDescent="0.25">
      <c r="A8573" t="s">
        <v>1474</v>
      </c>
      <c r="B8573">
        <v>2018</v>
      </c>
      <c r="C8573">
        <v>511209</v>
      </c>
      <c r="F8573" t="s">
        <v>1472</v>
      </c>
      <c r="K8573" s="40">
        <v>0.10416666666666667</v>
      </c>
      <c r="L8573" s="15">
        <v>162.5</v>
      </c>
    </row>
    <row r="8574" spans="1:12" x14ac:dyDescent="0.25">
      <c r="A8574" t="s">
        <v>1474</v>
      </c>
      <c r="B8574">
        <v>2018</v>
      </c>
      <c r="C8574">
        <v>511209</v>
      </c>
      <c r="F8574" t="s">
        <v>1472</v>
      </c>
      <c r="K8574" s="40">
        <v>8.3333333333333329E-2</v>
      </c>
      <c r="L8574" s="15">
        <v>130</v>
      </c>
    </row>
    <row r="8575" spans="1:12" x14ac:dyDescent="0.25">
      <c r="A8575" t="s">
        <v>1474</v>
      </c>
      <c r="B8575">
        <v>2018</v>
      </c>
      <c r="C8575">
        <v>511209</v>
      </c>
      <c r="F8575" t="s">
        <v>1472</v>
      </c>
      <c r="K8575" s="40">
        <v>6.25E-2</v>
      </c>
      <c r="L8575" s="15">
        <v>97.5</v>
      </c>
    </row>
    <row r="8576" spans="1:12" x14ac:dyDescent="0.25">
      <c r="A8576" t="s">
        <v>1474</v>
      </c>
      <c r="B8576">
        <v>2018</v>
      </c>
      <c r="C8576">
        <v>519087</v>
      </c>
      <c r="F8576" t="s">
        <v>1480</v>
      </c>
      <c r="K8576" s="40">
        <v>2.0833333333333332E-2</v>
      </c>
      <c r="L8576" s="15">
        <v>32.5</v>
      </c>
    </row>
    <row r="8577" spans="1:12" x14ac:dyDescent="0.25">
      <c r="A8577" t="s">
        <v>1474</v>
      </c>
      <c r="B8577">
        <v>2018</v>
      </c>
      <c r="C8577">
        <v>617240</v>
      </c>
      <c r="F8577" t="s">
        <v>1467</v>
      </c>
      <c r="K8577" s="40">
        <v>2.0833333333333332E-2</v>
      </c>
      <c r="L8577" s="15">
        <v>32.5</v>
      </c>
    </row>
    <row r="8578" spans="1:12" x14ac:dyDescent="0.25">
      <c r="A8578" t="s">
        <v>1474</v>
      </c>
      <c r="B8578">
        <v>2018</v>
      </c>
      <c r="C8578">
        <v>511029</v>
      </c>
      <c r="D8578">
        <v>806700</v>
      </c>
      <c r="E8578">
        <v>8067</v>
      </c>
      <c r="F8578" t="s">
        <v>1467</v>
      </c>
      <c r="K8578" s="40">
        <v>2.0833333333333332E-2</v>
      </c>
      <c r="L8578" s="15">
        <v>32.5</v>
      </c>
    </row>
    <row r="8579" spans="1:12" x14ac:dyDescent="0.25">
      <c r="A8579" t="s">
        <v>1474</v>
      </c>
      <c r="B8579">
        <v>2018</v>
      </c>
      <c r="C8579">
        <v>616274</v>
      </c>
      <c r="F8579" t="s">
        <v>1480</v>
      </c>
      <c r="K8579" s="40">
        <v>2.0833333333333332E-2</v>
      </c>
      <c r="L8579" s="15">
        <v>32.5</v>
      </c>
    </row>
    <row r="8580" spans="1:12" x14ac:dyDescent="0.25">
      <c r="A8580" t="s">
        <v>1474</v>
      </c>
      <c r="B8580">
        <v>2018</v>
      </c>
      <c r="C8580">
        <v>511209</v>
      </c>
      <c r="F8580" t="s">
        <v>1472</v>
      </c>
      <c r="K8580" s="40">
        <v>8.3333333333333329E-2</v>
      </c>
      <c r="L8580" s="15">
        <v>130</v>
      </c>
    </row>
    <row r="8581" spans="1:12" x14ac:dyDescent="0.25">
      <c r="A8581" t="s">
        <v>1474</v>
      </c>
      <c r="B8581">
        <v>2018</v>
      </c>
      <c r="C8581">
        <v>518370</v>
      </c>
      <c r="F8581" t="s">
        <v>1472</v>
      </c>
      <c r="K8581" s="40">
        <v>6.25E-2</v>
      </c>
      <c r="L8581" s="15">
        <v>97.5</v>
      </c>
    </row>
    <row r="8582" spans="1:12" x14ac:dyDescent="0.25">
      <c r="A8582" t="s">
        <v>1474</v>
      </c>
      <c r="B8582">
        <v>2018</v>
      </c>
      <c r="C8582">
        <v>511209</v>
      </c>
      <c r="F8582" t="s">
        <v>1472</v>
      </c>
      <c r="K8582" s="40">
        <v>4.1666666666666664E-2</v>
      </c>
      <c r="L8582" s="15">
        <v>65</v>
      </c>
    </row>
    <row r="8583" spans="1:12" x14ac:dyDescent="0.25">
      <c r="A8583" t="s">
        <v>1474</v>
      </c>
      <c r="B8583">
        <v>2018</v>
      </c>
      <c r="C8583">
        <v>511209</v>
      </c>
      <c r="F8583" t="s">
        <v>1472</v>
      </c>
      <c r="K8583" s="40">
        <v>2.0833333333333332E-2</v>
      </c>
      <c r="L8583" s="15">
        <v>32.5</v>
      </c>
    </row>
    <row r="8584" spans="1:12" x14ac:dyDescent="0.25">
      <c r="A8584" t="s">
        <v>1474</v>
      </c>
      <c r="B8584">
        <v>2018</v>
      </c>
      <c r="C8584">
        <v>513236</v>
      </c>
      <c r="F8584" t="s">
        <v>1472</v>
      </c>
      <c r="K8584" s="40">
        <v>4.1666666666666664E-2</v>
      </c>
      <c r="L8584" s="15">
        <v>65</v>
      </c>
    </row>
    <row r="8585" spans="1:12" x14ac:dyDescent="0.25">
      <c r="A8585" t="s">
        <v>1474</v>
      </c>
      <c r="B8585">
        <v>2018</v>
      </c>
      <c r="C8585">
        <v>518370</v>
      </c>
      <c r="F8585" t="s">
        <v>1472</v>
      </c>
      <c r="K8585" s="40">
        <v>3.125E-2</v>
      </c>
      <c r="L8585" s="15">
        <v>48.75</v>
      </c>
    </row>
    <row r="8586" spans="1:12" x14ac:dyDescent="0.25">
      <c r="A8586" t="s">
        <v>1474</v>
      </c>
      <c r="B8586">
        <v>2018</v>
      </c>
      <c r="C8586">
        <v>512821</v>
      </c>
      <c r="F8586" t="s">
        <v>1472</v>
      </c>
      <c r="K8586" s="40">
        <v>8.3333333333333329E-2</v>
      </c>
      <c r="L8586" s="15">
        <v>130</v>
      </c>
    </row>
    <row r="8587" spans="1:12" x14ac:dyDescent="0.25">
      <c r="A8587" t="s">
        <v>1474</v>
      </c>
      <c r="B8587">
        <v>2018</v>
      </c>
      <c r="C8587">
        <v>512821</v>
      </c>
      <c r="F8587" t="s">
        <v>1472</v>
      </c>
      <c r="K8587" s="40">
        <v>8.3333333333333329E-2</v>
      </c>
      <c r="L8587" s="15">
        <v>130</v>
      </c>
    </row>
    <row r="8588" spans="1:12" x14ac:dyDescent="0.25">
      <c r="A8588" t="s">
        <v>1474</v>
      </c>
      <c r="B8588">
        <v>2018</v>
      </c>
      <c r="C8588">
        <v>512821</v>
      </c>
      <c r="F8588" t="s">
        <v>1472</v>
      </c>
      <c r="K8588" s="40">
        <v>8.3333333333333329E-2</v>
      </c>
      <c r="L8588" s="15">
        <v>130</v>
      </c>
    </row>
    <row r="8589" spans="1:12" x14ac:dyDescent="0.25">
      <c r="A8589" t="s">
        <v>1490</v>
      </c>
      <c r="B8589">
        <v>2018</v>
      </c>
      <c r="C8589">
        <v>310300</v>
      </c>
      <c r="D8589">
        <v>802200</v>
      </c>
      <c r="E8589">
        <v>8022</v>
      </c>
      <c r="F8589" t="s">
        <v>1472</v>
      </c>
      <c r="K8589" s="40">
        <v>8.3333333333333329E-2</v>
      </c>
      <c r="L8589" s="15">
        <v>130</v>
      </c>
    </row>
    <row r="8590" spans="1:12" x14ac:dyDescent="0.25">
      <c r="A8590" t="s">
        <v>1490</v>
      </c>
      <c r="B8590">
        <v>2018</v>
      </c>
      <c r="C8590">
        <v>310310</v>
      </c>
      <c r="D8590">
        <v>802210</v>
      </c>
      <c r="E8590">
        <v>8022</v>
      </c>
      <c r="F8590" t="s">
        <v>1472</v>
      </c>
      <c r="K8590" s="40">
        <v>0.125</v>
      </c>
      <c r="L8590" s="15">
        <v>195</v>
      </c>
    </row>
    <row r="8591" spans="1:12" x14ac:dyDescent="0.25">
      <c r="A8591" t="s">
        <v>1490</v>
      </c>
      <c r="B8591">
        <v>2018</v>
      </c>
      <c r="C8591">
        <v>310300</v>
      </c>
      <c r="D8591">
        <v>802200</v>
      </c>
      <c r="E8591">
        <v>8022</v>
      </c>
      <c r="F8591" t="s">
        <v>1472</v>
      </c>
      <c r="K8591" s="40">
        <v>6.25E-2</v>
      </c>
      <c r="L8591" s="15">
        <v>97.5</v>
      </c>
    </row>
    <row r="8592" spans="1:12" x14ac:dyDescent="0.25">
      <c r="A8592" t="s">
        <v>1490</v>
      </c>
      <c r="B8592">
        <v>2018</v>
      </c>
      <c r="C8592">
        <v>303100</v>
      </c>
      <c r="D8592">
        <v>801500</v>
      </c>
      <c r="E8592">
        <v>8015</v>
      </c>
      <c r="F8592" t="s">
        <v>1472</v>
      </c>
      <c r="K8592" s="40">
        <v>6.25E-2</v>
      </c>
      <c r="L8592" s="15">
        <v>97.5</v>
      </c>
    </row>
    <row r="8593" spans="1:12" x14ac:dyDescent="0.25">
      <c r="A8593" t="s">
        <v>1490</v>
      </c>
      <c r="B8593">
        <v>2018</v>
      </c>
      <c r="C8593">
        <v>303100</v>
      </c>
      <c r="D8593">
        <v>801500</v>
      </c>
      <c r="E8593">
        <v>8015</v>
      </c>
      <c r="F8593" t="s">
        <v>1472</v>
      </c>
      <c r="K8593" s="40">
        <v>8.3333333333333329E-2</v>
      </c>
      <c r="L8593" s="15">
        <v>130</v>
      </c>
    </row>
    <row r="8594" spans="1:12" x14ac:dyDescent="0.25">
      <c r="A8594" t="s">
        <v>1490</v>
      </c>
      <c r="B8594">
        <v>2018</v>
      </c>
      <c r="C8594">
        <v>303110</v>
      </c>
      <c r="D8594">
        <v>801510</v>
      </c>
      <c r="E8594">
        <v>8015</v>
      </c>
      <c r="F8594" t="s">
        <v>1472</v>
      </c>
      <c r="K8594" s="40">
        <v>0.14583333333333334</v>
      </c>
      <c r="L8594" s="15">
        <v>227.50000000000003</v>
      </c>
    </row>
    <row r="8595" spans="1:12" x14ac:dyDescent="0.25">
      <c r="A8595" t="s">
        <v>1490</v>
      </c>
      <c r="B8595">
        <v>2018</v>
      </c>
      <c r="C8595">
        <v>301600</v>
      </c>
      <c r="D8595">
        <v>803100</v>
      </c>
      <c r="E8595">
        <v>8031</v>
      </c>
      <c r="F8595" t="s">
        <v>1472</v>
      </c>
      <c r="K8595" s="40">
        <v>0.10416666666666667</v>
      </c>
      <c r="L8595" s="15">
        <v>162.5</v>
      </c>
    </row>
    <row r="8596" spans="1:12" x14ac:dyDescent="0.25">
      <c r="A8596" t="s">
        <v>1490</v>
      </c>
      <c r="B8596">
        <v>2018</v>
      </c>
      <c r="C8596">
        <v>301610</v>
      </c>
      <c r="D8596">
        <v>803110</v>
      </c>
      <c r="E8596">
        <v>8031</v>
      </c>
      <c r="F8596" t="s">
        <v>1472</v>
      </c>
      <c r="K8596" s="40">
        <v>0.14583333333333334</v>
      </c>
      <c r="L8596" s="15">
        <v>227.50000000000003</v>
      </c>
    </row>
    <row r="8597" spans="1:12" x14ac:dyDescent="0.25">
      <c r="A8597" t="s">
        <v>1503</v>
      </c>
      <c r="B8597">
        <v>2018</v>
      </c>
      <c r="C8597">
        <v>104800</v>
      </c>
      <c r="F8597" t="s">
        <v>1472</v>
      </c>
      <c r="K8597" s="40">
        <v>4.1666666666666664E-2</v>
      </c>
      <c r="L8597" s="15">
        <v>65</v>
      </c>
    </row>
    <row r="8598" spans="1:12" x14ac:dyDescent="0.25">
      <c r="A8598" t="s">
        <v>1503</v>
      </c>
      <c r="B8598">
        <v>2018</v>
      </c>
      <c r="C8598">
        <v>104800</v>
      </c>
      <c r="F8598" t="s">
        <v>1472</v>
      </c>
      <c r="K8598" s="40">
        <v>0.16666666666666666</v>
      </c>
      <c r="L8598" s="15">
        <v>260</v>
      </c>
    </row>
    <row r="8599" spans="1:12" x14ac:dyDescent="0.25">
      <c r="A8599" t="s">
        <v>1503</v>
      </c>
      <c r="B8599">
        <v>2018</v>
      </c>
      <c r="C8599">
        <v>104800</v>
      </c>
      <c r="F8599" t="s">
        <v>1472</v>
      </c>
      <c r="K8599" s="40">
        <v>6.25E-2</v>
      </c>
      <c r="L8599" s="15">
        <v>97.5</v>
      </c>
    </row>
    <row r="8600" spans="1:12" x14ac:dyDescent="0.25">
      <c r="A8600" t="s">
        <v>1503</v>
      </c>
      <c r="B8600">
        <v>2018</v>
      </c>
      <c r="C8600">
        <v>104800</v>
      </c>
      <c r="F8600" t="s">
        <v>1472</v>
      </c>
      <c r="K8600" s="40">
        <v>0.10416666666666667</v>
      </c>
      <c r="L8600" s="15">
        <v>162.5</v>
      </c>
    </row>
    <row r="8601" spans="1:12" x14ac:dyDescent="0.25">
      <c r="A8601" t="s">
        <v>1503</v>
      </c>
      <c r="B8601">
        <v>2018</v>
      </c>
      <c r="C8601">
        <v>104800</v>
      </c>
      <c r="F8601" t="s">
        <v>1472</v>
      </c>
      <c r="K8601" s="40">
        <v>0.17708333333333334</v>
      </c>
      <c r="L8601" s="15">
        <v>276.25</v>
      </c>
    </row>
    <row r="8602" spans="1:12" x14ac:dyDescent="0.25">
      <c r="A8602" t="s">
        <v>1503</v>
      </c>
      <c r="B8602">
        <v>2018</v>
      </c>
      <c r="C8602">
        <v>104800</v>
      </c>
      <c r="F8602" t="s">
        <v>1472</v>
      </c>
      <c r="K8602" s="40">
        <v>5.2083333333333336E-2</v>
      </c>
      <c r="L8602" s="15">
        <v>81.25</v>
      </c>
    </row>
    <row r="8603" spans="1:12" x14ac:dyDescent="0.25">
      <c r="A8603" t="s">
        <v>1503</v>
      </c>
      <c r="B8603">
        <v>2018</v>
      </c>
      <c r="C8603">
        <v>104800</v>
      </c>
      <c r="F8603" t="s">
        <v>1472</v>
      </c>
      <c r="K8603" s="40">
        <v>0.17708333333333334</v>
      </c>
      <c r="L8603" s="15">
        <v>276.25</v>
      </c>
    </row>
    <row r="8604" spans="1:12" x14ac:dyDescent="0.25">
      <c r="A8604" t="s">
        <v>1504</v>
      </c>
      <c r="B8604">
        <v>2018</v>
      </c>
      <c r="C8604">
        <v>310200</v>
      </c>
      <c r="D8604">
        <v>802110</v>
      </c>
      <c r="E8604">
        <v>8021</v>
      </c>
      <c r="F8604" t="s">
        <v>1472</v>
      </c>
      <c r="G8604" s="40">
        <v>1.0416666666666666E-2</v>
      </c>
      <c r="H8604" s="15">
        <v>21.25</v>
      </c>
    </row>
    <row r="8605" spans="1:12" x14ac:dyDescent="0.25">
      <c r="A8605" t="s">
        <v>1504</v>
      </c>
      <c r="B8605">
        <v>2018</v>
      </c>
      <c r="C8605">
        <v>200800</v>
      </c>
      <c r="D8605">
        <v>801480</v>
      </c>
      <c r="E8605">
        <v>8014</v>
      </c>
      <c r="F8605" t="s">
        <v>1472</v>
      </c>
      <c r="G8605" s="40">
        <v>4.1666666666666664E-2</v>
      </c>
      <c r="H8605" s="15">
        <v>85</v>
      </c>
    </row>
    <row r="8606" spans="1:12" x14ac:dyDescent="0.25">
      <c r="A8606" t="s">
        <v>1504</v>
      </c>
      <c r="B8606">
        <v>2018</v>
      </c>
      <c r="C8606">
        <v>200800</v>
      </c>
      <c r="D8606">
        <v>801480</v>
      </c>
      <c r="E8606">
        <v>8014</v>
      </c>
      <c r="F8606" t="s">
        <v>1472</v>
      </c>
      <c r="G8606" s="40">
        <v>0.10416666666666667</v>
      </c>
      <c r="H8606" s="15">
        <v>212.5</v>
      </c>
    </row>
    <row r="8607" spans="1:12" x14ac:dyDescent="0.25">
      <c r="A8607" t="s">
        <v>1504</v>
      </c>
      <c r="B8607">
        <v>2018</v>
      </c>
      <c r="C8607">
        <v>200800</v>
      </c>
      <c r="D8607">
        <v>801480</v>
      </c>
      <c r="E8607">
        <v>8014</v>
      </c>
      <c r="F8607" t="s">
        <v>1472</v>
      </c>
      <c r="G8607" s="40">
        <v>0.125</v>
      </c>
      <c r="H8607" s="15">
        <v>255</v>
      </c>
    </row>
    <row r="8608" spans="1:12" x14ac:dyDescent="0.25">
      <c r="A8608" t="s">
        <v>1504</v>
      </c>
      <c r="B8608">
        <v>2018</v>
      </c>
      <c r="C8608">
        <v>310320</v>
      </c>
      <c r="D8608">
        <v>802211</v>
      </c>
      <c r="E8608">
        <v>8022</v>
      </c>
      <c r="F8608" t="s">
        <v>1472</v>
      </c>
      <c r="G8608" s="40">
        <v>6.25E-2</v>
      </c>
      <c r="H8608" s="15">
        <v>127.5</v>
      </c>
    </row>
    <row r="8609" spans="1:8" x14ac:dyDescent="0.25">
      <c r="A8609" t="s">
        <v>1504</v>
      </c>
      <c r="B8609">
        <v>2018</v>
      </c>
      <c r="C8609">
        <v>804800</v>
      </c>
      <c r="F8609" t="s">
        <v>1508</v>
      </c>
      <c r="G8609" s="40">
        <v>4.1666666666666664E-2</v>
      </c>
      <c r="H8609" s="15">
        <v>85</v>
      </c>
    </row>
    <row r="8610" spans="1:8" x14ac:dyDescent="0.25">
      <c r="A8610" t="s">
        <v>1504</v>
      </c>
      <c r="B8610">
        <v>2018</v>
      </c>
      <c r="C8610">
        <v>310200</v>
      </c>
      <c r="D8610">
        <v>802110</v>
      </c>
      <c r="E8610">
        <v>8021</v>
      </c>
      <c r="F8610" t="s">
        <v>1472</v>
      </c>
      <c r="G8610" s="40">
        <v>3.125E-2</v>
      </c>
      <c r="H8610" s="15">
        <v>63.75</v>
      </c>
    </row>
    <row r="8611" spans="1:8" x14ac:dyDescent="0.25">
      <c r="A8611" t="s">
        <v>1504</v>
      </c>
      <c r="B8611">
        <v>2018</v>
      </c>
      <c r="C8611">
        <v>804800</v>
      </c>
      <c r="F8611" t="s">
        <v>1508</v>
      </c>
      <c r="G8611" s="40">
        <v>4.1666666666666664E-2</v>
      </c>
      <c r="H8611" s="15">
        <v>85</v>
      </c>
    </row>
    <row r="8612" spans="1:8" x14ac:dyDescent="0.25">
      <c r="A8612" t="s">
        <v>1504</v>
      </c>
      <c r="B8612">
        <v>2018</v>
      </c>
      <c r="C8612">
        <v>200900</v>
      </c>
      <c r="D8612">
        <v>801580</v>
      </c>
      <c r="E8612">
        <v>8015</v>
      </c>
      <c r="F8612" t="s">
        <v>1472</v>
      </c>
      <c r="G8612" s="40">
        <v>2.0833333333333332E-2</v>
      </c>
      <c r="H8612" s="15">
        <v>42.5</v>
      </c>
    </row>
    <row r="8613" spans="1:8" x14ac:dyDescent="0.25">
      <c r="A8613" t="s">
        <v>1504</v>
      </c>
      <c r="B8613">
        <v>2018</v>
      </c>
      <c r="C8613">
        <v>300800</v>
      </c>
      <c r="D8613">
        <v>800800</v>
      </c>
      <c r="E8613">
        <v>8008</v>
      </c>
      <c r="F8613" t="s">
        <v>1472</v>
      </c>
      <c r="G8613" s="40">
        <v>1.0416666666666666E-2</v>
      </c>
      <c r="H8613" s="15">
        <v>21.25</v>
      </c>
    </row>
    <row r="8614" spans="1:8" x14ac:dyDescent="0.25">
      <c r="A8614" t="s">
        <v>1504</v>
      </c>
      <c r="B8614">
        <v>2018</v>
      </c>
      <c r="C8614">
        <v>300801</v>
      </c>
      <c r="D8614">
        <v>800801</v>
      </c>
      <c r="E8614">
        <v>8008</v>
      </c>
      <c r="F8614" t="s">
        <v>1472</v>
      </c>
      <c r="G8614" s="40">
        <v>1.0416666666666666E-2</v>
      </c>
      <c r="H8614" s="15">
        <v>21.25</v>
      </c>
    </row>
    <row r="8615" spans="1:8" x14ac:dyDescent="0.25">
      <c r="A8615" t="s">
        <v>1504</v>
      </c>
      <c r="B8615">
        <v>2018</v>
      </c>
      <c r="C8615">
        <v>310200</v>
      </c>
      <c r="D8615">
        <v>802110</v>
      </c>
      <c r="E8615">
        <v>8021</v>
      </c>
      <c r="F8615" t="s">
        <v>1472</v>
      </c>
      <c r="G8615" s="40">
        <v>3.125E-2</v>
      </c>
      <c r="H8615" s="15">
        <v>63.75</v>
      </c>
    </row>
    <row r="8616" spans="1:8" x14ac:dyDescent="0.25">
      <c r="A8616" t="s">
        <v>1504</v>
      </c>
      <c r="B8616">
        <v>2018</v>
      </c>
      <c r="C8616">
        <v>804800</v>
      </c>
      <c r="F8616" t="s">
        <v>1508</v>
      </c>
      <c r="G8616" s="40">
        <v>2.0833333333333332E-2</v>
      </c>
      <c r="H8616" s="15">
        <v>42.5</v>
      </c>
    </row>
    <row r="8617" spans="1:8" x14ac:dyDescent="0.25">
      <c r="A8617" t="s">
        <v>1504</v>
      </c>
      <c r="B8617">
        <v>2018</v>
      </c>
      <c r="C8617">
        <v>513075</v>
      </c>
      <c r="D8617">
        <v>800213</v>
      </c>
      <c r="E8617">
        <v>8002</v>
      </c>
      <c r="F8617" t="s">
        <v>1472</v>
      </c>
      <c r="G8617" s="40">
        <v>0.16666666666666666</v>
      </c>
      <c r="H8617" s="15">
        <v>340</v>
      </c>
    </row>
    <row r="8618" spans="1:8" x14ac:dyDescent="0.25">
      <c r="A8618" t="s">
        <v>1504</v>
      </c>
      <c r="B8618">
        <v>2018</v>
      </c>
      <c r="C8618">
        <v>513075</v>
      </c>
      <c r="D8618">
        <v>800213</v>
      </c>
      <c r="E8618">
        <v>8002</v>
      </c>
      <c r="F8618" t="s">
        <v>1472</v>
      </c>
      <c r="G8618" s="40">
        <v>6.25E-2</v>
      </c>
      <c r="H8618" s="15">
        <v>127.5</v>
      </c>
    </row>
    <row r="8619" spans="1:8" x14ac:dyDescent="0.25">
      <c r="A8619" t="s">
        <v>1504</v>
      </c>
      <c r="B8619">
        <v>2018</v>
      </c>
      <c r="C8619">
        <v>513073</v>
      </c>
      <c r="D8619">
        <v>800201</v>
      </c>
      <c r="E8619">
        <v>8002</v>
      </c>
      <c r="F8619" t="s">
        <v>1472</v>
      </c>
      <c r="G8619" s="40">
        <v>0.10416666666666667</v>
      </c>
      <c r="H8619" s="15">
        <v>212.5</v>
      </c>
    </row>
    <row r="8620" spans="1:8" x14ac:dyDescent="0.25">
      <c r="A8620" t="s">
        <v>1504</v>
      </c>
      <c r="B8620">
        <v>2018</v>
      </c>
      <c r="C8620">
        <v>513072</v>
      </c>
      <c r="D8620">
        <v>800200</v>
      </c>
      <c r="E8620">
        <v>8002</v>
      </c>
      <c r="F8620" t="s">
        <v>1472</v>
      </c>
      <c r="G8620" s="40">
        <v>0.16666666666666666</v>
      </c>
      <c r="H8620" s="15">
        <v>340</v>
      </c>
    </row>
    <row r="8621" spans="1:8" x14ac:dyDescent="0.25">
      <c r="A8621" t="s">
        <v>1504</v>
      </c>
      <c r="B8621">
        <v>2018</v>
      </c>
      <c r="C8621">
        <v>513072</v>
      </c>
      <c r="D8621">
        <v>800200</v>
      </c>
      <c r="E8621">
        <v>8002</v>
      </c>
      <c r="F8621" t="s">
        <v>1472</v>
      </c>
      <c r="G8621" s="40">
        <v>8.3333333333333329E-2</v>
      </c>
      <c r="H8621" s="15">
        <v>170</v>
      </c>
    </row>
    <row r="8622" spans="1:8" x14ac:dyDescent="0.25">
      <c r="A8622" t="s">
        <v>1504</v>
      </c>
      <c r="B8622">
        <v>2018</v>
      </c>
      <c r="C8622">
        <v>513072</v>
      </c>
      <c r="D8622">
        <v>800200</v>
      </c>
      <c r="E8622">
        <v>8002</v>
      </c>
      <c r="F8622" t="s">
        <v>1660</v>
      </c>
      <c r="G8622" s="40">
        <v>6.25E-2</v>
      </c>
      <c r="H8622" s="15">
        <v>127.5</v>
      </c>
    </row>
    <row r="8623" spans="1:8" x14ac:dyDescent="0.25">
      <c r="A8623" t="s">
        <v>1504</v>
      </c>
      <c r="B8623">
        <v>2018</v>
      </c>
      <c r="C8623">
        <v>513072</v>
      </c>
      <c r="D8623">
        <v>800200</v>
      </c>
      <c r="E8623">
        <v>8002</v>
      </c>
      <c r="F8623" t="s">
        <v>1660</v>
      </c>
      <c r="G8623" s="40">
        <v>4.1666666666666664E-2</v>
      </c>
      <c r="H8623" s="15">
        <v>85</v>
      </c>
    </row>
    <row r="8624" spans="1:8" x14ac:dyDescent="0.25">
      <c r="A8624" t="s">
        <v>1504</v>
      </c>
      <c r="B8624">
        <v>2018</v>
      </c>
      <c r="C8624">
        <v>513072</v>
      </c>
      <c r="D8624">
        <v>800200</v>
      </c>
      <c r="E8624">
        <v>8002</v>
      </c>
      <c r="F8624" t="s">
        <v>1472</v>
      </c>
      <c r="G8624" s="40">
        <v>4.1666666666666664E-2</v>
      </c>
      <c r="H8624" s="15">
        <v>85</v>
      </c>
    </row>
    <row r="8625" spans="1:12" x14ac:dyDescent="0.25">
      <c r="A8625" t="s">
        <v>1504</v>
      </c>
      <c r="B8625">
        <v>2018</v>
      </c>
      <c r="C8625">
        <v>310200</v>
      </c>
      <c r="D8625">
        <v>802110</v>
      </c>
      <c r="E8625">
        <v>8021</v>
      </c>
      <c r="F8625" t="s">
        <v>1472</v>
      </c>
      <c r="G8625" s="40">
        <v>6.25E-2</v>
      </c>
      <c r="H8625" s="15">
        <v>127.5</v>
      </c>
    </row>
    <row r="8626" spans="1:12" x14ac:dyDescent="0.25">
      <c r="A8626" t="s">
        <v>1504</v>
      </c>
      <c r="B8626">
        <v>2018</v>
      </c>
      <c r="C8626">
        <v>310200</v>
      </c>
      <c r="D8626">
        <v>802110</v>
      </c>
      <c r="E8626">
        <v>8021</v>
      </c>
      <c r="F8626" t="s">
        <v>1472</v>
      </c>
      <c r="G8626" s="40">
        <v>6.25E-2</v>
      </c>
      <c r="H8626" s="15">
        <v>127.5</v>
      </c>
    </row>
    <row r="8627" spans="1:12" x14ac:dyDescent="0.25">
      <c r="A8627" t="s">
        <v>1504</v>
      </c>
      <c r="B8627">
        <v>2018</v>
      </c>
      <c r="C8627">
        <v>310200</v>
      </c>
      <c r="D8627">
        <v>802110</v>
      </c>
      <c r="E8627">
        <v>8021</v>
      </c>
      <c r="F8627" t="s">
        <v>1472</v>
      </c>
      <c r="G8627" s="40">
        <v>6.25E-2</v>
      </c>
      <c r="H8627" s="15">
        <v>127.5</v>
      </c>
    </row>
    <row r="8628" spans="1:12" x14ac:dyDescent="0.25">
      <c r="A8628" t="s">
        <v>1504</v>
      </c>
      <c r="B8628">
        <v>2018</v>
      </c>
      <c r="C8628">
        <v>301610</v>
      </c>
      <c r="D8628">
        <v>803110</v>
      </c>
      <c r="E8628">
        <v>8031</v>
      </c>
      <c r="F8628" t="s">
        <v>1472</v>
      </c>
      <c r="G8628" s="40">
        <v>3.125E-2</v>
      </c>
      <c r="H8628" s="15">
        <v>63.75</v>
      </c>
    </row>
    <row r="8629" spans="1:12" x14ac:dyDescent="0.25">
      <c r="A8629" t="s">
        <v>1504</v>
      </c>
      <c r="B8629">
        <v>2018</v>
      </c>
      <c r="C8629">
        <v>301610</v>
      </c>
      <c r="D8629">
        <v>803110</v>
      </c>
      <c r="E8629">
        <v>8031</v>
      </c>
      <c r="F8629" t="s">
        <v>1472</v>
      </c>
      <c r="G8629" s="40">
        <v>0.10416666666666667</v>
      </c>
      <c r="H8629" s="15">
        <v>212.5</v>
      </c>
    </row>
    <row r="8630" spans="1:12" x14ac:dyDescent="0.25">
      <c r="A8630" t="s">
        <v>1504</v>
      </c>
      <c r="B8630">
        <v>2018</v>
      </c>
      <c r="C8630">
        <v>803180</v>
      </c>
      <c r="F8630" t="s">
        <v>1472</v>
      </c>
      <c r="G8630" s="40">
        <v>4.1666666666666664E-2</v>
      </c>
      <c r="H8630" s="15">
        <v>85</v>
      </c>
    </row>
    <row r="8631" spans="1:12" x14ac:dyDescent="0.25">
      <c r="A8631" t="s">
        <v>1504</v>
      </c>
      <c r="B8631">
        <v>2018</v>
      </c>
      <c r="C8631">
        <v>803180</v>
      </c>
      <c r="F8631" t="s">
        <v>1472</v>
      </c>
      <c r="G8631" s="40">
        <v>9.375E-2</v>
      </c>
      <c r="H8631" s="15">
        <v>191.25</v>
      </c>
    </row>
    <row r="8632" spans="1:12" x14ac:dyDescent="0.25">
      <c r="A8632" t="s">
        <v>1504</v>
      </c>
      <c r="B8632">
        <v>2018</v>
      </c>
      <c r="C8632">
        <v>301600</v>
      </c>
      <c r="D8632">
        <v>803100</v>
      </c>
      <c r="E8632">
        <v>8031</v>
      </c>
      <c r="F8632" t="s">
        <v>1472</v>
      </c>
      <c r="G8632" s="40">
        <v>0.10416666666666667</v>
      </c>
      <c r="H8632" s="15">
        <v>212.5</v>
      </c>
    </row>
    <row r="8633" spans="1:12" x14ac:dyDescent="0.25">
      <c r="A8633" t="s">
        <v>1521</v>
      </c>
      <c r="B8633">
        <v>2018</v>
      </c>
      <c r="C8633">
        <v>200100</v>
      </c>
      <c r="F8633" t="s">
        <v>1472</v>
      </c>
      <c r="K8633" s="40">
        <v>0.17708333333333334</v>
      </c>
      <c r="L8633" s="15">
        <v>276.25</v>
      </c>
    </row>
    <row r="8634" spans="1:12" x14ac:dyDescent="0.25">
      <c r="A8634" t="s">
        <v>1521</v>
      </c>
      <c r="B8634">
        <v>2018</v>
      </c>
      <c r="C8634">
        <v>200100</v>
      </c>
      <c r="F8634" t="s">
        <v>1472</v>
      </c>
      <c r="K8634" s="40">
        <v>3.125E-2</v>
      </c>
      <c r="L8634" s="15">
        <v>48.75</v>
      </c>
    </row>
    <row r="8635" spans="1:12" x14ac:dyDescent="0.25">
      <c r="A8635" t="s">
        <v>1521</v>
      </c>
      <c r="B8635">
        <v>2018</v>
      </c>
      <c r="C8635">
        <v>200100</v>
      </c>
      <c r="F8635" t="s">
        <v>1472</v>
      </c>
      <c r="K8635" s="40">
        <v>9.375E-2</v>
      </c>
      <c r="L8635" s="15">
        <v>146.25</v>
      </c>
    </row>
    <row r="8636" spans="1:12" x14ac:dyDescent="0.25">
      <c r="A8636" t="s">
        <v>1521</v>
      </c>
      <c r="B8636">
        <v>2018</v>
      </c>
      <c r="C8636">
        <v>200100</v>
      </c>
      <c r="F8636" t="s">
        <v>1472</v>
      </c>
      <c r="K8636" s="40">
        <v>0.15625</v>
      </c>
      <c r="L8636" s="15">
        <v>243.75</v>
      </c>
    </row>
    <row r="8637" spans="1:12" x14ac:dyDescent="0.25">
      <c r="A8637" t="s">
        <v>1521</v>
      </c>
      <c r="B8637">
        <v>2018</v>
      </c>
      <c r="C8637">
        <v>518220</v>
      </c>
      <c r="F8637" t="s">
        <v>1472</v>
      </c>
      <c r="K8637" s="40">
        <v>5.2083333333333336E-2</v>
      </c>
      <c r="L8637" s="15">
        <v>81.25</v>
      </c>
    </row>
    <row r="8638" spans="1:12" x14ac:dyDescent="0.25">
      <c r="A8638" t="s">
        <v>1521</v>
      </c>
      <c r="B8638">
        <v>2018</v>
      </c>
      <c r="C8638">
        <v>518220</v>
      </c>
      <c r="F8638" t="s">
        <v>1465</v>
      </c>
      <c r="K8638" s="40">
        <v>0.14583333333333334</v>
      </c>
      <c r="L8638" s="15">
        <v>227.50000000000003</v>
      </c>
    </row>
    <row r="8639" spans="1:12" x14ac:dyDescent="0.25">
      <c r="A8639" t="s">
        <v>1474</v>
      </c>
      <c r="B8639">
        <v>2018</v>
      </c>
      <c r="C8639">
        <v>519489</v>
      </c>
      <c r="F8639" t="s">
        <v>1472</v>
      </c>
      <c r="K8639" s="40">
        <v>6.25E-2</v>
      </c>
      <c r="L8639" s="15">
        <v>97.5</v>
      </c>
    </row>
    <row r="8640" spans="1:12" x14ac:dyDescent="0.25">
      <c r="A8640" t="s">
        <v>1474</v>
      </c>
      <c r="B8640">
        <v>2018</v>
      </c>
      <c r="C8640">
        <v>510090</v>
      </c>
      <c r="F8640" t="s">
        <v>1472</v>
      </c>
      <c r="K8640" s="40">
        <v>4.1666666666666664E-2</v>
      </c>
      <c r="L8640" s="15">
        <v>65</v>
      </c>
    </row>
    <row r="8641" spans="1:12" x14ac:dyDescent="0.25">
      <c r="A8641" t="s">
        <v>1474</v>
      </c>
      <c r="B8641">
        <v>2018</v>
      </c>
      <c r="C8641">
        <v>510090</v>
      </c>
      <c r="F8641" t="s">
        <v>1472</v>
      </c>
      <c r="K8641" s="40">
        <v>4.1666666666666664E-2</v>
      </c>
      <c r="L8641" s="15">
        <v>65</v>
      </c>
    </row>
    <row r="8642" spans="1:12" x14ac:dyDescent="0.25">
      <c r="A8642" t="s">
        <v>1474</v>
      </c>
      <c r="B8642">
        <v>2018</v>
      </c>
      <c r="C8642">
        <v>510090</v>
      </c>
      <c r="F8642" t="s">
        <v>1472</v>
      </c>
      <c r="K8642" s="40">
        <v>8.3333333333333329E-2</v>
      </c>
      <c r="L8642" s="15">
        <v>130</v>
      </c>
    </row>
    <row r="8643" spans="1:12" x14ac:dyDescent="0.25">
      <c r="A8643" t="s">
        <v>1474</v>
      </c>
      <c r="B8643">
        <v>2018</v>
      </c>
      <c r="C8643">
        <v>513236</v>
      </c>
      <c r="F8643" t="s">
        <v>1465</v>
      </c>
      <c r="K8643" s="40">
        <v>0.10416666666666667</v>
      </c>
      <c r="L8643" s="15">
        <v>162.5</v>
      </c>
    </row>
    <row r="8644" spans="1:12" x14ac:dyDescent="0.25">
      <c r="A8644" t="s">
        <v>1474</v>
      </c>
      <c r="B8644">
        <v>2018</v>
      </c>
      <c r="C8644">
        <v>518630</v>
      </c>
      <c r="F8644" t="s">
        <v>1499</v>
      </c>
      <c r="K8644" s="40">
        <v>4.1666666666666664E-2</v>
      </c>
      <c r="L8644" s="15">
        <v>65</v>
      </c>
    </row>
    <row r="8645" spans="1:12" x14ac:dyDescent="0.25">
      <c r="A8645" t="s">
        <v>1474</v>
      </c>
      <c r="B8645">
        <v>2018</v>
      </c>
      <c r="C8645">
        <v>513236</v>
      </c>
      <c r="F8645" t="s">
        <v>1465</v>
      </c>
      <c r="K8645" s="40">
        <v>2.0833333333333332E-2</v>
      </c>
      <c r="L8645" s="15">
        <v>32.5</v>
      </c>
    </row>
    <row r="8646" spans="1:12" x14ac:dyDescent="0.25">
      <c r="A8646" t="s">
        <v>1548</v>
      </c>
      <c r="B8646">
        <v>2018</v>
      </c>
      <c r="C8646">
        <v>610575</v>
      </c>
      <c r="F8646" t="s">
        <v>1480</v>
      </c>
      <c r="G8646" s="40">
        <v>2.0833333333333332E-2</v>
      </c>
      <c r="H8646" s="15">
        <v>22.5</v>
      </c>
    </row>
    <row r="8647" spans="1:12" x14ac:dyDescent="0.25">
      <c r="A8647" t="s">
        <v>1463</v>
      </c>
      <c r="B8647">
        <v>2018</v>
      </c>
      <c r="C8647">
        <v>305710</v>
      </c>
      <c r="D8647">
        <v>802010</v>
      </c>
      <c r="E8647">
        <v>8020</v>
      </c>
      <c r="F8647" t="s">
        <v>1472</v>
      </c>
      <c r="K8647" s="40">
        <v>2.0833333333333332E-2</v>
      </c>
      <c r="L8647" s="15">
        <v>22.5</v>
      </c>
    </row>
    <row r="8648" spans="1:12" x14ac:dyDescent="0.25">
      <c r="A8648" t="s">
        <v>1463</v>
      </c>
      <c r="B8648">
        <v>2018</v>
      </c>
      <c r="C8648">
        <v>305710</v>
      </c>
      <c r="D8648">
        <v>802010</v>
      </c>
      <c r="E8648">
        <v>8020</v>
      </c>
      <c r="F8648" t="s">
        <v>1472</v>
      </c>
      <c r="K8648" s="40">
        <v>9.375E-2</v>
      </c>
      <c r="L8648" s="15">
        <v>101.25</v>
      </c>
    </row>
    <row r="8649" spans="1:12" x14ac:dyDescent="0.25">
      <c r="A8649" t="s">
        <v>1463</v>
      </c>
      <c r="B8649">
        <v>2018</v>
      </c>
      <c r="C8649">
        <v>305710</v>
      </c>
      <c r="D8649">
        <v>802010</v>
      </c>
      <c r="E8649">
        <v>8020</v>
      </c>
      <c r="F8649" t="s">
        <v>1472</v>
      </c>
      <c r="K8649" s="40">
        <v>0.16666666666666666</v>
      </c>
      <c r="L8649" s="15">
        <v>180</v>
      </c>
    </row>
    <row r="8650" spans="1:12" x14ac:dyDescent="0.25">
      <c r="A8650" t="s">
        <v>1463</v>
      </c>
      <c r="B8650">
        <v>2018</v>
      </c>
      <c r="C8650">
        <v>305710</v>
      </c>
      <c r="D8650">
        <v>802010</v>
      </c>
      <c r="E8650">
        <v>8020</v>
      </c>
      <c r="F8650" t="s">
        <v>1472</v>
      </c>
      <c r="K8650" s="40">
        <v>7.2916666666666671E-2</v>
      </c>
      <c r="L8650" s="15">
        <v>78.75</v>
      </c>
    </row>
    <row r="8651" spans="1:12" x14ac:dyDescent="0.25">
      <c r="A8651" t="s">
        <v>1463</v>
      </c>
      <c r="B8651">
        <v>2018</v>
      </c>
      <c r="C8651">
        <v>305710</v>
      </c>
      <c r="D8651">
        <v>802010</v>
      </c>
      <c r="E8651">
        <v>8020</v>
      </c>
      <c r="F8651" t="s">
        <v>1472</v>
      </c>
      <c r="K8651" s="40">
        <v>0.125</v>
      </c>
      <c r="L8651" s="15">
        <v>135</v>
      </c>
    </row>
    <row r="8652" spans="1:12" x14ac:dyDescent="0.25">
      <c r="A8652" t="s">
        <v>1463</v>
      </c>
      <c r="B8652">
        <v>2018</v>
      </c>
      <c r="C8652">
        <v>305710</v>
      </c>
      <c r="D8652">
        <v>802010</v>
      </c>
      <c r="E8652">
        <v>8020</v>
      </c>
      <c r="F8652" t="s">
        <v>1472</v>
      </c>
      <c r="K8652" s="40">
        <v>0.11458333333333333</v>
      </c>
      <c r="L8652" s="15">
        <v>123.75</v>
      </c>
    </row>
    <row r="8653" spans="1:12" x14ac:dyDescent="0.25">
      <c r="A8653" t="s">
        <v>1463</v>
      </c>
      <c r="B8653">
        <v>2018</v>
      </c>
      <c r="C8653">
        <v>305710</v>
      </c>
      <c r="D8653">
        <v>802010</v>
      </c>
      <c r="E8653">
        <v>8020</v>
      </c>
      <c r="F8653" t="s">
        <v>1472</v>
      </c>
      <c r="K8653" s="40">
        <v>2.0833333333333332E-2</v>
      </c>
      <c r="L8653" s="15">
        <v>22.5</v>
      </c>
    </row>
    <row r="8654" spans="1:12" x14ac:dyDescent="0.25">
      <c r="A8654" t="s">
        <v>1463</v>
      </c>
      <c r="B8654">
        <v>2018</v>
      </c>
      <c r="C8654">
        <v>305710</v>
      </c>
      <c r="D8654">
        <v>802010</v>
      </c>
      <c r="E8654">
        <v>8020</v>
      </c>
      <c r="F8654" t="s">
        <v>1472</v>
      </c>
      <c r="K8654" s="40">
        <v>3.125E-2</v>
      </c>
      <c r="L8654" s="15">
        <v>33.75</v>
      </c>
    </row>
    <row r="8655" spans="1:12" x14ac:dyDescent="0.25">
      <c r="A8655" t="s">
        <v>1463</v>
      </c>
      <c r="B8655">
        <v>2018</v>
      </c>
      <c r="C8655">
        <v>305710</v>
      </c>
      <c r="D8655">
        <v>802010</v>
      </c>
      <c r="E8655">
        <v>8020</v>
      </c>
      <c r="F8655" t="s">
        <v>1472</v>
      </c>
      <c r="K8655" s="40">
        <v>0.11458333333333333</v>
      </c>
      <c r="L8655" s="15">
        <v>123.75</v>
      </c>
    </row>
    <row r="8656" spans="1:12" x14ac:dyDescent="0.25">
      <c r="A8656" t="s">
        <v>1463</v>
      </c>
      <c r="B8656">
        <v>2018</v>
      </c>
      <c r="C8656">
        <v>305710</v>
      </c>
      <c r="D8656">
        <v>802010</v>
      </c>
      <c r="E8656">
        <v>8020</v>
      </c>
      <c r="F8656" t="s">
        <v>1472</v>
      </c>
      <c r="K8656" s="40">
        <v>0.14583333333333334</v>
      </c>
      <c r="L8656" s="15">
        <v>157.5</v>
      </c>
    </row>
    <row r="8657" spans="1:12" x14ac:dyDescent="0.25">
      <c r="A8657" t="s">
        <v>1503</v>
      </c>
      <c r="B8657">
        <v>2018</v>
      </c>
      <c r="C8657">
        <v>104800</v>
      </c>
      <c r="F8657" t="s">
        <v>1625</v>
      </c>
      <c r="K8657" s="40">
        <v>4.1666666666666664E-2</v>
      </c>
      <c r="L8657" s="15">
        <v>65</v>
      </c>
    </row>
    <row r="8658" spans="1:12" x14ac:dyDescent="0.25">
      <c r="A8658" t="s">
        <v>1503</v>
      </c>
      <c r="B8658">
        <v>2018</v>
      </c>
      <c r="C8658">
        <v>400600</v>
      </c>
      <c r="F8658" t="s">
        <v>1472</v>
      </c>
      <c r="K8658" s="40">
        <v>9.375E-2</v>
      </c>
      <c r="L8658" s="15">
        <v>146.25</v>
      </c>
    </row>
    <row r="8659" spans="1:12" x14ac:dyDescent="0.25">
      <c r="A8659" t="s">
        <v>1503</v>
      </c>
      <c r="B8659">
        <v>2018</v>
      </c>
      <c r="C8659">
        <v>400600</v>
      </c>
      <c r="F8659" t="s">
        <v>1472</v>
      </c>
      <c r="K8659" s="40">
        <v>0.26041666666666669</v>
      </c>
      <c r="L8659" s="15">
        <v>406.25000000000006</v>
      </c>
    </row>
    <row r="8660" spans="1:12" x14ac:dyDescent="0.25">
      <c r="A8660" t="s">
        <v>1503</v>
      </c>
      <c r="B8660">
        <v>2018</v>
      </c>
      <c r="C8660">
        <v>400600</v>
      </c>
      <c r="F8660" t="s">
        <v>1472</v>
      </c>
      <c r="K8660" s="40">
        <v>4.1666666666666664E-2</v>
      </c>
      <c r="L8660" s="15">
        <v>65</v>
      </c>
    </row>
    <row r="8661" spans="1:12" x14ac:dyDescent="0.25">
      <c r="A8661" t="s">
        <v>1503</v>
      </c>
      <c r="B8661">
        <v>2018</v>
      </c>
      <c r="C8661">
        <v>400600</v>
      </c>
      <c r="F8661" t="s">
        <v>1472</v>
      </c>
      <c r="K8661" s="40">
        <v>0.125</v>
      </c>
      <c r="L8661" s="15">
        <v>195</v>
      </c>
    </row>
    <row r="8662" spans="1:12" x14ac:dyDescent="0.25">
      <c r="A8662" t="s">
        <v>1503</v>
      </c>
      <c r="B8662">
        <v>2018</v>
      </c>
      <c r="C8662">
        <v>202200</v>
      </c>
      <c r="F8662" t="s">
        <v>1472</v>
      </c>
      <c r="K8662" s="40">
        <v>5.2083333333333336E-2</v>
      </c>
      <c r="L8662" s="15">
        <v>81.25</v>
      </c>
    </row>
    <row r="8663" spans="1:12" x14ac:dyDescent="0.25">
      <c r="A8663" t="s">
        <v>1503</v>
      </c>
      <c r="B8663">
        <v>2018</v>
      </c>
      <c r="C8663">
        <v>400600</v>
      </c>
      <c r="F8663" t="s">
        <v>1472</v>
      </c>
      <c r="K8663" s="40">
        <v>5.2083333333333336E-2</v>
      </c>
      <c r="L8663" s="15">
        <v>81.25</v>
      </c>
    </row>
    <row r="8664" spans="1:12" x14ac:dyDescent="0.25">
      <c r="A8664" t="s">
        <v>1503</v>
      </c>
      <c r="B8664">
        <v>2018</v>
      </c>
      <c r="C8664">
        <v>400600</v>
      </c>
      <c r="F8664" t="s">
        <v>1472</v>
      </c>
      <c r="K8664" s="40">
        <v>0.11458333333333333</v>
      </c>
      <c r="L8664" s="15">
        <v>178.75</v>
      </c>
    </row>
    <row r="8665" spans="1:12" x14ac:dyDescent="0.25">
      <c r="A8665" t="s">
        <v>1503</v>
      </c>
      <c r="B8665">
        <v>2018</v>
      </c>
      <c r="C8665">
        <v>400600</v>
      </c>
      <c r="F8665" t="s">
        <v>1472</v>
      </c>
      <c r="K8665" s="40">
        <v>0.15625</v>
      </c>
      <c r="L8665" s="15">
        <v>243.75</v>
      </c>
    </row>
    <row r="8666" spans="1:12" x14ac:dyDescent="0.25">
      <c r="A8666" t="s">
        <v>1659</v>
      </c>
      <c r="B8666">
        <v>2018</v>
      </c>
      <c r="C8666">
        <v>1</v>
      </c>
      <c r="F8666" t="s">
        <v>1472</v>
      </c>
      <c r="K8666" s="40">
        <v>5.2083333333333336E-2</v>
      </c>
      <c r="L8666" s="15">
        <v>106.25</v>
      </c>
    </row>
    <row r="8667" spans="1:12" x14ac:dyDescent="0.25">
      <c r="A8667" t="s">
        <v>1659</v>
      </c>
      <c r="B8667">
        <v>2018</v>
      </c>
      <c r="C8667">
        <v>1</v>
      </c>
      <c r="F8667" t="s">
        <v>1472</v>
      </c>
      <c r="K8667" s="40">
        <v>8.3333333333333329E-2</v>
      </c>
      <c r="L8667" s="15">
        <v>170</v>
      </c>
    </row>
    <row r="8668" spans="1:12" x14ac:dyDescent="0.25">
      <c r="A8668" t="s">
        <v>1659</v>
      </c>
      <c r="B8668">
        <v>2018</v>
      </c>
      <c r="C8668">
        <v>104800</v>
      </c>
      <c r="F8668" t="s">
        <v>1472</v>
      </c>
      <c r="G8668" s="40">
        <v>2.4305555555555556E-2</v>
      </c>
      <c r="H8668" s="15">
        <v>49.583333333333336</v>
      </c>
    </row>
    <row r="8669" spans="1:12" x14ac:dyDescent="0.25">
      <c r="A8669" t="s">
        <v>1659</v>
      </c>
      <c r="B8669">
        <v>2018</v>
      </c>
      <c r="C8669">
        <v>104800</v>
      </c>
      <c r="F8669" t="s">
        <v>1472</v>
      </c>
      <c r="G8669" s="40">
        <v>3.8194444444444441E-2</v>
      </c>
      <c r="H8669" s="15">
        <v>77.916666666666657</v>
      </c>
    </row>
    <row r="8670" spans="1:12" x14ac:dyDescent="0.25">
      <c r="A8670" t="s">
        <v>1659</v>
      </c>
      <c r="B8670">
        <v>2018</v>
      </c>
      <c r="C8670">
        <v>301200</v>
      </c>
      <c r="D8670">
        <v>806200</v>
      </c>
      <c r="E8670">
        <v>8062</v>
      </c>
      <c r="F8670" t="s">
        <v>1472</v>
      </c>
      <c r="K8670" s="40">
        <v>5.2083333333333336E-2</v>
      </c>
      <c r="L8670" s="15">
        <v>106.25</v>
      </c>
    </row>
    <row r="8671" spans="1:12" x14ac:dyDescent="0.25">
      <c r="A8671" t="s">
        <v>1659</v>
      </c>
      <c r="B8671">
        <v>2018</v>
      </c>
      <c r="C8671">
        <v>301200</v>
      </c>
      <c r="D8671">
        <v>806200</v>
      </c>
      <c r="E8671">
        <v>8062</v>
      </c>
      <c r="F8671" t="s">
        <v>1472</v>
      </c>
      <c r="K8671" s="40">
        <v>3.125E-2</v>
      </c>
      <c r="L8671" s="15">
        <v>63.75</v>
      </c>
    </row>
    <row r="8672" spans="1:12" x14ac:dyDescent="0.25">
      <c r="A8672" t="s">
        <v>1659</v>
      </c>
      <c r="B8672">
        <v>2018</v>
      </c>
      <c r="C8672">
        <v>10052</v>
      </c>
      <c r="F8672" t="s">
        <v>1467</v>
      </c>
      <c r="K8672" s="40">
        <v>1.0416666666666666E-2</v>
      </c>
      <c r="L8672" s="15">
        <v>21.25</v>
      </c>
    </row>
    <row r="8673" spans="1:12" x14ac:dyDescent="0.25">
      <c r="A8673" t="s">
        <v>1659</v>
      </c>
      <c r="B8673">
        <v>2018</v>
      </c>
      <c r="C8673">
        <v>301200</v>
      </c>
      <c r="D8673">
        <v>806200</v>
      </c>
      <c r="E8673">
        <v>8062</v>
      </c>
      <c r="F8673" t="s">
        <v>1472</v>
      </c>
      <c r="K8673" s="40">
        <v>3.125E-2</v>
      </c>
      <c r="L8673" s="15">
        <v>63.75</v>
      </c>
    </row>
    <row r="8674" spans="1:12" x14ac:dyDescent="0.25">
      <c r="A8674" t="s">
        <v>1659</v>
      </c>
      <c r="B8674">
        <v>2018</v>
      </c>
      <c r="C8674">
        <v>301200</v>
      </c>
      <c r="D8674">
        <v>806200</v>
      </c>
      <c r="E8674">
        <v>8062</v>
      </c>
      <c r="F8674" t="s">
        <v>1472</v>
      </c>
      <c r="K8674" s="40">
        <v>0.11458333333333333</v>
      </c>
      <c r="L8674" s="15">
        <v>233.75</v>
      </c>
    </row>
    <row r="8675" spans="1:12" x14ac:dyDescent="0.25">
      <c r="A8675" t="s">
        <v>1659</v>
      </c>
      <c r="B8675">
        <v>2018</v>
      </c>
      <c r="C8675">
        <v>301200</v>
      </c>
      <c r="D8675">
        <v>806200</v>
      </c>
      <c r="E8675">
        <v>8062</v>
      </c>
      <c r="F8675" t="s">
        <v>1472</v>
      </c>
      <c r="K8675" s="40">
        <v>6.25E-2</v>
      </c>
      <c r="L8675" s="15">
        <v>127.5</v>
      </c>
    </row>
    <row r="8676" spans="1:12" x14ac:dyDescent="0.25">
      <c r="A8676" t="s">
        <v>1504</v>
      </c>
      <c r="B8676">
        <v>2018</v>
      </c>
      <c r="C8676">
        <v>310200</v>
      </c>
      <c r="D8676">
        <v>802110</v>
      </c>
      <c r="E8676">
        <v>8021</v>
      </c>
      <c r="F8676" t="s">
        <v>1472</v>
      </c>
      <c r="K8676" s="40">
        <v>4.1666666666666664E-2</v>
      </c>
      <c r="L8676" s="15">
        <v>85</v>
      </c>
    </row>
    <row r="8677" spans="1:12" x14ac:dyDescent="0.25">
      <c r="A8677" t="s">
        <v>1504</v>
      </c>
      <c r="B8677">
        <v>2018</v>
      </c>
      <c r="C8677">
        <v>301600</v>
      </c>
      <c r="D8677">
        <v>803100</v>
      </c>
      <c r="E8677">
        <v>8031</v>
      </c>
      <c r="F8677" t="s">
        <v>1472</v>
      </c>
      <c r="K8677" s="40">
        <v>2.0833333333333332E-2</v>
      </c>
      <c r="L8677" s="15">
        <v>42.5</v>
      </c>
    </row>
    <row r="8678" spans="1:12" x14ac:dyDescent="0.25">
      <c r="A8678" t="s">
        <v>1504</v>
      </c>
      <c r="B8678">
        <v>2018</v>
      </c>
      <c r="C8678">
        <v>301600</v>
      </c>
      <c r="D8678">
        <v>803100</v>
      </c>
      <c r="E8678">
        <v>8031</v>
      </c>
      <c r="F8678" t="s">
        <v>1472</v>
      </c>
      <c r="K8678" s="40">
        <v>0.16666666666666666</v>
      </c>
      <c r="L8678" s="15">
        <v>340</v>
      </c>
    </row>
    <row r="8679" spans="1:12" x14ac:dyDescent="0.25">
      <c r="A8679" t="s">
        <v>1504</v>
      </c>
      <c r="B8679">
        <v>2018</v>
      </c>
      <c r="C8679">
        <v>100500</v>
      </c>
      <c r="D8679">
        <v>803190</v>
      </c>
      <c r="E8679">
        <v>8031</v>
      </c>
      <c r="F8679" t="s">
        <v>1472</v>
      </c>
      <c r="G8679" s="40">
        <v>6.25E-2</v>
      </c>
      <c r="H8679" s="15">
        <v>127.5</v>
      </c>
    </row>
    <row r="8680" spans="1:12" x14ac:dyDescent="0.25">
      <c r="A8680" t="s">
        <v>1504</v>
      </c>
      <c r="B8680">
        <v>2018</v>
      </c>
      <c r="C8680">
        <v>100500</v>
      </c>
      <c r="D8680">
        <v>803190</v>
      </c>
      <c r="E8680">
        <v>8031</v>
      </c>
      <c r="F8680" t="s">
        <v>1472</v>
      </c>
      <c r="G8680" s="40">
        <v>0.125</v>
      </c>
      <c r="H8680" s="15">
        <v>255</v>
      </c>
    </row>
    <row r="8681" spans="1:12" x14ac:dyDescent="0.25">
      <c r="A8681" t="s">
        <v>1504</v>
      </c>
      <c r="B8681">
        <v>2018</v>
      </c>
      <c r="C8681">
        <v>100500</v>
      </c>
      <c r="D8681">
        <v>803190</v>
      </c>
      <c r="E8681">
        <v>8031</v>
      </c>
      <c r="F8681" t="s">
        <v>1472</v>
      </c>
      <c r="G8681" s="40">
        <v>0.10416666666666667</v>
      </c>
      <c r="H8681" s="15">
        <v>212.5</v>
      </c>
    </row>
    <row r="8682" spans="1:12" x14ac:dyDescent="0.25">
      <c r="A8682" t="s">
        <v>1504</v>
      </c>
      <c r="B8682">
        <v>2018</v>
      </c>
      <c r="C8682">
        <v>100500</v>
      </c>
      <c r="D8682">
        <v>803190</v>
      </c>
      <c r="E8682">
        <v>8031</v>
      </c>
      <c r="F8682" t="s">
        <v>1472</v>
      </c>
      <c r="G8682" s="40">
        <v>0.1875</v>
      </c>
      <c r="H8682" s="15">
        <v>382.5</v>
      </c>
    </row>
    <row r="8683" spans="1:12" x14ac:dyDescent="0.25">
      <c r="A8683" t="s">
        <v>1504</v>
      </c>
      <c r="B8683">
        <v>2018</v>
      </c>
      <c r="C8683">
        <v>100500</v>
      </c>
      <c r="D8683">
        <v>803190</v>
      </c>
      <c r="E8683">
        <v>8031</v>
      </c>
      <c r="F8683" t="s">
        <v>1472</v>
      </c>
      <c r="K8683" s="40">
        <v>8.3333333333333329E-2</v>
      </c>
      <c r="L8683" s="15">
        <v>170</v>
      </c>
    </row>
    <row r="8684" spans="1:12" x14ac:dyDescent="0.25">
      <c r="A8684" t="s">
        <v>1504</v>
      </c>
      <c r="B8684">
        <v>2018</v>
      </c>
      <c r="C8684">
        <v>301600</v>
      </c>
      <c r="D8684">
        <v>803100</v>
      </c>
      <c r="E8684">
        <v>8031</v>
      </c>
      <c r="F8684" t="s">
        <v>1472</v>
      </c>
      <c r="K8684" s="40">
        <v>2.0833333333333332E-2</v>
      </c>
      <c r="L8684" s="15">
        <v>42.5</v>
      </c>
    </row>
    <row r="8685" spans="1:12" x14ac:dyDescent="0.25">
      <c r="A8685" t="s">
        <v>1504</v>
      </c>
      <c r="B8685">
        <v>2018</v>
      </c>
      <c r="C8685">
        <v>301610</v>
      </c>
      <c r="D8685">
        <v>803110</v>
      </c>
      <c r="E8685">
        <v>8031</v>
      </c>
      <c r="F8685" t="s">
        <v>1472</v>
      </c>
      <c r="K8685" s="40">
        <v>6.25E-2</v>
      </c>
      <c r="L8685" s="15">
        <v>127.5</v>
      </c>
    </row>
    <row r="8686" spans="1:12" x14ac:dyDescent="0.25">
      <c r="A8686" t="s">
        <v>1504</v>
      </c>
      <c r="B8686">
        <v>2018</v>
      </c>
      <c r="C8686">
        <v>301600</v>
      </c>
      <c r="D8686">
        <v>803100</v>
      </c>
      <c r="E8686">
        <v>8031</v>
      </c>
      <c r="F8686" t="s">
        <v>1472</v>
      </c>
      <c r="K8686" s="40">
        <v>9.375E-2</v>
      </c>
      <c r="L8686" s="15">
        <v>191.25</v>
      </c>
    </row>
    <row r="8687" spans="1:12" x14ac:dyDescent="0.25">
      <c r="A8687" t="s">
        <v>1504</v>
      </c>
      <c r="B8687">
        <v>2018</v>
      </c>
      <c r="C8687">
        <v>301600</v>
      </c>
      <c r="D8687">
        <v>803100</v>
      </c>
      <c r="E8687">
        <v>8031</v>
      </c>
      <c r="F8687" t="s">
        <v>1472</v>
      </c>
      <c r="K8687" s="40">
        <v>8.3333333333333329E-2</v>
      </c>
      <c r="L8687" s="15">
        <v>170</v>
      </c>
    </row>
    <row r="8688" spans="1:12" x14ac:dyDescent="0.25">
      <c r="A8688" t="s">
        <v>1504</v>
      </c>
      <c r="B8688">
        <v>2018</v>
      </c>
      <c r="C8688">
        <v>301600</v>
      </c>
      <c r="D8688">
        <v>803100</v>
      </c>
      <c r="E8688">
        <v>8031</v>
      </c>
      <c r="F8688" t="s">
        <v>1472</v>
      </c>
      <c r="K8688" s="40">
        <v>0.14583333333333334</v>
      </c>
      <c r="L8688" s="15">
        <v>297.5</v>
      </c>
    </row>
    <row r="8689" spans="1:12" x14ac:dyDescent="0.25">
      <c r="A8689" t="s">
        <v>1504</v>
      </c>
      <c r="B8689">
        <v>2018</v>
      </c>
      <c r="C8689">
        <v>513075</v>
      </c>
      <c r="D8689">
        <v>800213</v>
      </c>
      <c r="E8689">
        <v>8002</v>
      </c>
      <c r="F8689" t="s">
        <v>1508</v>
      </c>
      <c r="K8689" s="40">
        <v>3.125E-2</v>
      </c>
      <c r="L8689" s="15">
        <v>63.75</v>
      </c>
    </row>
    <row r="8690" spans="1:12" x14ac:dyDescent="0.25">
      <c r="A8690" t="s">
        <v>1504</v>
      </c>
      <c r="B8690">
        <v>2018</v>
      </c>
      <c r="C8690">
        <v>1</v>
      </c>
      <c r="F8690" t="s">
        <v>1467</v>
      </c>
      <c r="K8690" s="40">
        <v>3.125E-2</v>
      </c>
      <c r="L8690" s="15">
        <v>63.75</v>
      </c>
    </row>
    <row r="8691" spans="1:12" x14ac:dyDescent="0.25">
      <c r="A8691" t="s">
        <v>1504</v>
      </c>
      <c r="B8691">
        <v>2018</v>
      </c>
      <c r="C8691">
        <v>310320</v>
      </c>
      <c r="D8691">
        <v>802211</v>
      </c>
      <c r="E8691">
        <v>8022</v>
      </c>
      <c r="F8691" t="s">
        <v>1568</v>
      </c>
      <c r="K8691" s="40">
        <v>6.25E-2</v>
      </c>
      <c r="L8691" s="15">
        <v>127.5</v>
      </c>
    </row>
    <row r="8692" spans="1:12" x14ac:dyDescent="0.25">
      <c r="A8692" t="s">
        <v>1504</v>
      </c>
      <c r="B8692">
        <v>2018</v>
      </c>
      <c r="C8692">
        <v>310310</v>
      </c>
      <c r="D8692">
        <v>802210</v>
      </c>
      <c r="E8692">
        <v>8022</v>
      </c>
      <c r="F8692" t="s">
        <v>1568</v>
      </c>
      <c r="K8692" s="40">
        <v>3.125E-2</v>
      </c>
      <c r="L8692" s="15">
        <v>63.75</v>
      </c>
    </row>
    <row r="8693" spans="1:12" x14ac:dyDescent="0.25">
      <c r="A8693" t="s">
        <v>1504</v>
      </c>
      <c r="B8693">
        <v>2018</v>
      </c>
      <c r="C8693">
        <v>310300</v>
      </c>
      <c r="D8693">
        <v>802200</v>
      </c>
      <c r="E8693">
        <v>8022</v>
      </c>
      <c r="F8693" t="s">
        <v>1568</v>
      </c>
      <c r="K8693" s="40">
        <v>3.125E-2</v>
      </c>
      <c r="L8693" s="15">
        <v>63.75</v>
      </c>
    </row>
    <row r="8694" spans="1:12" x14ac:dyDescent="0.25">
      <c r="A8694" t="s">
        <v>1504</v>
      </c>
      <c r="B8694">
        <v>2018</v>
      </c>
      <c r="C8694">
        <v>200900</v>
      </c>
      <c r="D8694">
        <v>801580</v>
      </c>
      <c r="E8694">
        <v>8015</v>
      </c>
      <c r="F8694" t="s">
        <v>1568</v>
      </c>
      <c r="K8694" s="40">
        <v>4.1666666666666664E-2</v>
      </c>
      <c r="L8694" s="15">
        <v>85</v>
      </c>
    </row>
    <row r="8695" spans="1:12" x14ac:dyDescent="0.25">
      <c r="A8695" t="s">
        <v>1504</v>
      </c>
      <c r="B8695">
        <v>2018</v>
      </c>
      <c r="C8695">
        <v>303110</v>
      </c>
      <c r="D8695">
        <v>801510</v>
      </c>
      <c r="E8695">
        <v>8015</v>
      </c>
      <c r="F8695" t="s">
        <v>1568</v>
      </c>
      <c r="K8695" s="40">
        <v>2.0833333333333332E-2</v>
      </c>
      <c r="L8695" s="15">
        <v>42.5</v>
      </c>
    </row>
    <row r="8696" spans="1:12" x14ac:dyDescent="0.25">
      <c r="A8696" t="s">
        <v>1504</v>
      </c>
      <c r="B8696">
        <v>2018</v>
      </c>
      <c r="C8696">
        <v>303100</v>
      </c>
      <c r="D8696">
        <v>801500</v>
      </c>
      <c r="E8696">
        <v>8015</v>
      </c>
      <c r="F8696" t="s">
        <v>1568</v>
      </c>
      <c r="K8696" s="40">
        <v>2.0833333333333332E-2</v>
      </c>
      <c r="L8696" s="15">
        <v>42.5</v>
      </c>
    </row>
    <row r="8697" spans="1:12" x14ac:dyDescent="0.25">
      <c r="A8697" t="s">
        <v>1463</v>
      </c>
      <c r="B8697">
        <v>2018</v>
      </c>
      <c r="C8697">
        <v>305710</v>
      </c>
      <c r="D8697">
        <v>802010</v>
      </c>
      <c r="E8697">
        <v>8020</v>
      </c>
      <c r="F8697" t="s">
        <v>1472</v>
      </c>
      <c r="K8697" s="40">
        <v>0.15625</v>
      </c>
      <c r="L8697" s="15">
        <v>168.75</v>
      </c>
    </row>
    <row r="8698" spans="1:12" x14ac:dyDescent="0.25">
      <c r="A8698" t="s">
        <v>1463</v>
      </c>
      <c r="B8698">
        <v>2018</v>
      </c>
      <c r="C8698">
        <v>305710</v>
      </c>
      <c r="D8698">
        <v>802010</v>
      </c>
      <c r="E8698">
        <v>8020</v>
      </c>
      <c r="F8698" t="s">
        <v>1472</v>
      </c>
      <c r="K8698" s="40">
        <v>2.0833333333333332E-2</v>
      </c>
      <c r="L8698" s="15">
        <v>22.5</v>
      </c>
    </row>
    <row r="8699" spans="1:12" x14ac:dyDescent="0.25">
      <c r="A8699" t="s">
        <v>1463</v>
      </c>
      <c r="B8699">
        <v>2018</v>
      </c>
      <c r="C8699">
        <v>305710</v>
      </c>
      <c r="D8699">
        <v>802010</v>
      </c>
      <c r="E8699">
        <v>8020</v>
      </c>
      <c r="F8699" t="s">
        <v>1472</v>
      </c>
      <c r="K8699" s="40">
        <v>0.11458333333333333</v>
      </c>
      <c r="L8699" s="15">
        <v>123.75</v>
      </c>
    </row>
    <row r="8700" spans="1:12" x14ac:dyDescent="0.25">
      <c r="A8700" t="s">
        <v>1463</v>
      </c>
      <c r="B8700">
        <v>2018</v>
      </c>
      <c r="C8700">
        <v>305710</v>
      </c>
      <c r="D8700">
        <v>802010</v>
      </c>
      <c r="E8700">
        <v>8020</v>
      </c>
      <c r="F8700" t="s">
        <v>1472</v>
      </c>
      <c r="K8700" s="40">
        <v>0.16666666666666666</v>
      </c>
      <c r="L8700" s="15">
        <v>180</v>
      </c>
    </row>
    <row r="8701" spans="1:12" x14ac:dyDescent="0.25">
      <c r="A8701" t="s">
        <v>1463</v>
      </c>
      <c r="B8701">
        <v>2018</v>
      </c>
      <c r="C8701">
        <v>305710</v>
      </c>
      <c r="D8701">
        <v>802010</v>
      </c>
      <c r="E8701">
        <v>8020</v>
      </c>
      <c r="F8701" t="s">
        <v>1472</v>
      </c>
      <c r="K8701" s="40">
        <v>5.2083333333333336E-2</v>
      </c>
      <c r="L8701" s="15">
        <v>56.25</v>
      </c>
    </row>
    <row r="8702" spans="1:12" x14ac:dyDescent="0.25">
      <c r="A8702" t="s">
        <v>1463</v>
      </c>
      <c r="B8702">
        <v>2018</v>
      </c>
      <c r="C8702">
        <v>305710</v>
      </c>
      <c r="D8702">
        <v>802010</v>
      </c>
      <c r="E8702">
        <v>8020</v>
      </c>
      <c r="F8702" t="s">
        <v>1472</v>
      </c>
      <c r="K8702" s="40">
        <v>0.14583333333333334</v>
      </c>
      <c r="L8702" s="15">
        <v>157.5</v>
      </c>
    </row>
    <row r="8703" spans="1:12" x14ac:dyDescent="0.25">
      <c r="A8703" t="s">
        <v>1463</v>
      </c>
      <c r="B8703">
        <v>2018</v>
      </c>
      <c r="C8703">
        <v>305710</v>
      </c>
      <c r="D8703">
        <v>802010</v>
      </c>
      <c r="E8703">
        <v>8020</v>
      </c>
      <c r="F8703" t="s">
        <v>1472</v>
      </c>
      <c r="K8703" s="40">
        <v>0.13541666666666666</v>
      </c>
      <c r="L8703" s="15">
        <v>146.25</v>
      </c>
    </row>
    <row r="8704" spans="1:12" x14ac:dyDescent="0.25">
      <c r="A8704" t="s">
        <v>1463</v>
      </c>
      <c r="B8704">
        <v>2018</v>
      </c>
      <c r="C8704">
        <v>305710</v>
      </c>
      <c r="D8704">
        <v>802010</v>
      </c>
      <c r="E8704">
        <v>8020</v>
      </c>
      <c r="F8704" t="s">
        <v>1472</v>
      </c>
      <c r="K8704" s="40">
        <v>3.125E-2</v>
      </c>
      <c r="L8704" s="15">
        <v>33.75</v>
      </c>
    </row>
    <row r="8705" spans="1:12" x14ac:dyDescent="0.25">
      <c r="A8705" t="s">
        <v>1463</v>
      </c>
      <c r="B8705">
        <v>2018</v>
      </c>
      <c r="C8705">
        <v>305710</v>
      </c>
      <c r="D8705">
        <v>802010</v>
      </c>
      <c r="E8705">
        <v>8020</v>
      </c>
      <c r="F8705" t="s">
        <v>1472</v>
      </c>
      <c r="K8705" s="40">
        <v>8.3333333333333329E-2</v>
      </c>
      <c r="L8705" s="15">
        <v>90</v>
      </c>
    </row>
    <row r="8706" spans="1:12" x14ac:dyDescent="0.25">
      <c r="A8706" t="s">
        <v>1463</v>
      </c>
      <c r="B8706">
        <v>2018</v>
      </c>
      <c r="C8706">
        <v>305715</v>
      </c>
      <c r="D8706">
        <v>802015</v>
      </c>
      <c r="E8706">
        <v>8020</v>
      </c>
      <c r="F8706" t="s">
        <v>1472</v>
      </c>
      <c r="K8706" s="40">
        <v>0.14583333333333334</v>
      </c>
      <c r="L8706" s="15">
        <v>157.5</v>
      </c>
    </row>
    <row r="8707" spans="1:12" x14ac:dyDescent="0.25">
      <c r="A8707" t="s">
        <v>1463</v>
      </c>
      <c r="B8707">
        <v>2018</v>
      </c>
      <c r="C8707">
        <v>305715</v>
      </c>
      <c r="D8707">
        <v>802015</v>
      </c>
      <c r="E8707">
        <v>8020</v>
      </c>
      <c r="F8707" t="s">
        <v>1472</v>
      </c>
      <c r="K8707" s="40">
        <v>0.10416666666666667</v>
      </c>
      <c r="L8707" s="15">
        <v>112.5</v>
      </c>
    </row>
    <row r="8708" spans="1:12" x14ac:dyDescent="0.25">
      <c r="A8708" t="s">
        <v>1463</v>
      </c>
      <c r="B8708">
        <v>2018</v>
      </c>
      <c r="C8708">
        <v>305715</v>
      </c>
      <c r="D8708">
        <v>802015</v>
      </c>
      <c r="E8708">
        <v>8020</v>
      </c>
      <c r="F8708" t="s">
        <v>1472</v>
      </c>
      <c r="K8708" s="40">
        <v>5.2083333333333336E-2</v>
      </c>
      <c r="L8708" s="15">
        <v>56.25</v>
      </c>
    </row>
    <row r="8709" spans="1:12" x14ac:dyDescent="0.25">
      <c r="A8709" t="s">
        <v>1463</v>
      </c>
      <c r="B8709">
        <v>2018</v>
      </c>
      <c r="C8709">
        <v>305715</v>
      </c>
      <c r="D8709">
        <v>802015</v>
      </c>
      <c r="E8709">
        <v>8020</v>
      </c>
      <c r="F8709" t="s">
        <v>1472</v>
      </c>
      <c r="K8709" s="40">
        <v>0.15625</v>
      </c>
      <c r="L8709" s="15">
        <v>168.75</v>
      </c>
    </row>
    <row r="8710" spans="1:12" x14ac:dyDescent="0.25">
      <c r="A8710" t="s">
        <v>1463</v>
      </c>
      <c r="B8710">
        <v>2018</v>
      </c>
      <c r="C8710">
        <v>305715</v>
      </c>
      <c r="D8710">
        <v>802015</v>
      </c>
      <c r="E8710">
        <v>8020</v>
      </c>
      <c r="F8710" t="s">
        <v>1472</v>
      </c>
      <c r="K8710" s="40">
        <v>4.1666666666666664E-2</v>
      </c>
      <c r="L8710" s="15">
        <v>45</v>
      </c>
    </row>
    <row r="8711" spans="1:12" x14ac:dyDescent="0.25">
      <c r="A8711" t="s">
        <v>1466</v>
      </c>
      <c r="B8711">
        <v>2018</v>
      </c>
      <c r="C8711">
        <v>105500</v>
      </c>
      <c r="F8711" t="s">
        <v>1472</v>
      </c>
      <c r="K8711" s="40">
        <v>5.2083333333333336E-2</v>
      </c>
      <c r="L8711" s="15">
        <v>81.25</v>
      </c>
    </row>
    <row r="8712" spans="1:12" x14ac:dyDescent="0.25">
      <c r="A8712" t="s">
        <v>1466</v>
      </c>
      <c r="B8712">
        <v>2018</v>
      </c>
      <c r="C8712">
        <v>305716</v>
      </c>
      <c r="D8712">
        <v>802016</v>
      </c>
      <c r="E8712">
        <v>8020</v>
      </c>
      <c r="F8712" t="s">
        <v>1472</v>
      </c>
      <c r="K8712" s="40">
        <v>4.1666666666666664E-2</v>
      </c>
      <c r="L8712" s="15">
        <v>65</v>
      </c>
    </row>
    <row r="8713" spans="1:12" x14ac:dyDescent="0.25">
      <c r="A8713" t="s">
        <v>1466</v>
      </c>
      <c r="B8713">
        <v>2018</v>
      </c>
      <c r="C8713">
        <v>109200</v>
      </c>
      <c r="F8713" t="s">
        <v>1472</v>
      </c>
      <c r="K8713" s="40">
        <v>1.0416666666666666E-2</v>
      </c>
      <c r="L8713" s="15">
        <v>16.25</v>
      </c>
    </row>
    <row r="8714" spans="1:12" x14ac:dyDescent="0.25">
      <c r="A8714" t="s">
        <v>1466</v>
      </c>
      <c r="B8714">
        <v>2018</v>
      </c>
      <c r="C8714">
        <v>109200</v>
      </c>
      <c r="F8714" t="s">
        <v>1472</v>
      </c>
      <c r="K8714" s="40">
        <v>3.125E-2</v>
      </c>
      <c r="L8714" s="15">
        <v>48.75</v>
      </c>
    </row>
    <row r="8715" spans="1:12" x14ac:dyDescent="0.25">
      <c r="A8715" t="s">
        <v>1466</v>
      </c>
      <c r="B8715">
        <v>2018</v>
      </c>
      <c r="C8715">
        <v>109200</v>
      </c>
      <c r="F8715" t="s">
        <v>1472</v>
      </c>
      <c r="K8715" s="40">
        <v>4.1666666666666664E-2</v>
      </c>
      <c r="L8715" s="15">
        <v>65</v>
      </c>
    </row>
    <row r="8716" spans="1:12" x14ac:dyDescent="0.25">
      <c r="A8716" t="s">
        <v>1466</v>
      </c>
      <c r="B8716">
        <v>2018</v>
      </c>
      <c r="C8716">
        <v>109200</v>
      </c>
      <c r="F8716" t="s">
        <v>1472</v>
      </c>
      <c r="K8716" s="40">
        <v>6.25E-2</v>
      </c>
      <c r="L8716" s="15">
        <v>97.5</v>
      </c>
    </row>
    <row r="8717" spans="1:12" x14ac:dyDescent="0.25">
      <c r="A8717" t="s">
        <v>1466</v>
      </c>
      <c r="B8717">
        <v>2018</v>
      </c>
      <c r="C8717">
        <v>109200</v>
      </c>
      <c r="F8717" t="s">
        <v>1472</v>
      </c>
      <c r="K8717" s="40">
        <v>0.17708333333333334</v>
      </c>
      <c r="L8717" s="15">
        <v>276.25</v>
      </c>
    </row>
    <row r="8718" spans="1:12" x14ac:dyDescent="0.25">
      <c r="A8718" t="s">
        <v>1466</v>
      </c>
      <c r="B8718">
        <v>2018</v>
      </c>
      <c r="C8718">
        <v>109200</v>
      </c>
      <c r="F8718" t="s">
        <v>1472</v>
      </c>
      <c r="K8718" s="40">
        <v>7.2916666666666671E-2</v>
      </c>
      <c r="L8718" s="15">
        <v>113.75000000000001</v>
      </c>
    </row>
    <row r="8719" spans="1:12" x14ac:dyDescent="0.25">
      <c r="A8719" t="s">
        <v>1466</v>
      </c>
      <c r="B8719">
        <v>2018</v>
      </c>
      <c r="C8719">
        <v>305710</v>
      </c>
      <c r="D8719">
        <v>802010</v>
      </c>
      <c r="E8719">
        <v>8020</v>
      </c>
      <c r="F8719" t="s">
        <v>1472</v>
      </c>
      <c r="K8719" s="40">
        <v>8.3333333333333329E-2</v>
      </c>
      <c r="L8719" s="15">
        <v>130</v>
      </c>
    </row>
    <row r="8720" spans="1:12" x14ac:dyDescent="0.25">
      <c r="A8720" t="s">
        <v>1466</v>
      </c>
      <c r="B8720">
        <v>2018</v>
      </c>
      <c r="C8720">
        <v>305716</v>
      </c>
      <c r="D8720">
        <v>802016</v>
      </c>
      <c r="E8720">
        <v>8020</v>
      </c>
      <c r="F8720" t="s">
        <v>1472</v>
      </c>
      <c r="K8720" s="40">
        <v>3.125E-2</v>
      </c>
      <c r="L8720" s="15">
        <v>48.75</v>
      </c>
    </row>
    <row r="8721" spans="1:12" x14ac:dyDescent="0.25">
      <c r="A8721" t="s">
        <v>1466</v>
      </c>
      <c r="B8721">
        <v>2018</v>
      </c>
      <c r="C8721">
        <v>305716</v>
      </c>
      <c r="D8721">
        <v>802016</v>
      </c>
      <c r="E8721">
        <v>8020</v>
      </c>
      <c r="F8721" t="s">
        <v>1472</v>
      </c>
      <c r="K8721" s="40">
        <v>6.25E-2</v>
      </c>
      <c r="L8721" s="15">
        <v>97.5</v>
      </c>
    </row>
    <row r="8722" spans="1:12" x14ac:dyDescent="0.25">
      <c r="A8722" t="s">
        <v>1466</v>
      </c>
      <c r="B8722">
        <v>2018</v>
      </c>
      <c r="C8722">
        <v>305716</v>
      </c>
      <c r="D8722">
        <v>802016</v>
      </c>
      <c r="E8722">
        <v>8020</v>
      </c>
      <c r="F8722" t="s">
        <v>1472</v>
      </c>
      <c r="K8722" s="40">
        <v>5.2083333333333336E-2</v>
      </c>
      <c r="L8722" s="15">
        <v>81.25</v>
      </c>
    </row>
    <row r="8723" spans="1:12" x14ac:dyDescent="0.25">
      <c r="A8723" t="s">
        <v>1521</v>
      </c>
      <c r="B8723">
        <v>2018</v>
      </c>
      <c r="C8723">
        <v>516632</v>
      </c>
      <c r="F8723" t="s">
        <v>1472</v>
      </c>
      <c r="K8723" s="40">
        <v>9.375E-2</v>
      </c>
      <c r="L8723" s="15">
        <v>146.25</v>
      </c>
    </row>
    <row r="8724" spans="1:12" x14ac:dyDescent="0.25">
      <c r="A8724" t="s">
        <v>1521</v>
      </c>
      <c r="B8724">
        <v>2018</v>
      </c>
      <c r="C8724">
        <v>518220</v>
      </c>
      <c r="F8724" t="s">
        <v>1465</v>
      </c>
      <c r="K8724" s="40">
        <v>7.2916666666666671E-2</v>
      </c>
      <c r="L8724" s="15">
        <v>113.75000000000001</v>
      </c>
    </row>
    <row r="8725" spans="1:12" x14ac:dyDescent="0.25">
      <c r="A8725" t="s">
        <v>1521</v>
      </c>
      <c r="B8725">
        <v>2018</v>
      </c>
      <c r="C8725">
        <v>518220</v>
      </c>
      <c r="F8725" t="s">
        <v>1465</v>
      </c>
      <c r="K8725" s="40">
        <v>3.125E-2</v>
      </c>
      <c r="L8725" s="15">
        <v>48.75</v>
      </c>
    </row>
    <row r="8726" spans="1:12" x14ac:dyDescent="0.25">
      <c r="A8726" t="s">
        <v>1521</v>
      </c>
      <c r="B8726">
        <v>2018</v>
      </c>
      <c r="C8726">
        <v>518220</v>
      </c>
      <c r="F8726" t="s">
        <v>1472</v>
      </c>
      <c r="K8726" s="40">
        <v>7.2916666666666671E-2</v>
      </c>
      <c r="L8726" s="15">
        <v>113.75000000000001</v>
      </c>
    </row>
    <row r="8727" spans="1:12" x14ac:dyDescent="0.25">
      <c r="A8727" t="s">
        <v>1521</v>
      </c>
      <c r="B8727">
        <v>2018</v>
      </c>
      <c r="C8727">
        <v>518220</v>
      </c>
      <c r="F8727" t="s">
        <v>1674</v>
      </c>
      <c r="K8727" s="40">
        <v>1.0416666666666666E-2</v>
      </c>
      <c r="L8727" s="15">
        <v>16.25</v>
      </c>
    </row>
    <row r="8728" spans="1:12" x14ac:dyDescent="0.25">
      <c r="A8728" t="s">
        <v>1521</v>
      </c>
      <c r="B8728">
        <v>2018</v>
      </c>
      <c r="C8728">
        <v>516632</v>
      </c>
      <c r="F8728" t="s">
        <v>1472</v>
      </c>
      <c r="K8728" s="40">
        <v>2.0833333333333332E-2</v>
      </c>
      <c r="L8728" s="15">
        <v>32.5</v>
      </c>
    </row>
    <row r="8729" spans="1:12" x14ac:dyDescent="0.25">
      <c r="A8729" t="s">
        <v>1521</v>
      </c>
      <c r="B8729">
        <v>2018</v>
      </c>
      <c r="C8729">
        <v>518470</v>
      </c>
      <c r="F8729" t="s">
        <v>1465</v>
      </c>
      <c r="K8729" s="40">
        <v>4.1666666666666664E-2</v>
      </c>
      <c r="L8729" s="15">
        <v>65</v>
      </c>
    </row>
    <row r="8730" spans="1:12" x14ac:dyDescent="0.25">
      <c r="A8730" t="s">
        <v>1521</v>
      </c>
      <c r="B8730">
        <v>2018</v>
      </c>
      <c r="C8730">
        <v>518470</v>
      </c>
      <c r="F8730" t="s">
        <v>1465</v>
      </c>
      <c r="K8730" s="40">
        <v>2.0833333333333332E-2</v>
      </c>
      <c r="L8730" s="15">
        <v>32.5</v>
      </c>
    </row>
    <row r="8731" spans="1:12" x14ac:dyDescent="0.25">
      <c r="A8731" t="s">
        <v>1521</v>
      </c>
      <c r="B8731">
        <v>2018</v>
      </c>
      <c r="C8731">
        <v>518470</v>
      </c>
      <c r="F8731" t="s">
        <v>1465</v>
      </c>
      <c r="K8731" s="40">
        <v>5.2083333333333336E-2</v>
      </c>
      <c r="L8731" s="15">
        <v>81.25</v>
      </c>
    </row>
    <row r="8732" spans="1:12" x14ac:dyDescent="0.25">
      <c r="A8732" t="s">
        <v>1474</v>
      </c>
      <c r="B8732">
        <v>2018</v>
      </c>
      <c r="C8732">
        <v>511209</v>
      </c>
      <c r="F8732" t="s">
        <v>1472</v>
      </c>
      <c r="K8732" s="40">
        <v>3.125E-2</v>
      </c>
      <c r="L8732" s="15">
        <v>48.75</v>
      </c>
    </row>
    <row r="8733" spans="1:12" x14ac:dyDescent="0.25">
      <c r="A8733" t="s">
        <v>1474</v>
      </c>
      <c r="B8733">
        <v>2018</v>
      </c>
      <c r="C8733">
        <v>518370</v>
      </c>
      <c r="F8733" t="s">
        <v>1472</v>
      </c>
      <c r="K8733" s="40">
        <v>7.2916666666666671E-2</v>
      </c>
      <c r="L8733" s="15">
        <v>113.75000000000001</v>
      </c>
    </row>
    <row r="8734" spans="1:12" x14ac:dyDescent="0.25">
      <c r="A8734" t="s">
        <v>1474</v>
      </c>
      <c r="B8734">
        <v>2018</v>
      </c>
      <c r="C8734">
        <v>518370</v>
      </c>
      <c r="F8734" t="s">
        <v>1472</v>
      </c>
      <c r="K8734" s="40">
        <v>6.25E-2</v>
      </c>
      <c r="L8734" s="15">
        <v>97.5</v>
      </c>
    </row>
    <row r="8735" spans="1:12" x14ac:dyDescent="0.25">
      <c r="A8735" t="s">
        <v>1474</v>
      </c>
      <c r="B8735">
        <v>2018</v>
      </c>
      <c r="C8735">
        <v>518370</v>
      </c>
      <c r="F8735" t="s">
        <v>1625</v>
      </c>
      <c r="K8735" s="40">
        <v>2.0833333333333332E-2</v>
      </c>
      <c r="L8735" s="15">
        <v>32.5</v>
      </c>
    </row>
    <row r="8736" spans="1:12" x14ac:dyDescent="0.25">
      <c r="A8736" t="s">
        <v>1474</v>
      </c>
      <c r="B8736">
        <v>2018</v>
      </c>
      <c r="C8736">
        <v>200100</v>
      </c>
      <c r="F8736" t="s">
        <v>1467</v>
      </c>
      <c r="K8736" s="40">
        <v>4.1666666666666664E-2</v>
      </c>
      <c r="L8736" s="15">
        <v>65</v>
      </c>
    </row>
    <row r="8737" spans="1:12" x14ac:dyDescent="0.25">
      <c r="A8737" t="s">
        <v>1474</v>
      </c>
      <c r="B8737">
        <v>2018</v>
      </c>
      <c r="C8737">
        <v>518458</v>
      </c>
      <c r="F8737" t="s">
        <v>1467</v>
      </c>
      <c r="K8737" s="40">
        <v>4.1666666666666664E-2</v>
      </c>
      <c r="L8737" s="15">
        <v>65</v>
      </c>
    </row>
    <row r="8738" spans="1:12" x14ac:dyDescent="0.25">
      <c r="A8738" t="s">
        <v>1474</v>
      </c>
      <c r="B8738">
        <v>2018</v>
      </c>
      <c r="C8738">
        <v>516353</v>
      </c>
      <c r="F8738" t="s">
        <v>1472</v>
      </c>
      <c r="K8738" s="40">
        <v>6.25E-2</v>
      </c>
      <c r="L8738" s="15">
        <v>97.5</v>
      </c>
    </row>
    <row r="8739" spans="1:12" x14ac:dyDescent="0.25">
      <c r="A8739" t="s">
        <v>1474</v>
      </c>
      <c r="B8739">
        <v>2018</v>
      </c>
      <c r="C8739">
        <v>516353</v>
      </c>
      <c r="F8739" t="s">
        <v>1472</v>
      </c>
      <c r="K8739" s="40">
        <v>8.3333333333333329E-2</v>
      </c>
      <c r="L8739" s="15">
        <v>130</v>
      </c>
    </row>
    <row r="8740" spans="1:12" x14ac:dyDescent="0.25">
      <c r="A8740" t="s">
        <v>1548</v>
      </c>
      <c r="B8740">
        <v>2018</v>
      </c>
      <c r="C8740">
        <v>610685</v>
      </c>
      <c r="F8740" t="s">
        <v>1625</v>
      </c>
      <c r="K8740" s="40">
        <v>1.0416666666666666E-2</v>
      </c>
      <c r="L8740" s="15">
        <v>11.25</v>
      </c>
    </row>
    <row r="8741" spans="1:12" x14ac:dyDescent="0.25">
      <c r="A8741" t="s">
        <v>1548</v>
      </c>
      <c r="B8741">
        <v>2018</v>
      </c>
      <c r="C8741">
        <v>619520</v>
      </c>
      <c r="F8741" t="s">
        <v>1625</v>
      </c>
      <c r="K8741" s="40">
        <v>1.0416666666666666E-2</v>
      </c>
      <c r="L8741" s="15">
        <v>11.25</v>
      </c>
    </row>
    <row r="8742" spans="1:12" x14ac:dyDescent="0.25">
      <c r="A8742" t="s">
        <v>1548</v>
      </c>
      <c r="B8742">
        <v>2018</v>
      </c>
      <c r="C8742">
        <v>616845</v>
      </c>
      <c r="F8742" t="s">
        <v>1625</v>
      </c>
      <c r="K8742" s="40">
        <v>1.0416666666666666E-2</v>
      </c>
      <c r="L8742" s="15">
        <v>11.25</v>
      </c>
    </row>
    <row r="8743" spans="1:12" x14ac:dyDescent="0.25">
      <c r="A8743" t="s">
        <v>1548</v>
      </c>
      <c r="B8743">
        <v>2018</v>
      </c>
      <c r="C8743">
        <v>610261</v>
      </c>
      <c r="F8743" t="s">
        <v>1625</v>
      </c>
      <c r="K8743" s="40">
        <v>1.0416666666666666E-2</v>
      </c>
      <c r="L8743" s="15">
        <v>11.25</v>
      </c>
    </row>
    <row r="8744" spans="1:12" x14ac:dyDescent="0.25">
      <c r="A8744" t="s">
        <v>1548</v>
      </c>
      <c r="B8744">
        <v>2018</v>
      </c>
      <c r="C8744">
        <v>612155</v>
      </c>
      <c r="F8744" t="s">
        <v>1625</v>
      </c>
      <c r="K8744" s="40">
        <v>2.0833333333333332E-2</v>
      </c>
      <c r="L8744" s="15">
        <v>22.5</v>
      </c>
    </row>
    <row r="8745" spans="1:12" x14ac:dyDescent="0.25">
      <c r="A8745" t="s">
        <v>1548</v>
      </c>
      <c r="B8745">
        <v>2018</v>
      </c>
      <c r="C8745">
        <v>619125</v>
      </c>
      <c r="F8745" t="s">
        <v>1625</v>
      </c>
      <c r="K8745" s="40">
        <v>1.0416666666666666E-2</v>
      </c>
      <c r="L8745" s="15">
        <v>11.25</v>
      </c>
    </row>
    <row r="8746" spans="1:12" x14ac:dyDescent="0.25">
      <c r="A8746" t="s">
        <v>1548</v>
      </c>
      <c r="B8746">
        <v>2018</v>
      </c>
      <c r="C8746">
        <v>613630</v>
      </c>
      <c r="F8746" t="s">
        <v>1625</v>
      </c>
      <c r="K8746" s="40">
        <v>1.0416666666666666E-2</v>
      </c>
      <c r="L8746" s="15">
        <v>11.25</v>
      </c>
    </row>
    <row r="8747" spans="1:12" x14ac:dyDescent="0.25">
      <c r="A8747" t="s">
        <v>1548</v>
      </c>
      <c r="B8747">
        <v>2018</v>
      </c>
      <c r="C8747">
        <v>619360</v>
      </c>
      <c r="F8747" t="s">
        <v>1625</v>
      </c>
      <c r="K8747" s="40">
        <v>1.0416666666666666E-2</v>
      </c>
      <c r="L8747" s="15">
        <v>11.25</v>
      </c>
    </row>
    <row r="8748" spans="1:12" x14ac:dyDescent="0.25">
      <c r="A8748" t="s">
        <v>1548</v>
      </c>
      <c r="B8748">
        <v>2018</v>
      </c>
      <c r="C8748">
        <v>614655</v>
      </c>
      <c r="F8748" t="s">
        <v>1625</v>
      </c>
      <c r="K8748" s="40">
        <v>1.0416666666666666E-2</v>
      </c>
      <c r="L8748" s="15">
        <v>11.25</v>
      </c>
    </row>
    <row r="8749" spans="1:12" x14ac:dyDescent="0.25">
      <c r="A8749" t="s">
        <v>1548</v>
      </c>
      <c r="B8749">
        <v>2018</v>
      </c>
      <c r="C8749">
        <v>613325</v>
      </c>
      <c r="F8749" t="s">
        <v>1625</v>
      </c>
      <c r="K8749" s="40">
        <v>1.0416666666666666E-2</v>
      </c>
      <c r="L8749" s="15">
        <v>11.25</v>
      </c>
    </row>
    <row r="8750" spans="1:12" x14ac:dyDescent="0.25">
      <c r="A8750" t="s">
        <v>1548</v>
      </c>
      <c r="B8750">
        <v>2018</v>
      </c>
      <c r="C8750">
        <v>618655</v>
      </c>
      <c r="F8750" t="s">
        <v>1625</v>
      </c>
      <c r="K8750" s="40">
        <v>5.2083333333333336E-2</v>
      </c>
      <c r="L8750" s="15">
        <v>56.25</v>
      </c>
    </row>
    <row r="8751" spans="1:12" x14ac:dyDescent="0.25">
      <c r="A8751" t="s">
        <v>1548</v>
      </c>
      <c r="B8751">
        <v>2018</v>
      </c>
      <c r="C8751">
        <v>619125</v>
      </c>
      <c r="F8751" t="s">
        <v>1534</v>
      </c>
      <c r="K8751" s="40">
        <v>1.0416666666666666E-2</v>
      </c>
      <c r="L8751" s="15">
        <v>11.25</v>
      </c>
    </row>
    <row r="8752" spans="1:12" x14ac:dyDescent="0.25">
      <c r="A8752" t="s">
        <v>1548</v>
      </c>
      <c r="B8752">
        <v>2018</v>
      </c>
      <c r="C8752">
        <v>616845</v>
      </c>
      <c r="F8752" t="s">
        <v>1625</v>
      </c>
      <c r="K8752" s="40">
        <v>1.0416666666666666E-2</v>
      </c>
      <c r="L8752" s="15">
        <v>11.25</v>
      </c>
    </row>
    <row r="8753" spans="1:12" x14ac:dyDescent="0.25">
      <c r="A8753" t="s">
        <v>1548</v>
      </c>
      <c r="B8753">
        <v>2018</v>
      </c>
      <c r="C8753">
        <v>610575</v>
      </c>
      <c r="F8753" t="s">
        <v>1625</v>
      </c>
      <c r="K8753" s="40">
        <v>3.125E-2</v>
      </c>
      <c r="L8753" s="15">
        <v>33.75</v>
      </c>
    </row>
    <row r="8754" spans="1:12" x14ac:dyDescent="0.25">
      <c r="A8754" t="s">
        <v>1483</v>
      </c>
      <c r="B8754">
        <v>2018</v>
      </c>
      <c r="C8754">
        <v>514077</v>
      </c>
      <c r="F8754" t="s">
        <v>1465</v>
      </c>
      <c r="K8754" s="40">
        <v>8.3333333333333329E-2</v>
      </c>
      <c r="L8754" s="15">
        <v>90</v>
      </c>
    </row>
    <row r="8755" spans="1:12" x14ac:dyDescent="0.25">
      <c r="A8755" t="s">
        <v>1483</v>
      </c>
      <c r="B8755">
        <v>2018</v>
      </c>
      <c r="C8755">
        <v>514077</v>
      </c>
      <c r="F8755" t="s">
        <v>1465</v>
      </c>
      <c r="K8755" s="40">
        <v>7.2916666666666671E-2</v>
      </c>
      <c r="L8755" s="15">
        <v>78.75</v>
      </c>
    </row>
    <row r="8756" spans="1:12" x14ac:dyDescent="0.25">
      <c r="A8756" t="s">
        <v>1488</v>
      </c>
      <c r="B8756">
        <v>2018</v>
      </c>
      <c r="C8756">
        <v>1</v>
      </c>
      <c r="F8756" t="s">
        <v>1625</v>
      </c>
      <c r="K8756" s="40">
        <v>9.375E-2</v>
      </c>
      <c r="L8756" s="15">
        <v>112.5</v>
      </c>
    </row>
    <row r="8757" spans="1:12" x14ac:dyDescent="0.25">
      <c r="A8757" t="s">
        <v>1490</v>
      </c>
      <c r="B8757">
        <v>2018</v>
      </c>
      <c r="C8757">
        <v>200900</v>
      </c>
      <c r="D8757">
        <v>801580</v>
      </c>
      <c r="E8757">
        <v>8015</v>
      </c>
      <c r="F8757" t="s">
        <v>1472</v>
      </c>
      <c r="K8757" s="40">
        <v>2.0833333333333332E-2</v>
      </c>
      <c r="L8757" s="15">
        <v>32.5</v>
      </c>
    </row>
    <row r="8758" spans="1:12" x14ac:dyDescent="0.25">
      <c r="A8758" t="s">
        <v>1490</v>
      </c>
      <c r="B8758">
        <v>2018</v>
      </c>
      <c r="C8758">
        <v>303100</v>
      </c>
      <c r="D8758">
        <v>801500</v>
      </c>
      <c r="E8758">
        <v>8015</v>
      </c>
      <c r="F8758" t="s">
        <v>1472</v>
      </c>
      <c r="K8758" s="40">
        <v>4.1666666666666664E-2</v>
      </c>
      <c r="L8758" s="15">
        <v>65</v>
      </c>
    </row>
    <row r="8759" spans="1:12" x14ac:dyDescent="0.25">
      <c r="A8759" t="s">
        <v>1490</v>
      </c>
      <c r="B8759">
        <v>2018</v>
      </c>
      <c r="C8759">
        <v>303110</v>
      </c>
      <c r="D8759">
        <v>801510</v>
      </c>
      <c r="E8759">
        <v>8015</v>
      </c>
      <c r="F8759" t="s">
        <v>1472</v>
      </c>
      <c r="K8759" s="40">
        <v>4.1666666666666664E-2</v>
      </c>
      <c r="L8759" s="15">
        <v>65</v>
      </c>
    </row>
    <row r="8760" spans="1:12" x14ac:dyDescent="0.25">
      <c r="A8760" t="s">
        <v>1490</v>
      </c>
      <c r="B8760">
        <v>2018</v>
      </c>
      <c r="C8760">
        <v>307500</v>
      </c>
      <c r="D8760">
        <v>800300</v>
      </c>
      <c r="E8760">
        <v>8003</v>
      </c>
      <c r="F8760" t="s">
        <v>1472</v>
      </c>
      <c r="K8760" s="40">
        <v>4.1666666666666664E-2</v>
      </c>
      <c r="L8760" s="15">
        <v>65</v>
      </c>
    </row>
    <row r="8761" spans="1:12" x14ac:dyDescent="0.25">
      <c r="A8761" t="s">
        <v>1490</v>
      </c>
      <c r="B8761">
        <v>2018</v>
      </c>
      <c r="C8761">
        <v>307510</v>
      </c>
      <c r="D8761">
        <v>800310</v>
      </c>
      <c r="E8761">
        <v>8003</v>
      </c>
      <c r="F8761" t="s">
        <v>1472</v>
      </c>
      <c r="K8761" s="40">
        <v>7.6388888888888895E-2</v>
      </c>
      <c r="L8761" s="15">
        <v>119.16666666666667</v>
      </c>
    </row>
    <row r="8762" spans="1:12" x14ac:dyDescent="0.25">
      <c r="A8762" t="s">
        <v>1490</v>
      </c>
      <c r="B8762">
        <v>2018</v>
      </c>
      <c r="C8762">
        <v>302803</v>
      </c>
      <c r="D8762">
        <v>801310</v>
      </c>
      <c r="E8762">
        <v>8013</v>
      </c>
      <c r="F8762" t="s">
        <v>1472</v>
      </c>
      <c r="K8762" s="40">
        <v>0.10416666666666667</v>
      </c>
      <c r="L8762" s="15">
        <v>162.5</v>
      </c>
    </row>
    <row r="8763" spans="1:12" x14ac:dyDescent="0.25">
      <c r="A8763" t="s">
        <v>1490</v>
      </c>
      <c r="B8763">
        <v>2018</v>
      </c>
      <c r="C8763">
        <v>302802</v>
      </c>
      <c r="D8763">
        <v>801320</v>
      </c>
      <c r="E8763">
        <v>8013</v>
      </c>
      <c r="F8763" t="s">
        <v>1472</v>
      </c>
      <c r="K8763" s="40">
        <v>4.1666666666666664E-2</v>
      </c>
      <c r="L8763" s="15">
        <v>65</v>
      </c>
    </row>
    <row r="8764" spans="1:12" x14ac:dyDescent="0.25">
      <c r="A8764" t="s">
        <v>1490</v>
      </c>
      <c r="B8764">
        <v>2018</v>
      </c>
      <c r="C8764">
        <v>302802</v>
      </c>
      <c r="D8764">
        <v>801320</v>
      </c>
      <c r="E8764">
        <v>8013</v>
      </c>
      <c r="F8764" t="s">
        <v>1472</v>
      </c>
      <c r="K8764" s="40">
        <v>6.25E-2</v>
      </c>
      <c r="L8764" s="15">
        <v>97.5</v>
      </c>
    </row>
    <row r="8765" spans="1:12" x14ac:dyDescent="0.25">
      <c r="A8765" t="s">
        <v>1490</v>
      </c>
      <c r="B8765">
        <v>2018</v>
      </c>
      <c r="C8765">
        <v>302802</v>
      </c>
      <c r="D8765">
        <v>801320</v>
      </c>
      <c r="E8765">
        <v>8013</v>
      </c>
      <c r="F8765" t="s">
        <v>1472</v>
      </c>
      <c r="K8765" s="40">
        <v>9.375E-2</v>
      </c>
      <c r="L8765" s="15">
        <v>146.25</v>
      </c>
    </row>
    <row r="8766" spans="1:12" x14ac:dyDescent="0.25">
      <c r="A8766" t="s">
        <v>1490</v>
      </c>
      <c r="B8766">
        <v>2018</v>
      </c>
      <c r="C8766">
        <v>307510</v>
      </c>
      <c r="D8766">
        <v>800310</v>
      </c>
      <c r="E8766">
        <v>8003</v>
      </c>
      <c r="F8766" t="s">
        <v>1472</v>
      </c>
      <c r="K8766" s="40">
        <v>0.14583333333333334</v>
      </c>
      <c r="L8766" s="15">
        <v>227.50000000000003</v>
      </c>
    </row>
    <row r="8767" spans="1:12" x14ac:dyDescent="0.25">
      <c r="A8767" t="s">
        <v>1503</v>
      </c>
      <c r="B8767">
        <v>2018</v>
      </c>
      <c r="C8767">
        <v>610025</v>
      </c>
      <c r="F8767" t="s">
        <v>1625</v>
      </c>
      <c r="K8767" s="40">
        <v>8.3333333333333329E-2</v>
      </c>
      <c r="L8767" s="15">
        <v>130</v>
      </c>
    </row>
    <row r="8768" spans="1:12" x14ac:dyDescent="0.25">
      <c r="A8768" t="s">
        <v>1659</v>
      </c>
      <c r="B8768">
        <v>2018</v>
      </c>
      <c r="C8768">
        <v>305711</v>
      </c>
      <c r="D8768">
        <v>802011</v>
      </c>
      <c r="E8768">
        <v>8020</v>
      </c>
      <c r="F8768" t="s">
        <v>1472</v>
      </c>
      <c r="G8768" s="40">
        <v>5.2083333333333336E-2</v>
      </c>
      <c r="H8768" s="15">
        <v>106.25</v>
      </c>
    </row>
    <row r="8769" spans="1:12" x14ac:dyDescent="0.25">
      <c r="A8769" t="s">
        <v>1659</v>
      </c>
      <c r="B8769">
        <v>2018</v>
      </c>
      <c r="C8769">
        <v>305711</v>
      </c>
      <c r="D8769">
        <v>802011</v>
      </c>
      <c r="E8769">
        <v>8020</v>
      </c>
      <c r="F8769" t="s">
        <v>1472</v>
      </c>
      <c r="G8769" s="40">
        <v>2.0833333333333332E-2</v>
      </c>
      <c r="H8769" s="15">
        <v>42.5</v>
      </c>
    </row>
    <row r="8770" spans="1:12" x14ac:dyDescent="0.25">
      <c r="A8770" t="s">
        <v>1659</v>
      </c>
      <c r="B8770">
        <v>2018</v>
      </c>
      <c r="C8770">
        <v>305711</v>
      </c>
      <c r="D8770">
        <v>802011</v>
      </c>
      <c r="E8770">
        <v>8020</v>
      </c>
      <c r="F8770" t="s">
        <v>1472</v>
      </c>
      <c r="G8770" s="40">
        <v>0.13541666666666666</v>
      </c>
      <c r="H8770" s="15">
        <v>276.25</v>
      </c>
    </row>
    <row r="8771" spans="1:12" x14ac:dyDescent="0.25">
      <c r="A8771" t="s">
        <v>1659</v>
      </c>
      <c r="B8771">
        <v>2018</v>
      </c>
      <c r="C8771">
        <v>305711</v>
      </c>
      <c r="D8771">
        <v>802011</v>
      </c>
      <c r="E8771">
        <v>8020</v>
      </c>
      <c r="F8771" t="s">
        <v>1472</v>
      </c>
      <c r="G8771" s="40">
        <v>0.10416666666666667</v>
      </c>
      <c r="H8771" s="15">
        <v>212.5</v>
      </c>
    </row>
    <row r="8772" spans="1:12" x14ac:dyDescent="0.25">
      <c r="A8772" t="s">
        <v>1659</v>
      </c>
      <c r="B8772">
        <v>2018</v>
      </c>
      <c r="C8772">
        <v>305712</v>
      </c>
      <c r="D8772">
        <v>802012</v>
      </c>
      <c r="E8772">
        <v>8020</v>
      </c>
      <c r="F8772" t="s">
        <v>1472</v>
      </c>
      <c r="G8772" s="40">
        <v>6.25E-2</v>
      </c>
      <c r="H8772" s="15">
        <v>127.5</v>
      </c>
    </row>
    <row r="8773" spans="1:12" x14ac:dyDescent="0.25">
      <c r="A8773" t="s">
        <v>1659</v>
      </c>
      <c r="B8773">
        <v>2018</v>
      </c>
      <c r="C8773">
        <v>305712</v>
      </c>
      <c r="D8773">
        <v>802012</v>
      </c>
      <c r="E8773">
        <v>8020</v>
      </c>
      <c r="F8773" t="s">
        <v>1472</v>
      </c>
      <c r="G8773" s="40">
        <v>7.2916666666666671E-2</v>
      </c>
      <c r="H8773" s="15">
        <v>148.75</v>
      </c>
    </row>
    <row r="8774" spans="1:12" x14ac:dyDescent="0.25">
      <c r="A8774" t="s">
        <v>1659</v>
      </c>
      <c r="B8774">
        <v>2018</v>
      </c>
      <c r="C8774">
        <v>305713</v>
      </c>
      <c r="D8774">
        <v>802013</v>
      </c>
      <c r="E8774">
        <v>8020</v>
      </c>
      <c r="F8774" t="s">
        <v>1472</v>
      </c>
      <c r="G8774" s="40">
        <v>4.1666666666666664E-2</v>
      </c>
      <c r="H8774" s="15">
        <v>85</v>
      </c>
    </row>
    <row r="8775" spans="1:12" x14ac:dyDescent="0.25">
      <c r="A8775" t="s">
        <v>1659</v>
      </c>
      <c r="B8775">
        <v>2018</v>
      </c>
      <c r="C8775">
        <v>305713</v>
      </c>
      <c r="D8775">
        <v>802013</v>
      </c>
      <c r="E8775">
        <v>8020</v>
      </c>
      <c r="F8775" t="s">
        <v>1472</v>
      </c>
      <c r="G8775" s="40">
        <v>4.1666666666666664E-2</v>
      </c>
      <c r="H8775" s="15">
        <v>85</v>
      </c>
    </row>
    <row r="8776" spans="1:12" x14ac:dyDescent="0.25">
      <c r="A8776" t="s">
        <v>1659</v>
      </c>
      <c r="B8776">
        <v>2018</v>
      </c>
      <c r="C8776">
        <v>305716</v>
      </c>
      <c r="D8776">
        <v>802016</v>
      </c>
      <c r="E8776">
        <v>8020</v>
      </c>
      <c r="F8776" t="s">
        <v>1472</v>
      </c>
      <c r="G8776" s="40">
        <v>2.0833333333333332E-2</v>
      </c>
      <c r="H8776" s="15">
        <v>42.5</v>
      </c>
    </row>
    <row r="8777" spans="1:12" x14ac:dyDescent="0.25">
      <c r="A8777" t="s">
        <v>1659</v>
      </c>
      <c r="B8777">
        <v>2018</v>
      </c>
      <c r="C8777">
        <v>305700</v>
      </c>
      <c r="D8777">
        <v>802000</v>
      </c>
      <c r="E8777">
        <v>8020</v>
      </c>
      <c r="F8777" t="s">
        <v>1472</v>
      </c>
      <c r="G8777" s="40">
        <v>4.1666666666666664E-2</v>
      </c>
      <c r="H8777" s="15">
        <v>85</v>
      </c>
    </row>
    <row r="8778" spans="1:12" x14ac:dyDescent="0.25">
      <c r="A8778" t="s">
        <v>1504</v>
      </c>
      <c r="B8778">
        <v>2018</v>
      </c>
      <c r="C8778">
        <v>200800</v>
      </c>
      <c r="D8778">
        <v>801480</v>
      </c>
      <c r="E8778">
        <v>8014</v>
      </c>
      <c r="F8778" t="s">
        <v>1472</v>
      </c>
      <c r="K8778" s="40">
        <v>2.0833333333333332E-2</v>
      </c>
      <c r="L8778" s="15">
        <v>42.5</v>
      </c>
    </row>
    <row r="8779" spans="1:12" x14ac:dyDescent="0.25">
      <c r="A8779" t="s">
        <v>1504</v>
      </c>
      <c r="B8779">
        <v>2018</v>
      </c>
      <c r="C8779">
        <v>302802</v>
      </c>
      <c r="D8779">
        <v>801320</v>
      </c>
      <c r="E8779">
        <v>8013</v>
      </c>
      <c r="F8779" t="s">
        <v>1472</v>
      </c>
      <c r="K8779" s="40">
        <v>2.0833333333333332E-2</v>
      </c>
      <c r="L8779" s="15">
        <v>42.5</v>
      </c>
    </row>
    <row r="8780" spans="1:12" x14ac:dyDescent="0.25">
      <c r="A8780" t="s">
        <v>1504</v>
      </c>
      <c r="B8780">
        <v>2018</v>
      </c>
      <c r="C8780">
        <v>200800</v>
      </c>
      <c r="D8780">
        <v>801480</v>
      </c>
      <c r="E8780">
        <v>8014</v>
      </c>
      <c r="F8780" t="s">
        <v>1472</v>
      </c>
      <c r="K8780" s="40">
        <v>2.0833333333333332E-2</v>
      </c>
      <c r="L8780" s="15">
        <v>42.5</v>
      </c>
    </row>
    <row r="8781" spans="1:12" x14ac:dyDescent="0.25">
      <c r="A8781" t="s">
        <v>1504</v>
      </c>
      <c r="B8781">
        <v>2018</v>
      </c>
      <c r="C8781">
        <v>201100</v>
      </c>
      <c r="D8781">
        <v>802800</v>
      </c>
      <c r="E8781">
        <v>8028</v>
      </c>
      <c r="F8781" t="s">
        <v>1660</v>
      </c>
      <c r="K8781" s="40">
        <v>4.1666666666666664E-2</v>
      </c>
      <c r="L8781" s="15">
        <v>85</v>
      </c>
    </row>
    <row r="8782" spans="1:12" x14ac:dyDescent="0.25">
      <c r="A8782" t="s">
        <v>1504</v>
      </c>
      <c r="B8782">
        <v>2018</v>
      </c>
      <c r="C8782">
        <v>201100</v>
      </c>
      <c r="D8782">
        <v>802800</v>
      </c>
      <c r="E8782">
        <v>8028</v>
      </c>
      <c r="F8782" t="s">
        <v>1467</v>
      </c>
      <c r="G8782" s="40">
        <v>4.1666666666666664E-2</v>
      </c>
      <c r="H8782" s="15">
        <v>85</v>
      </c>
    </row>
    <row r="8783" spans="1:12" x14ac:dyDescent="0.25">
      <c r="A8783" t="s">
        <v>1504</v>
      </c>
      <c r="B8783">
        <v>2018</v>
      </c>
      <c r="C8783">
        <v>303001</v>
      </c>
      <c r="D8783">
        <v>801400</v>
      </c>
      <c r="E8783">
        <v>8014</v>
      </c>
      <c r="F8783" t="s">
        <v>1472</v>
      </c>
      <c r="K8783" s="40">
        <v>0.16666666666666666</v>
      </c>
      <c r="L8783" s="15">
        <v>340</v>
      </c>
    </row>
    <row r="8784" spans="1:12" x14ac:dyDescent="0.25">
      <c r="A8784" t="s">
        <v>1504</v>
      </c>
      <c r="B8784">
        <v>2018</v>
      </c>
      <c r="C8784">
        <v>303001</v>
      </c>
      <c r="D8784">
        <v>801400</v>
      </c>
      <c r="E8784">
        <v>8014</v>
      </c>
      <c r="F8784" t="s">
        <v>1472</v>
      </c>
      <c r="K8784" s="40">
        <v>6.25E-2</v>
      </c>
      <c r="L8784" s="15">
        <v>127.5</v>
      </c>
    </row>
    <row r="8785" spans="1:12" x14ac:dyDescent="0.25">
      <c r="A8785" t="s">
        <v>1504</v>
      </c>
      <c r="B8785">
        <v>2018</v>
      </c>
      <c r="C8785">
        <v>303000</v>
      </c>
      <c r="D8785">
        <v>801402</v>
      </c>
      <c r="E8785">
        <v>8014</v>
      </c>
      <c r="F8785" t="s">
        <v>1472</v>
      </c>
      <c r="K8785" s="40">
        <v>2.0833333333333332E-2</v>
      </c>
      <c r="L8785" s="15">
        <v>42.5</v>
      </c>
    </row>
    <row r="8786" spans="1:12" x14ac:dyDescent="0.25">
      <c r="A8786" t="s">
        <v>1504</v>
      </c>
      <c r="B8786">
        <v>2018</v>
      </c>
      <c r="C8786">
        <v>303002</v>
      </c>
      <c r="D8786">
        <v>801401</v>
      </c>
      <c r="E8786">
        <v>8014</v>
      </c>
      <c r="F8786" t="s">
        <v>1472</v>
      </c>
      <c r="K8786" s="40">
        <v>4.1666666666666664E-2</v>
      </c>
      <c r="L8786" s="15">
        <v>85</v>
      </c>
    </row>
    <row r="8787" spans="1:12" x14ac:dyDescent="0.25">
      <c r="A8787" t="s">
        <v>1504</v>
      </c>
      <c r="B8787">
        <v>2018</v>
      </c>
      <c r="C8787">
        <v>200800</v>
      </c>
      <c r="D8787">
        <v>801480</v>
      </c>
      <c r="E8787">
        <v>8014</v>
      </c>
      <c r="F8787" t="s">
        <v>1472</v>
      </c>
      <c r="K8787" s="40">
        <v>2.0833333333333332E-2</v>
      </c>
      <c r="L8787" s="15">
        <v>42.5</v>
      </c>
    </row>
    <row r="8788" spans="1:12" x14ac:dyDescent="0.25">
      <c r="A8788" t="s">
        <v>1504</v>
      </c>
      <c r="B8788">
        <v>2018</v>
      </c>
      <c r="C8788">
        <v>200800</v>
      </c>
      <c r="D8788">
        <v>801480</v>
      </c>
      <c r="E8788">
        <v>8014</v>
      </c>
      <c r="F8788" t="s">
        <v>1472</v>
      </c>
      <c r="K8788" s="40">
        <v>0.10416666666666667</v>
      </c>
      <c r="L8788" s="15">
        <v>212.5</v>
      </c>
    </row>
    <row r="8789" spans="1:12" x14ac:dyDescent="0.25">
      <c r="A8789" t="s">
        <v>1504</v>
      </c>
      <c r="B8789">
        <v>2018</v>
      </c>
      <c r="C8789">
        <v>200800</v>
      </c>
      <c r="D8789">
        <v>801480</v>
      </c>
      <c r="E8789">
        <v>8014</v>
      </c>
      <c r="F8789" t="s">
        <v>1472</v>
      </c>
      <c r="K8789" s="40">
        <v>8.3333333333333329E-2</v>
      </c>
      <c r="L8789" s="15">
        <v>170</v>
      </c>
    </row>
    <row r="8790" spans="1:12" x14ac:dyDescent="0.25">
      <c r="A8790" t="s">
        <v>1504</v>
      </c>
      <c r="B8790">
        <v>2018</v>
      </c>
      <c r="C8790">
        <v>200900</v>
      </c>
      <c r="D8790">
        <v>801580</v>
      </c>
      <c r="E8790">
        <v>8015</v>
      </c>
      <c r="F8790" t="s">
        <v>1568</v>
      </c>
      <c r="K8790" s="40">
        <v>3.125E-2</v>
      </c>
      <c r="L8790" s="15">
        <v>63.75</v>
      </c>
    </row>
    <row r="8791" spans="1:12" x14ac:dyDescent="0.25">
      <c r="A8791" t="s">
        <v>1504</v>
      </c>
      <c r="B8791">
        <v>2018</v>
      </c>
      <c r="C8791">
        <v>100500</v>
      </c>
      <c r="D8791">
        <v>803190</v>
      </c>
      <c r="E8791">
        <v>8031</v>
      </c>
      <c r="F8791" t="s">
        <v>1472</v>
      </c>
      <c r="K8791" s="40">
        <v>4.1666666666666664E-2</v>
      </c>
      <c r="L8791" s="15">
        <v>85</v>
      </c>
    </row>
    <row r="8792" spans="1:12" x14ac:dyDescent="0.25">
      <c r="A8792" t="s">
        <v>1504</v>
      </c>
      <c r="B8792">
        <v>2018</v>
      </c>
      <c r="C8792">
        <v>804800</v>
      </c>
      <c r="F8792" t="s">
        <v>1472</v>
      </c>
      <c r="K8792" s="40">
        <v>3.125E-2</v>
      </c>
      <c r="L8792" s="15">
        <v>63.75</v>
      </c>
    </row>
    <row r="8793" spans="1:12" x14ac:dyDescent="0.25">
      <c r="A8793" t="s">
        <v>1504</v>
      </c>
      <c r="B8793">
        <v>2018</v>
      </c>
      <c r="C8793">
        <v>200900</v>
      </c>
      <c r="D8793">
        <v>801580</v>
      </c>
      <c r="E8793">
        <v>8015</v>
      </c>
      <c r="F8793" t="s">
        <v>1625</v>
      </c>
      <c r="K8793" s="40">
        <v>3.125E-2</v>
      </c>
      <c r="L8793" s="15">
        <v>63.75</v>
      </c>
    </row>
    <row r="8794" spans="1:12" x14ac:dyDescent="0.25">
      <c r="A8794" t="s">
        <v>1504</v>
      </c>
      <c r="B8794">
        <v>2018</v>
      </c>
      <c r="C8794">
        <v>200900</v>
      </c>
      <c r="D8794">
        <v>801580</v>
      </c>
      <c r="E8794">
        <v>8015</v>
      </c>
      <c r="F8794" t="s">
        <v>1472</v>
      </c>
      <c r="K8794" s="40">
        <v>7.2916666666666671E-2</v>
      </c>
      <c r="L8794" s="15">
        <v>148.75</v>
      </c>
    </row>
    <row r="8795" spans="1:12" x14ac:dyDescent="0.25">
      <c r="A8795" t="s">
        <v>1504</v>
      </c>
      <c r="B8795">
        <v>2018</v>
      </c>
      <c r="C8795">
        <v>303100</v>
      </c>
      <c r="D8795">
        <v>801500</v>
      </c>
      <c r="E8795">
        <v>8015</v>
      </c>
      <c r="F8795" t="s">
        <v>1472</v>
      </c>
      <c r="K8795" s="40">
        <v>3.125E-2</v>
      </c>
      <c r="L8795" s="15">
        <v>63.75</v>
      </c>
    </row>
    <row r="8796" spans="1:12" x14ac:dyDescent="0.25">
      <c r="A8796" t="s">
        <v>1504</v>
      </c>
      <c r="B8796">
        <v>2018</v>
      </c>
      <c r="C8796">
        <v>303110</v>
      </c>
      <c r="D8796">
        <v>801510</v>
      </c>
      <c r="E8796">
        <v>8015</v>
      </c>
      <c r="F8796" t="s">
        <v>1472</v>
      </c>
      <c r="K8796" s="40">
        <v>3.125E-2</v>
      </c>
      <c r="L8796" s="15">
        <v>63.75</v>
      </c>
    </row>
    <row r="8797" spans="1:12" x14ac:dyDescent="0.25">
      <c r="A8797" t="s">
        <v>1504</v>
      </c>
      <c r="B8797">
        <v>2018</v>
      </c>
      <c r="C8797">
        <v>303110</v>
      </c>
      <c r="D8797">
        <v>801510</v>
      </c>
      <c r="E8797">
        <v>8015</v>
      </c>
      <c r="F8797" t="s">
        <v>1513</v>
      </c>
      <c r="K8797" s="40">
        <v>1.0416666666666666E-2</v>
      </c>
      <c r="L8797" s="15">
        <v>21.25</v>
      </c>
    </row>
    <row r="8798" spans="1:12" x14ac:dyDescent="0.25">
      <c r="A8798" t="s">
        <v>1504</v>
      </c>
      <c r="B8798">
        <v>2018</v>
      </c>
      <c r="C8798">
        <v>303110</v>
      </c>
      <c r="D8798">
        <v>801510</v>
      </c>
      <c r="E8798">
        <v>8015</v>
      </c>
      <c r="F8798" t="s">
        <v>1684</v>
      </c>
      <c r="K8798" s="40">
        <v>1.0416666666666666E-2</v>
      </c>
      <c r="L8798" s="15">
        <v>21.25</v>
      </c>
    </row>
    <row r="8799" spans="1:12" x14ac:dyDescent="0.25">
      <c r="A8799" t="s">
        <v>1504</v>
      </c>
      <c r="B8799">
        <v>2018</v>
      </c>
      <c r="C8799">
        <v>303100</v>
      </c>
      <c r="D8799">
        <v>801500</v>
      </c>
      <c r="E8799">
        <v>8015</v>
      </c>
      <c r="F8799" t="s">
        <v>1513</v>
      </c>
      <c r="K8799" s="40">
        <v>2.0833333333333332E-2</v>
      </c>
      <c r="L8799" s="15">
        <v>42.5</v>
      </c>
    </row>
    <row r="8800" spans="1:12" x14ac:dyDescent="0.25">
      <c r="A8800" t="s">
        <v>1504</v>
      </c>
      <c r="B8800">
        <v>2018</v>
      </c>
      <c r="C8800">
        <v>303110</v>
      </c>
      <c r="D8800">
        <v>801510</v>
      </c>
      <c r="E8800">
        <v>8015</v>
      </c>
      <c r="F8800" t="s">
        <v>1513</v>
      </c>
      <c r="K8800" s="40">
        <v>1.0416666666666666E-2</v>
      </c>
      <c r="L8800" s="15">
        <v>21.25</v>
      </c>
    </row>
    <row r="8801" spans="1:12" x14ac:dyDescent="0.25">
      <c r="A8801" t="s">
        <v>1504</v>
      </c>
      <c r="B8801">
        <v>2018</v>
      </c>
      <c r="C8801">
        <v>309300</v>
      </c>
      <c r="D8801">
        <v>802600</v>
      </c>
      <c r="E8801">
        <v>8026</v>
      </c>
      <c r="F8801" t="s">
        <v>1472</v>
      </c>
      <c r="K8801" s="40">
        <v>0.10416666666666667</v>
      </c>
      <c r="L8801" s="15">
        <v>212.5</v>
      </c>
    </row>
    <row r="8802" spans="1:12" x14ac:dyDescent="0.25">
      <c r="A8802" t="s">
        <v>1504</v>
      </c>
      <c r="B8802">
        <v>2018</v>
      </c>
      <c r="C8802">
        <v>309300</v>
      </c>
      <c r="D8802">
        <v>802600</v>
      </c>
      <c r="E8802">
        <v>8026</v>
      </c>
      <c r="F8802" t="s">
        <v>1472</v>
      </c>
      <c r="K8802" s="40">
        <v>0.15625</v>
      </c>
      <c r="L8802" s="15">
        <v>318.75</v>
      </c>
    </row>
    <row r="8803" spans="1:12" x14ac:dyDescent="0.25">
      <c r="A8803" t="s">
        <v>1504</v>
      </c>
      <c r="B8803">
        <v>2018</v>
      </c>
      <c r="C8803">
        <v>201100</v>
      </c>
      <c r="D8803">
        <v>802800</v>
      </c>
      <c r="E8803">
        <v>8028</v>
      </c>
      <c r="F8803" t="s">
        <v>1472</v>
      </c>
      <c r="K8803" s="40">
        <v>6.25E-2</v>
      </c>
      <c r="L8803" s="15">
        <v>127.5</v>
      </c>
    </row>
    <row r="8804" spans="1:12" x14ac:dyDescent="0.25">
      <c r="A8804" t="s">
        <v>1504</v>
      </c>
      <c r="B8804">
        <v>2018</v>
      </c>
      <c r="C8804">
        <v>201100</v>
      </c>
      <c r="D8804">
        <v>802800</v>
      </c>
      <c r="E8804">
        <v>8028</v>
      </c>
      <c r="F8804" t="s">
        <v>1472</v>
      </c>
      <c r="K8804" s="40">
        <v>0.10416666666666667</v>
      </c>
      <c r="L8804" s="15">
        <v>212.5</v>
      </c>
    </row>
    <row r="8805" spans="1:12" x14ac:dyDescent="0.25">
      <c r="A8805" t="s">
        <v>1504</v>
      </c>
      <c r="B8805">
        <v>2018</v>
      </c>
      <c r="C8805">
        <v>201100</v>
      </c>
      <c r="D8805">
        <v>802800</v>
      </c>
      <c r="E8805">
        <v>8028</v>
      </c>
      <c r="F8805" t="s">
        <v>1472</v>
      </c>
      <c r="K8805" s="40">
        <v>0.125</v>
      </c>
      <c r="L8805" s="15">
        <v>255</v>
      </c>
    </row>
    <row r="8806" spans="1:12" x14ac:dyDescent="0.25">
      <c r="A8806" t="s">
        <v>1504</v>
      </c>
      <c r="B8806">
        <v>2018</v>
      </c>
      <c r="C8806">
        <v>514075</v>
      </c>
      <c r="D8806">
        <v>804500</v>
      </c>
      <c r="E8806">
        <v>8045</v>
      </c>
      <c r="F8806" t="s">
        <v>1472</v>
      </c>
      <c r="K8806" s="40">
        <v>3.125E-2</v>
      </c>
      <c r="L8806" s="15">
        <v>63.75</v>
      </c>
    </row>
    <row r="8807" spans="1:12" x14ac:dyDescent="0.25">
      <c r="A8807" t="s">
        <v>1504</v>
      </c>
      <c r="B8807">
        <v>2018</v>
      </c>
      <c r="C8807">
        <v>514075</v>
      </c>
      <c r="D8807">
        <v>804500</v>
      </c>
      <c r="E8807">
        <v>8045</v>
      </c>
      <c r="F8807" t="s">
        <v>1472</v>
      </c>
      <c r="K8807" s="40">
        <v>5.2083333333333336E-2</v>
      </c>
      <c r="L8807" s="15">
        <v>106.25</v>
      </c>
    </row>
    <row r="8808" spans="1:12" x14ac:dyDescent="0.25">
      <c r="A8808" t="s">
        <v>1504</v>
      </c>
      <c r="B8808">
        <v>2018</v>
      </c>
      <c r="C8808">
        <v>514075</v>
      </c>
      <c r="D8808">
        <v>804500</v>
      </c>
      <c r="E8808">
        <v>8045</v>
      </c>
      <c r="F8808" t="s">
        <v>1472</v>
      </c>
      <c r="K8808" s="40">
        <v>4.1666666666666664E-2</v>
      </c>
      <c r="L8808" s="15">
        <v>85</v>
      </c>
    </row>
    <row r="8809" spans="1:12" x14ac:dyDescent="0.25">
      <c r="A8809" t="s">
        <v>1504</v>
      </c>
      <c r="B8809">
        <v>2018</v>
      </c>
      <c r="C8809">
        <v>514075</v>
      </c>
      <c r="D8809">
        <v>804500</v>
      </c>
      <c r="E8809">
        <v>8045</v>
      </c>
      <c r="F8809" t="s">
        <v>1472</v>
      </c>
      <c r="K8809" s="40">
        <v>8.3333333333333329E-2</v>
      </c>
      <c r="L8809" s="15">
        <v>170</v>
      </c>
    </row>
    <row r="8810" spans="1:12" x14ac:dyDescent="0.25">
      <c r="A8810" t="s">
        <v>1504</v>
      </c>
      <c r="B8810">
        <v>2018</v>
      </c>
      <c r="C8810">
        <v>514076</v>
      </c>
      <c r="D8810">
        <v>804530</v>
      </c>
      <c r="E8810">
        <v>8045</v>
      </c>
      <c r="F8810" t="s">
        <v>1472</v>
      </c>
      <c r="K8810" s="40">
        <v>4.1666666666666664E-2</v>
      </c>
      <c r="L8810" s="15">
        <v>85</v>
      </c>
    </row>
    <row r="8811" spans="1:12" x14ac:dyDescent="0.25">
      <c r="A8811" t="s">
        <v>1504</v>
      </c>
      <c r="B8811">
        <v>2018</v>
      </c>
      <c r="C8811">
        <v>514074</v>
      </c>
      <c r="D8811">
        <v>804520</v>
      </c>
      <c r="E8811">
        <v>8045</v>
      </c>
      <c r="F8811" t="s">
        <v>1472</v>
      </c>
      <c r="K8811" s="40">
        <v>4.1666666666666664E-2</v>
      </c>
      <c r="L8811" s="15">
        <v>85</v>
      </c>
    </row>
    <row r="8812" spans="1:12" x14ac:dyDescent="0.25">
      <c r="A8812" t="s">
        <v>1463</v>
      </c>
      <c r="B8812">
        <v>2018</v>
      </c>
      <c r="C8812">
        <v>305718</v>
      </c>
      <c r="D8812">
        <v>802018</v>
      </c>
      <c r="E8812">
        <v>8020</v>
      </c>
      <c r="F8812" t="s">
        <v>1472</v>
      </c>
      <c r="K8812" s="40">
        <v>2.0833333333333332E-2</v>
      </c>
      <c r="L8812" s="15">
        <v>22.5</v>
      </c>
    </row>
    <row r="8813" spans="1:12" x14ac:dyDescent="0.25">
      <c r="A8813" t="s">
        <v>1463</v>
      </c>
      <c r="B8813">
        <v>2018</v>
      </c>
      <c r="C8813">
        <v>305718</v>
      </c>
      <c r="D8813">
        <v>802018</v>
      </c>
      <c r="E8813">
        <v>8020</v>
      </c>
      <c r="F8813" t="s">
        <v>1472</v>
      </c>
      <c r="K8813" s="40">
        <v>0.15625</v>
      </c>
      <c r="L8813" s="15">
        <v>168.75</v>
      </c>
    </row>
    <row r="8814" spans="1:12" x14ac:dyDescent="0.25">
      <c r="A8814" t="s">
        <v>1463</v>
      </c>
      <c r="B8814">
        <v>2018</v>
      </c>
      <c r="C8814">
        <v>305714</v>
      </c>
      <c r="D8814">
        <v>802014</v>
      </c>
      <c r="E8814">
        <v>8020</v>
      </c>
      <c r="F8814" t="s">
        <v>1472</v>
      </c>
      <c r="K8814" s="40">
        <v>0.13541666666666666</v>
      </c>
      <c r="L8814" s="15">
        <v>146.25</v>
      </c>
    </row>
    <row r="8815" spans="1:12" x14ac:dyDescent="0.25">
      <c r="A8815" t="s">
        <v>1463</v>
      </c>
      <c r="B8815">
        <v>2018</v>
      </c>
      <c r="C8815">
        <v>305710</v>
      </c>
      <c r="D8815">
        <v>802010</v>
      </c>
      <c r="E8815">
        <v>8020</v>
      </c>
      <c r="F8815" t="s">
        <v>1472</v>
      </c>
      <c r="K8815" s="40">
        <v>6.25E-2</v>
      </c>
      <c r="L8815" s="15">
        <v>67.5</v>
      </c>
    </row>
    <row r="8816" spans="1:12" x14ac:dyDescent="0.25">
      <c r="A8816" t="s">
        <v>1463</v>
      </c>
      <c r="B8816">
        <v>2018</v>
      </c>
      <c r="C8816">
        <v>305714</v>
      </c>
      <c r="D8816">
        <v>802014</v>
      </c>
      <c r="E8816">
        <v>8020</v>
      </c>
      <c r="F8816" t="s">
        <v>1472</v>
      </c>
      <c r="K8816" s="40">
        <v>6.25E-2</v>
      </c>
      <c r="L8816" s="15">
        <v>67.5</v>
      </c>
    </row>
    <row r="8817" spans="1:12" x14ac:dyDescent="0.25">
      <c r="A8817" t="s">
        <v>1463</v>
      </c>
      <c r="B8817">
        <v>2018</v>
      </c>
      <c r="C8817">
        <v>305710</v>
      </c>
      <c r="D8817">
        <v>802010</v>
      </c>
      <c r="E8817">
        <v>8020</v>
      </c>
      <c r="F8817" t="s">
        <v>1472</v>
      </c>
      <c r="K8817" s="40">
        <v>4.1666666666666664E-2</v>
      </c>
      <c r="L8817" s="15">
        <v>45</v>
      </c>
    </row>
    <row r="8818" spans="1:12" x14ac:dyDescent="0.25">
      <c r="A8818" t="s">
        <v>1463</v>
      </c>
      <c r="B8818">
        <v>2018</v>
      </c>
      <c r="C8818">
        <v>305720</v>
      </c>
      <c r="D8818">
        <v>802020</v>
      </c>
      <c r="E8818">
        <v>8020</v>
      </c>
      <c r="F8818" t="s">
        <v>1472</v>
      </c>
      <c r="K8818" s="40">
        <v>0.17708333333333334</v>
      </c>
      <c r="L8818" s="15">
        <v>191.25</v>
      </c>
    </row>
    <row r="8819" spans="1:12" x14ac:dyDescent="0.25">
      <c r="A8819" t="s">
        <v>1463</v>
      </c>
      <c r="B8819">
        <v>2018</v>
      </c>
      <c r="C8819">
        <v>305710</v>
      </c>
      <c r="D8819">
        <v>802010</v>
      </c>
      <c r="E8819">
        <v>8020</v>
      </c>
      <c r="F8819" t="s">
        <v>1472</v>
      </c>
      <c r="K8819" s="40">
        <v>3.125E-2</v>
      </c>
      <c r="L8819" s="15">
        <v>33.75</v>
      </c>
    </row>
    <row r="8820" spans="1:12" x14ac:dyDescent="0.25">
      <c r="A8820" t="s">
        <v>1463</v>
      </c>
      <c r="B8820">
        <v>2018</v>
      </c>
      <c r="C8820">
        <v>305714</v>
      </c>
      <c r="D8820">
        <v>802014</v>
      </c>
      <c r="E8820">
        <v>8020</v>
      </c>
      <c r="F8820" t="s">
        <v>1472</v>
      </c>
      <c r="K8820" s="40">
        <v>1.3888888888888888E-2</v>
      </c>
      <c r="L8820" s="15">
        <v>15</v>
      </c>
    </row>
    <row r="8821" spans="1:12" x14ac:dyDescent="0.25">
      <c r="A8821" t="s">
        <v>1463</v>
      </c>
      <c r="B8821">
        <v>2018</v>
      </c>
      <c r="C8821">
        <v>305715</v>
      </c>
      <c r="D8821">
        <v>802015</v>
      </c>
      <c r="E8821">
        <v>8020</v>
      </c>
      <c r="F8821" t="s">
        <v>1472</v>
      </c>
      <c r="K8821" s="40">
        <v>1.7361111111111112E-2</v>
      </c>
      <c r="L8821" s="15">
        <v>18.75</v>
      </c>
    </row>
    <row r="8822" spans="1:12" x14ac:dyDescent="0.25">
      <c r="A8822" t="s">
        <v>1463</v>
      </c>
      <c r="B8822">
        <v>2018</v>
      </c>
      <c r="C8822">
        <v>305720</v>
      </c>
      <c r="D8822">
        <v>802020</v>
      </c>
      <c r="E8822">
        <v>8020</v>
      </c>
      <c r="F8822" t="s">
        <v>1472</v>
      </c>
      <c r="K8822" s="40">
        <v>5.2083333333333336E-2</v>
      </c>
      <c r="L8822" s="15">
        <v>56.25</v>
      </c>
    </row>
    <row r="8823" spans="1:12" x14ac:dyDescent="0.25">
      <c r="A8823" t="s">
        <v>1466</v>
      </c>
      <c r="B8823">
        <v>2018</v>
      </c>
      <c r="C8823">
        <v>307510</v>
      </c>
      <c r="D8823">
        <v>800310</v>
      </c>
      <c r="E8823">
        <v>8003</v>
      </c>
      <c r="F8823" t="s">
        <v>1472</v>
      </c>
      <c r="K8823" s="40">
        <v>2.0833333333333332E-2</v>
      </c>
      <c r="L8823" s="15">
        <v>32.5</v>
      </c>
    </row>
    <row r="8824" spans="1:12" x14ac:dyDescent="0.25">
      <c r="A8824" t="s">
        <v>1466</v>
      </c>
      <c r="B8824">
        <v>2018</v>
      </c>
      <c r="C8824">
        <v>305710</v>
      </c>
      <c r="D8824">
        <v>802010</v>
      </c>
      <c r="E8824">
        <v>8020</v>
      </c>
      <c r="F8824" t="s">
        <v>1472</v>
      </c>
      <c r="K8824" s="40">
        <v>0.13541666666666666</v>
      </c>
      <c r="L8824" s="15">
        <v>211.24999999999997</v>
      </c>
    </row>
    <row r="8825" spans="1:12" x14ac:dyDescent="0.25">
      <c r="A8825" t="s">
        <v>1466</v>
      </c>
      <c r="B8825">
        <v>2018</v>
      </c>
      <c r="C8825">
        <v>305710</v>
      </c>
      <c r="D8825">
        <v>802010</v>
      </c>
      <c r="E8825">
        <v>8020</v>
      </c>
      <c r="F8825" t="s">
        <v>1472</v>
      </c>
      <c r="K8825" s="40">
        <v>6.25E-2</v>
      </c>
      <c r="L8825" s="15">
        <v>97.5</v>
      </c>
    </row>
    <row r="8826" spans="1:12" x14ac:dyDescent="0.25">
      <c r="A8826" t="s">
        <v>1466</v>
      </c>
      <c r="B8826">
        <v>2018</v>
      </c>
      <c r="C8826">
        <v>305716</v>
      </c>
      <c r="D8826">
        <v>802016</v>
      </c>
      <c r="E8826">
        <v>8020</v>
      </c>
      <c r="F8826" t="s">
        <v>1472</v>
      </c>
      <c r="K8826" s="40">
        <v>3.125E-2</v>
      </c>
      <c r="L8826" s="15">
        <v>48.75</v>
      </c>
    </row>
    <row r="8827" spans="1:12" x14ac:dyDescent="0.25">
      <c r="A8827" t="s">
        <v>1521</v>
      </c>
      <c r="B8827">
        <v>2018</v>
      </c>
      <c r="C8827">
        <v>518470</v>
      </c>
      <c r="F8827" t="s">
        <v>1465</v>
      </c>
      <c r="K8827" s="40">
        <v>3.125E-2</v>
      </c>
      <c r="L8827" s="15">
        <v>48.75</v>
      </c>
    </row>
    <row r="8828" spans="1:12" x14ac:dyDescent="0.25">
      <c r="A8828" t="s">
        <v>1521</v>
      </c>
      <c r="B8828">
        <v>2018</v>
      </c>
      <c r="C8828">
        <v>518470</v>
      </c>
      <c r="F8828" t="s">
        <v>1465</v>
      </c>
      <c r="K8828" s="40">
        <v>9.375E-2</v>
      </c>
      <c r="L8828" s="15">
        <v>146.25</v>
      </c>
    </row>
    <row r="8829" spans="1:12" x14ac:dyDescent="0.25">
      <c r="A8829" t="s">
        <v>1521</v>
      </c>
      <c r="B8829">
        <v>2018</v>
      </c>
      <c r="C8829">
        <v>516632</v>
      </c>
      <c r="F8829" t="s">
        <v>1472</v>
      </c>
      <c r="K8829" s="40">
        <v>4.1666666666666664E-2</v>
      </c>
      <c r="L8829" s="15">
        <v>65</v>
      </c>
    </row>
    <row r="8830" spans="1:12" x14ac:dyDescent="0.25">
      <c r="A8830" t="s">
        <v>1521</v>
      </c>
      <c r="B8830">
        <v>2018</v>
      </c>
      <c r="C8830">
        <v>518470</v>
      </c>
      <c r="F8830" t="s">
        <v>1465</v>
      </c>
      <c r="K8830" s="40">
        <v>6.25E-2</v>
      </c>
      <c r="L8830" s="15">
        <v>97.5</v>
      </c>
    </row>
    <row r="8831" spans="1:12" x14ac:dyDescent="0.25">
      <c r="A8831" t="s">
        <v>1521</v>
      </c>
      <c r="B8831">
        <v>2018</v>
      </c>
      <c r="C8831">
        <v>518470</v>
      </c>
      <c r="F8831" t="s">
        <v>1465</v>
      </c>
      <c r="K8831" s="40">
        <v>2.0833333333333332E-2</v>
      </c>
      <c r="L8831" s="15">
        <v>32.5</v>
      </c>
    </row>
    <row r="8832" spans="1:12" x14ac:dyDescent="0.25">
      <c r="A8832" t="s">
        <v>1521</v>
      </c>
      <c r="B8832">
        <v>2018</v>
      </c>
      <c r="C8832">
        <v>518470</v>
      </c>
      <c r="F8832" t="s">
        <v>1465</v>
      </c>
      <c r="K8832" s="40">
        <v>9.375E-2</v>
      </c>
      <c r="L8832" s="15">
        <v>146.25</v>
      </c>
    </row>
    <row r="8833" spans="1:12" x14ac:dyDescent="0.25">
      <c r="A8833" t="s">
        <v>1521</v>
      </c>
      <c r="B8833">
        <v>2018</v>
      </c>
      <c r="C8833">
        <v>518470</v>
      </c>
      <c r="F8833" t="s">
        <v>1472</v>
      </c>
      <c r="K8833" s="40">
        <v>0.125</v>
      </c>
      <c r="L8833" s="15">
        <v>195</v>
      </c>
    </row>
    <row r="8834" spans="1:12" x14ac:dyDescent="0.25">
      <c r="A8834" t="s">
        <v>1521</v>
      </c>
      <c r="B8834">
        <v>2018</v>
      </c>
      <c r="C8834">
        <v>518220</v>
      </c>
      <c r="F8834" t="s">
        <v>1472</v>
      </c>
      <c r="K8834" s="40">
        <v>2.0833333333333332E-2</v>
      </c>
      <c r="L8834" s="15">
        <v>32.5</v>
      </c>
    </row>
    <row r="8835" spans="1:12" x14ac:dyDescent="0.25">
      <c r="A8835" t="s">
        <v>1521</v>
      </c>
      <c r="B8835">
        <v>2018</v>
      </c>
      <c r="C8835">
        <v>512010</v>
      </c>
      <c r="F8835" t="s">
        <v>1472</v>
      </c>
      <c r="K8835" s="40">
        <v>0.14583333333333334</v>
      </c>
      <c r="L8835" s="15">
        <v>227.50000000000003</v>
      </c>
    </row>
    <row r="8836" spans="1:12" x14ac:dyDescent="0.25">
      <c r="A8836" t="s">
        <v>1474</v>
      </c>
      <c r="B8836">
        <v>2018</v>
      </c>
      <c r="C8836">
        <v>516353</v>
      </c>
      <c r="F8836" t="s">
        <v>1472</v>
      </c>
      <c r="K8836" s="40">
        <v>8.3333333333333329E-2</v>
      </c>
      <c r="L8836" s="15">
        <v>130</v>
      </c>
    </row>
    <row r="8837" spans="1:12" x14ac:dyDescent="0.25">
      <c r="A8837" t="s">
        <v>1474</v>
      </c>
      <c r="B8837">
        <v>2018</v>
      </c>
      <c r="C8837">
        <v>516240</v>
      </c>
      <c r="F8837" t="s">
        <v>1625</v>
      </c>
      <c r="K8837" s="40">
        <v>2.0833333333333332E-2</v>
      </c>
      <c r="L8837" s="15">
        <v>32.5</v>
      </c>
    </row>
    <row r="8838" spans="1:12" x14ac:dyDescent="0.25">
      <c r="A8838" t="s">
        <v>1474</v>
      </c>
      <c r="B8838">
        <v>2018</v>
      </c>
      <c r="C8838">
        <v>516353</v>
      </c>
      <c r="F8838" t="s">
        <v>1472</v>
      </c>
      <c r="K8838" s="40">
        <v>2.0833333333333332E-2</v>
      </c>
      <c r="L8838" s="15">
        <v>32.5</v>
      </c>
    </row>
    <row r="8839" spans="1:12" x14ac:dyDescent="0.25">
      <c r="A8839" t="s">
        <v>1474</v>
      </c>
      <c r="B8839">
        <v>2018</v>
      </c>
      <c r="C8839">
        <v>615150</v>
      </c>
      <c r="F8839" t="s">
        <v>1625</v>
      </c>
      <c r="K8839" s="40">
        <v>3.125E-2</v>
      </c>
      <c r="L8839" s="15">
        <v>48.75</v>
      </c>
    </row>
    <row r="8840" spans="1:12" x14ac:dyDescent="0.25">
      <c r="A8840" t="s">
        <v>1474</v>
      </c>
      <c r="B8840">
        <v>2018</v>
      </c>
      <c r="C8840">
        <v>516353</v>
      </c>
      <c r="F8840" t="s">
        <v>1472</v>
      </c>
      <c r="K8840" s="40">
        <v>4.1666666666666664E-2</v>
      </c>
      <c r="L8840" s="15">
        <v>65</v>
      </c>
    </row>
    <row r="8841" spans="1:12" x14ac:dyDescent="0.25">
      <c r="A8841" t="s">
        <v>1474</v>
      </c>
      <c r="B8841">
        <v>2018</v>
      </c>
      <c r="C8841">
        <v>519700</v>
      </c>
      <c r="F8841" t="s">
        <v>1472</v>
      </c>
      <c r="K8841" s="40">
        <v>9.375E-2</v>
      </c>
      <c r="L8841" s="15">
        <v>146.25</v>
      </c>
    </row>
    <row r="8842" spans="1:12" x14ac:dyDescent="0.25">
      <c r="A8842" t="s">
        <v>1474</v>
      </c>
      <c r="B8842">
        <v>2018</v>
      </c>
      <c r="C8842">
        <v>519700</v>
      </c>
      <c r="F8842" t="s">
        <v>1465</v>
      </c>
      <c r="K8842" s="40">
        <v>1.0416666666666666E-2</v>
      </c>
      <c r="L8842" s="15">
        <v>16.25</v>
      </c>
    </row>
    <row r="8843" spans="1:12" x14ac:dyDescent="0.25">
      <c r="A8843" t="s">
        <v>1474</v>
      </c>
      <c r="B8843">
        <v>2018</v>
      </c>
      <c r="C8843">
        <v>516353</v>
      </c>
      <c r="F8843" t="s">
        <v>1472</v>
      </c>
      <c r="K8843" s="40">
        <v>8.3333333333333329E-2</v>
      </c>
      <c r="L8843" s="15">
        <v>130</v>
      </c>
    </row>
    <row r="8844" spans="1:12" x14ac:dyDescent="0.25">
      <c r="A8844" t="s">
        <v>1474</v>
      </c>
      <c r="B8844">
        <v>2018</v>
      </c>
      <c r="C8844">
        <v>516353</v>
      </c>
      <c r="F8844" t="s">
        <v>1472</v>
      </c>
      <c r="K8844" s="40">
        <v>4.1666666666666664E-2</v>
      </c>
      <c r="L8844" s="15">
        <v>65</v>
      </c>
    </row>
    <row r="8845" spans="1:12" x14ac:dyDescent="0.25">
      <c r="A8845" t="s">
        <v>1474</v>
      </c>
      <c r="B8845">
        <v>2018</v>
      </c>
      <c r="C8845">
        <v>610933</v>
      </c>
      <c r="F8845" t="s">
        <v>1625</v>
      </c>
      <c r="K8845" s="40">
        <v>4.1666666666666664E-2</v>
      </c>
      <c r="L8845" s="15">
        <v>65</v>
      </c>
    </row>
    <row r="8846" spans="1:12" x14ac:dyDescent="0.25">
      <c r="A8846" t="s">
        <v>1474</v>
      </c>
      <c r="B8846">
        <v>2018</v>
      </c>
      <c r="C8846">
        <v>619630</v>
      </c>
      <c r="F8846" t="s">
        <v>1625</v>
      </c>
      <c r="K8846" s="40">
        <v>4.1666666666666664E-2</v>
      </c>
      <c r="L8846" s="15">
        <v>65</v>
      </c>
    </row>
    <row r="8847" spans="1:12" x14ac:dyDescent="0.25">
      <c r="A8847" t="s">
        <v>1474</v>
      </c>
      <c r="B8847">
        <v>2018</v>
      </c>
      <c r="C8847">
        <v>512821</v>
      </c>
      <c r="F8847" t="s">
        <v>1472</v>
      </c>
      <c r="K8847" s="40">
        <v>0.10416666666666667</v>
      </c>
      <c r="L8847" s="15">
        <v>162.5</v>
      </c>
    </row>
    <row r="8848" spans="1:12" x14ac:dyDescent="0.25">
      <c r="A8848" t="s">
        <v>1474</v>
      </c>
      <c r="B8848">
        <v>2018</v>
      </c>
      <c r="C8848">
        <v>512821</v>
      </c>
      <c r="F8848" t="s">
        <v>1472</v>
      </c>
      <c r="K8848" s="40">
        <v>8.3333333333333329E-2</v>
      </c>
      <c r="L8848" s="15">
        <v>130</v>
      </c>
    </row>
    <row r="8849" spans="1:12" x14ac:dyDescent="0.25">
      <c r="A8849" t="s">
        <v>1474</v>
      </c>
      <c r="B8849">
        <v>2018</v>
      </c>
      <c r="C8849">
        <v>512821</v>
      </c>
      <c r="F8849" t="s">
        <v>1472</v>
      </c>
      <c r="K8849" s="40">
        <v>6.25E-2</v>
      </c>
      <c r="L8849" s="15">
        <v>97.5</v>
      </c>
    </row>
    <row r="8850" spans="1:12" x14ac:dyDescent="0.25">
      <c r="A8850" t="s">
        <v>1474</v>
      </c>
      <c r="B8850">
        <v>2018</v>
      </c>
      <c r="C8850">
        <v>512821</v>
      </c>
      <c r="F8850" t="s">
        <v>1472</v>
      </c>
      <c r="K8850" s="40">
        <v>2.0833333333333332E-2</v>
      </c>
      <c r="L8850" s="15">
        <v>32.5</v>
      </c>
    </row>
    <row r="8851" spans="1:12" x14ac:dyDescent="0.25">
      <c r="A8851" t="s">
        <v>1474</v>
      </c>
      <c r="B8851">
        <v>2018</v>
      </c>
      <c r="C8851">
        <v>513236</v>
      </c>
      <c r="F8851" t="s">
        <v>1472</v>
      </c>
      <c r="K8851" s="40">
        <v>6.25E-2</v>
      </c>
      <c r="L8851" s="15">
        <v>97.5</v>
      </c>
    </row>
    <row r="8852" spans="1:12" x14ac:dyDescent="0.25">
      <c r="A8852" t="s">
        <v>1474</v>
      </c>
      <c r="B8852">
        <v>2018</v>
      </c>
      <c r="C8852">
        <v>108900</v>
      </c>
      <c r="F8852" t="s">
        <v>1625</v>
      </c>
      <c r="K8852" s="40">
        <v>4.1666666666666664E-2</v>
      </c>
      <c r="L8852" s="15">
        <v>65</v>
      </c>
    </row>
    <row r="8853" spans="1:12" x14ac:dyDescent="0.25">
      <c r="A8853" t="s">
        <v>1474</v>
      </c>
      <c r="B8853">
        <v>2018</v>
      </c>
      <c r="C8853">
        <v>513236</v>
      </c>
      <c r="F8853" t="s">
        <v>1472</v>
      </c>
      <c r="K8853" s="40">
        <v>4.1666666666666664E-2</v>
      </c>
      <c r="L8853" s="15">
        <v>65</v>
      </c>
    </row>
    <row r="8854" spans="1:12" x14ac:dyDescent="0.25">
      <c r="A8854" t="s">
        <v>1474</v>
      </c>
      <c r="B8854">
        <v>2018</v>
      </c>
      <c r="C8854">
        <v>513236</v>
      </c>
      <c r="F8854" t="s">
        <v>1472</v>
      </c>
      <c r="K8854" s="40">
        <v>0.16666666666666666</v>
      </c>
      <c r="L8854" s="15">
        <v>260</v>
      </c>
    </row>
    <row r="8855" spans="1:12" x14ac:dyDescent="0.25">
      <c r="A8855" t="s">
        <v>1474</v>
      </c>
      <c r="B8855">
        <v>2018</v>
      </c>
      <c r="C8855">
        <v>513236</v>
      </c>
      <c r="F8855" t="s">
        <v>1472</v>
      </c>
      <c r="K8855" s="40">
        <v>0.10416666666666667</v>
      </c>
      <c r="L8855" s="15">
        <v>162.5</v>
      </c>
    </row>
    <row r="8856" spans="1:12" x14ac:dyDescent="0.25">
      <c r="A8856" t="s">
        <v>1474</v>
      </c>
      <c r="B8856">
        <v>2018</v>
      </c>
      <c r="C8856">
        <v>619758</v>
      </c>
      <c r="F8856" t="s">
        <v>1625</v>
      </c>
      <c r="K8856" s="40">
        <v>2.0833333333333332E-2</v>
      </c>
      <c r="L8856" s="15">
        <v>32.5</v>
      </c>
    </row>
    <row r="8857" spans="1:12" x14ac:dyDescent="0.25">
      <c r="A8857" t="s">
        <v>1474</v>
      </c>
      <c r="B8857">
        <v>2018</v>
      </c>
      <c r="C8857">
        <v>614922</v>
      </c>
      <c r="F8857" t="s">
        <v>1625</v>
      </c>
      <c r="K8857" s="40">
        <v>2.0833333333333332E-2</v>
      </c>
      <c r="L8857" s="15">
        <v>32.5</v>
      </c>
    </row>
    <row r="8858" spans="1:12" x14ac:dyDescent="0.25">
      <c r="A8858" t="s">
        <v>1474</v>
      </c>
      <c r="B8858">
        <v>2018</v>
      </c>
      <c r="C8858">
        <v>614925</v>
      </c>
      <c r="F8858" t="s">
        <v>1625</v>
      </c>
      <c r="K8858" s="40">
        <v>2.0833333333333332E-2</v>
      </c>
      <c r="L8858" s="15">
        <v>32.5</v>
      </c>
    </row>
    <row r="8859" spans="1:12" x14ac:dyDescent="0.25">
      <c r="A8859" t="s">
        <v>1474</v>
      </c>
      <c r="B8859">
        <v>2018</v>
      </c>
      <c r="C8859">
        <v>612669</v>
      </c>
      <c r="F8859" t="s">
        <v>1625</v>
      </c>
      <c r="K8859" s="40">
        <v>3.125E-2</v>
      </c>
      <c r="L8859" s="15">
        <v>48.75</v>
      </c>
    </row>
    <row r="8860" spans="1:12" x14ac:dyDescent="0.25">
      <c r="A8860" t="s">
        <v>1474</v>
      </c>
      <c r="B8860">
        <v>2018</v>
      </c>
      <c r="C8860">
        <v>615530</v>
      </c>
      <c r="F8860" t="s">
        <v>1625</v>
      </c>
      <c r="K8860" s="40">
        <v>3.125E-2</v>
      </c>
      <c r="L8860" s="15">
        <v>48.75</v>
      </c>
    </row>
    <row r="8861" spans="1:12" x14ac:dyDescent="0.25">
      <c r="A8861" t="s">
        <v>1548</v>
      </c>
      <c r="B8861">
        <v>2018</v>
      </c>
      <c r="C8861">
        <v>610024</v>
      </c>
      <c r="F8861" t="s">
        <v>1625</v>
      </c>
      <c r="K8861" s="40">
        <v>2.0833333333333332E-2</v>
      </c>
      <c r="L8861" s="15">
        <v>22.5</v>
      </c>
    </row>
    <row r="8862" spans="1:12" x14ac:dyDescent="0.25">
      <c r="A8862" t="s">
        <v>1548</v>
      </c>
      <c r="B8862">
        <v>2018</v>
      </c>
      <c r="C8862">
        <v>614660</v>
      </c>
      <c r="F8862" t="s">
        <v>1625</v>
      </c>
      <c r="K8862" s="40">
        <v>2.0833333333333332E-2</v>
      </c>
      <c r="L8862" s="15">
        <v>22.5</v>
      </c>
    </row>
    <row r="8863" spans="1:12" x14ac:dyDescent="0.25">
      <c r="A8863" t="s">
        <v>1548</v>
      </c>
      <c r="B8863">
        <v>2018</v>
      </c>
      <c r="C8863">
        <v>618276</v>
      </c>
      <c r="F8863" t="s">
        <v>1625</v>
      </c>
      <c r="K8863" s="40">
        <v>2.0833333333333332E-2</v>
      </c>
      <c r="L8863" s="15">
        <v>22.5</v>
      </c>
    </row>
    <row r="8864" spans="1:12" x14ac:dyDescent="0.25">
      <c r="A8864" t="s">
        <v>1548</v>
      </c>
      <c r="B8864">
        <v>2018</v>
      </c>
      <c r="C8864">
        <v>619155</v>
      </c>
      <c r="F8864" t="s">
        <v>1625</v>
      </c>
      <c r="K8864" s="40">
        <v>2.0833333333333332E-2</v>
      </c>
      <c r="L8864" s="15">
        <v>22.5</v>
      </c>
    </row>
    <row r="8865" spans="1:12" x14ac:dyDescent="0.25">
      <c r="A8865" t="s">
        <v>1548</v>
      </c>
      <c r="B8865">
        <v>2018</v>
      </c>
      <c r="C8865">
        <v>610853</v>
      </c>
      <c r="F8865" t="s">
        <v>1625</v>
      </c>
      <c r="K8865" s="40">
        <v>2.0833333333333332E-2</v>
      </c>
      <c r="L8865" s="15">
        <v>22.5</v>
      </c>
    </row>
    <row r="8866" spans="1:12" x14ac:dyDescent="0.25">
      <c r="A8866" t="s">
        <v>1548</v>
      </c>
      <c r="B8866">
        <v>2018</v>
      </c>
      <c r="C8866">
        <v>610860</v>
      </c>
      <c r="F8866" t="s">
        <v>1625</v>
      </c>
      <c r="K8866" s="40">
        <v>2.0833333333333332E-2</v>
      </c>
      <c r="L8866" s="15">
        <v>22.5</v>
      </c>
    </row>
    <row r="8867" spans="1:12" x14ac:dyDescent="0.25">
      <c r="A8867" t="s">
        <v>1548</v>
      </c>
      <c r="B8867">
        <v>2018</v>
      </c>
      <c r="C8867">
        <v>618158</v>
      </c>
      <c r="F8867" t="s">
        <v>1625</v>
      </c>
      <c r="K8867" s="40">
        <v>2.0833333333333332E-2</v>
      </c>
      <c r="L8867" s="15">
        <v>22.5</v>
      </c>
    </row>
    <row r="8868" spans="1:12" x14ac:dyDescent="0.25">
      <c r="A8868" t="s">
        <v>1548</v>
      </c>
      <c r="B8868">
        <v>2018</v>
      </c>
      <c r="C8868">
        <v>618958</v>
      </c>
      <c r="F8868" t="s">
        <v>1625</v>
      </c>
      <c r="K8868" s="40">
        <v>1.0416666666666666E-2</v>
      </c>
      <c r="L8868" s="15">
        <v>11.25</v>
      </c>
    </row>
    <row r="8869" spans="1:12" x14ac:dyDescent="0.25">
      <c r="A8869" t="s">
        <v>1548</v>
      </c>
      <c r="B8869">
        <v>2018</v>
      </c>
      <c r="C8869">
        <v>618959</v>
      </c>
      <c r="F8869" t="s">
        <v>1625</v>
      </c>
      <c r="K8869" s="40">
        <v>1.0416666666666666E-2</v>
      </c>
      <c r="L8869" s="15">
        <v>11.25</v>
      </c>
    </row>
    <row r="8870" spans="1:12" x14ac:dyDescent="0.25">
      <c r="A8870" t="s">
        <v>1548</v>
      </c>
      <c r="B8870">
        <v>2018</v>
      </c>
      <c r="C8870">
        <v>619258</v>
      </c>
      <c r="F8870" t="s">
        <v>1625</v>
      </c>
      <c r="K8870" s="40">
        <v>2.0833333333333332E-2</v>
      </c>
      <c r="L8870" s="15">
        <v>22.5</v>
      </c>
    </row>
    <row r="8871" spans="1:12" x14ac:dyDescent="0.25">
      <c r="A8871" t="s">
        <v>1548</v>
      </c>
      <c r="B8871">
        <v>2018</v>
      </c>
      <c r="C8871">
        <v>610809</v>
      </c>
      <c r="F8871" t="s">
        <v>1625</v>
      </c>
      <c r="K8871" s="40">
        <v>2.0833333333333332E-2</v>
      </c>
      <c r="L8871" s="15">
        <v>22.5</v>
      </c>
    </row>
    <row r="8872" spans="1:12" x14ac:dyDescent="0.25">
      <c r="A8872" t="s">
        <v>1548</v>
      </c>
      <c r="B8872">
        <v>2018</v>
      </c>
      <c r="C8872">
        <v>618510</v>
      </c>
      <c r="F8872" t="s">
        <v>1625</v>
      </c>
      <c r="K8872" s="40">
        <v>2.0833333333333332E-2</v>
      </c>
      <c r="L8872" s="15">
        <v>22.5</v>
      </c>
    </row>
    <row r="8873" spans="1:12" x14ac:dyDescent="0.25">
      <c r="A8873" t="s">
        <v>1548</v>
      </c>
      <c r="B8873">
        <v>2018</v>
      </c>
      <c r="C8873">
        <v>618483</v>
      </c>
      <c r="F8873" t="s">
        <v>1625</v>
      </c>
      <c r="K8873" s="40">
        <v>2.0833333333333332E-2</v>
      </c>
      <c r="L8873" s="15">
        <v>22.5</v>
      </c>
    </row>
    <row r="8874" spans="1:12" x14ac:dyDescent="0.25">
      <c r="A8874" t="s">
        <v>1548</v>
      </c>
      <c r="B8874">
        <v>2018</v>
      </c>
      <c r="C8874">
        <v>615899</v>
      </c>
      <c r="F8874" t="s">
        <v>1625</v>
      </c>
      <c r="K8874" s="40">
        <v>2.0833333333333332E-2</v>
      </c>
      <c r="L8874" s="15">
        <v>22.5</v>
      </c>
    </row>
    <row r="8875" spans="1:12" x14ac:dyDescent="0.25">
      <c r="A8875" t="s">
        <v>1548</v>
      </c>
      <c r="B8875">
        <v>2018</v>
      </c>
      <c r="C8875">
        <v>615354</v>
      </c>
      <c r="F8875" t="s">
        <v>1625</v>
      </c>
      <c r="K8875" s="40">
        <v>2.0833333333333332E-2</v>
      </c>
      <c r="L8875" s="15">
        <v>22.5</v>
      </c>
    </row>
    <row r="8876" spans="1:12" x14ac:dyDescent="0.25">
      <c r="A8876" t="s">
        <v>1548</v>
      </c>
      <c r="B8876">
        <v>2018</v>
      </c>
      <c r="C8876">
        <v>618655</v>
      </c>
      <c r="F8876" t="s">
        <v>1625</v>
      </c>
      <c r="K8876" s="40">
        <v>2.0833333333333332E-2</v>
      </c>
      <c r="L8876" s="15">
        <v>22.5</v>
      </c>
    </row>
    <row r="8877" spans="1:12" x14ac:dyDescent="0.25">
      <c r="A8877" t="s">
        <v>1548</v>
      </c>
      <c r="B8877">
        <v>2018</v>
      </c>
      <c r="C8877">
        <v>618547</v>
      </c>
      <c r="F8877" t="s">
        <v>1625</v>
      </c>
      <c r="K8877" s="40">
        <v>2.0833333333333332E-2</v>
      </c>
      <c r="L8877" s="15">
        <v>22.5</v>
      </c>
    </row>
    <row r="8878" spans="1:12" x14ac:dyDescent="0.25">
      <c r="A8878" t="s">
        <v>1548</v>
      </c>
      <c r="B8878">
        <v>2018</v>
      </c>
      <c r="C8878">
        <v>615900</v>
      </c>
      <c r="F8878" t="s">
        <v>1625</v>
      </c>
      <c r="K8878" s="40">
        <v>3.125E-2</v>
      </c>
      <c r="L8878" s="15">
        <v>33.75</v>
      </c>
    </row>
    <row r="8879" spans="1:12" x14ac:dyDescent="0.25">
      <c r="A8879" t="s">
        <v>1548</v>
      </c>
      <c r="B8879">
        <v>2018</v>
      </c>
      <c r="C8879">
        <v>614760</v>
      </c>
      <c r="F8879" t="s">
        <v>1625</v>
      </c>
      <c r="K8879" s="40">
        <v>2.0833333333333332E-2</v>
      </c>
      <c r="L8879" s="15">
        <v>22.5</v>
      </c>
    </row>
    <row r="8880" spans="1:12" x14ac:dyDescent="0.25">
      <c r="A8880" t="s">
        <v>1548</v>
      </c>
      <c r="B8880">
        <v>2018</v>
      </c>
      <c r="C8880">
        <v>618280</v>
      </c>
      <c r="F8880" t="s">
        <v>1625</v>
      </c>
      <c r="K8880" s="40">
        <v>2.0833333333333332E-2</v>
      </c>
      <c r="L8880" s="15">
        <v>22.5</v>
      </c>
    </row>
    <row r="8881" spans="1:12" x14ac:dyDescent="0.25">
      <c r="A8881" t="s">
        <v>1548</v>
      </c>
      <c r="B8881">
        <v>2018</v>
      </c>
      <c r="C8881">
        <v>614485</v>
      </c>
      <c r="F8881" t="s">
        <v>1625</v>
      </c>
      <c r="K8881" s="40">
        <v>2.0833333333333332E-2</v>
      </c>
      <c r="L8881" s="15">
        <v>22.5</v>
      </c>
    </row>
    <row r="8882" spans="1:12" x14ac:dyDescent="0.25">
      <c r="A8882" t="s">
        <v>1548</v>
      </c>
      <c r="B8882">
        <v>2018</v>
      </c>
      <c r="C8882">
        <v>613693</v>
      </c>
      <c r="F8882" t="s">
        <v>1625</v>
      </c>
      <c r="K8882" s="40">
        <v>2.0833333333333332E-2</v>
      </c>
      <c r="L8882" s="15">
        <v>22.5</v>
      </c>
    </row>
    <row r="8883" spans="1:12" x14ac:dyDescent="0.25">
      <c r="A8883" t="s">
        <v>1548</v>
      </c>
      <c r="B8883">
        <v>2018</v>
      </c>
      <c r="C8883">
        <v>613472</v>
      </c>
      <c r="F8883" t="s">
        <v>1625</v>
      </c>
      <c r="K8883" s="40">
        <v>2.0833333333333332E-2</v>
      </c>
      <c r="L8883" s="15">
        <v>22.5</v>
      </c>
    </row>
    <row r="8884" spans="1:12" x14ac:dyDescent="0.25">
      <c r="A8884" t="s">
        <v>1548</v>
      </c>
      <c r="B8884">
        <v>2018</v>
      </c>
      <c r="C8884">
        <v>618508</v>
      </c>
      <c r="F8884" t="s">
        <v>1625</v>
      </c>
      <c r="K8884" s="40">
        <v>2.0833333333333332E-2</v>
      </c>
      <c r="L8884" s="15">
        <v>22.5</v>
      </c>
    </row>
    <row r="8885" spans="1:12" x14ac:dyDescent="0.25">
      <c r="A8885" t="s">
        <v>1548</v>
      </c>
      <c r="B8885">
        <v>2018</v>
      </c>
      <c r="C8885">
        <v>615538</v>
      </c>
      <c r="F8885" t="s">
        <v>1625</v>
      </c>
      <c r="K8885" s="40">
        <v>2.0833333333333332E-2</v>
      </c>
      <c r="L8885" s="15">
        <v>22.5</v>
      </c>
    </row>
    <row r="8886" spans="1:12" x14ac:dyDescent="0.25">
      <c r="A8886" t="s">
        <v>1548</v>
      </c>
      <c r="B8886">
        <v>2018</v>
      </c>
      <c r="C8886">
        <v>616096</v>
      </c>
      <c r="F8886" t="s">
        <v>1625</v>
      </c>
      <c r="K8886" s="40">
        <v>2.0833333333333332E-2</v>
      </c>
      <c r="L8886" s="15">
        <v>22.5</v>
      </c>
    </row>
    <row r="8887" spans="1:12" x14ac:dyDescent="0.25">
      <c r="A8887" t="s">
        <v>1548</v>
      </c>
      <c r="B8887">
        <v>2018</v>
      </c>
      <c r="C8887">
        <v>612035</v>
      </c>
      <c r="F8887" t="s">
        <v>1625</v>
      </c>
      <c r="K8887" s="40">
        <v>2.0833333333333332E-2</v>
      </c>
      <c r="L8887" s="15">
        <v>22.5</v>
      </c>
    </row>
    <row r="8888" spans="1:12" x14ac:dyDescent="0.25">
      <c r="A8888" t="s">
        <v>1548</v>
      </c>
      <c r="B8888">
        <v>2018</v>
      </c>
      <c r="C8888">
        <v>612040</v>
      </c>
      <c r="F8888" t="s">
        <v>1625</v>
      </c>
      <c r="K8888" s="40">
        <v>2.0833333333333332E-2</v>
      </c>
      <c r="L8888" s="15">
        <v>22.5</v>
      </c>
    </row>
    <row r="8889" spans="1:12" x14ac:dyDescent="0.25">
      <c r="A8889" t="s">
        <v>1548</v>
      </c>
      <c r="B8889">
        <v>2018</v>
      </c>
      <c r="C8889">
        <v>618650</v>
      </c>
      <c r="F8889" t="s">
        <v>1625</v>
      </c>
      <c r="K8889" s="40">
        <v>2.0833333333333332E-2</v>
      </c>
      <c r="L8889" s="15">
        <v>22.5</v>
      </c>
    </row>
    <row r="8890" spans="1:12" x14ac:dyDescent="0.25">
      <c r="A8890" t="s">
        <v>1548</v>
      </c>
      <c r="B8890">
        <v>2018</v>
      </c>
      <c r="C8890">
        <v>613452</v>
      </c>
      <c r="F8890" t="s">
        <v>1625</v>
      </c>
      <c r="K8890" s="40">
        <v>3.125E-2</v>
      </c>
      <c r="L8890" s="15">
        <v>33.75</v>
      </c>
    </row>
    <row r="8891" spans="1:12" x14ac:dyDescent="0.25">
      <c r="A8891" t="s">
        <v>1548</v>
      </c>
      <c r="B8891">
        <v>2018</v>
      </c>
      <c r="C8891">
        <v>619399</v>
      </c>
      <c r="F8891" t="s">
        <v>1625</v>
      </c>
      <c r="K8891" s="40">
        <v>2.0833333333333332E-2</v>
      </c>
      <c r="L8891" s="15">
        <v>22.5</v>
      </c>
    </row>
    <row r="8892" spans="1:12" x14ac:dyDescent="0.25">
      <c r="A8892" t="s">
        <v>1548</v>
      </c>
      <c r="B8892">
        <v>2018</v>
      </c>
      <c r="C8892">
        <v>613814</v>
      </c>
      <c r="F8892" t="s">
        <v>1625</v>
      </c>
      <c r="K8892" s="40">
        <v>2.0833333333333332E-2</v>
      </c>
      <c r="L8892" s="15">
        <v>22.5</v>
      </c>
    </row>
    <row r="8893" spans="1:12" x14ac:dyDescent="0.25">
      <c r="A8893" t="s">
        <v>1548</v>
      </c>
      <c r="B8893">
        <v>2018</v>
      </c>
      <c r="C8893">
        <v>619802</v>
      </c>
      <c r="F8893" t="s">
        <v>1625</v>
      </c>
      <c r="K8893" s="40">
        <v>2.0833333333333332E-2</v>
      </c>
      <c r="L8893" s="15">
        <v>22.5</v>
      </c>
    </row>
    <row r="8894" spans="1:12" x14ac:dyDescent="0.25">
      <c r="A8894" t="s">
        <v>1548</v>
      </c>
      <c r="B8894">
        <v>2018</v>
      </c>
      <c r="C8894">
        <v>611937</v>
      </c>
      <c r="F8894" t="s">
        <v>1625</v>
      </c>
      <c r="K8894" s="40">
        <v>2.0833333333333332E-2</v>
      </c>
      <c r="L8894" s="15">
        <v>22.5</v>
      </c>
    </row>
    <row r="8895" spans="1:12" x14ac:dyDescent="0.25">
      <c r="A8895" t="s">
        <v>1548</v>
      </c>
      <c r="B8895">
        <v>2018</v>
      </c>
      <c r="C8895">
        <v>618517</v>
      </c>
      <c r="F8895" t="s">
        <v>1625</v>
      </c>
      <c r="K8895" s="40">
        <v>2.0833333333333332E-2</v>
      </c>
      <c r="L8895" s="15">
        <v>22.5</v>
      </c>
    </row>
    <row r="8896" spans="1:12" x14ac:dyDescent="0.25">
      <c r="A8896" t="s">
        <v>1548</v>
      </c>
      <c r="B8896">
        <v>2018</v>
      </c>
      <c r="C8896">
        <v>613890</v>
      </c>
      <c r="F8896" t="s">
        <v>1625</v>
      </c>
      <c r="K8896" s="40">
        <v>2.0833333333333332E-2</v>
      </c>
      <c r="L8896" s="15">
        <v>22.5</v>
      </c>
    </row>
    <row r="8897" spans="1:12" x14ac:dyDescent="0.25">
      <c r="A8897" t="s">
        <v>1488</v>
      </c>
      <c r="B8897">
        <v>2018</v>
      </c>
      <c r="C8897">
        <v>1</v>
      </c>
      <c r="F8897" t="s">
        <v>1467</v>
      </c>
      <c r="K8897" s="40">
        <v>4.1666666666666664E-2</v>
      </c>
      <c r="L8897" s="15">
        <v>50</v>
      </c>
    </row>
    <row r="8898" spans="1:12" x14ac:dyDescent="0.25">
      <c r="A8898" t="s">
        <v>1488</v>
      </c>
      <c r="B8898">
        <v>2018</v>
      </c>
      <c r="C8898">
        <v>610025</v>
      </c>
      <c r="F8898" t="s">
        <v>1625</v>
      </c>
      <c r="K8898" s="40">
        <v>2.0833333333333332E-2</v>
      </c>
      <c r="L8898" s="15">
        <v>25</v>
      </c>
    </row>
    <row r="8899" spans="1:12" x14ac:dyDescent="0.25">
      <c r="A8899" t="s">
        <v>1488</v>
      </c>
      <c r="B8899">
        <v>2018</v>
      </c>
      <c r="C8899">
        <v>613791</v>
      </c>
      <c r="F8899" t="s">
        <v>1625</v>
      </c>
      <c r="K8899" s="40">
        <v>5.2083333333333336E-2</v>
      </c>
      <c r="L8899" s="15">
        <v>62.5</v>
      </c>
    </row>
    <row r="8900" spans="1:12" x14ac:dyDescent="0.25">
      <c r="A8900" t="s">
        <v>1488</v>
      </c>
      <c r="B8900">
        <v>2018</v>
      </c>
      <c r="C8900">
        <v>613794</v>
      </c>
      <c r="F8900" t="s">
        <v>1625</v>
      </c>
      <c r="K8900" s="40">
        <v>6.25E-2</v>
      </c>
      <c r="L8900" s="15">
        <v>75</v>
      </c>
    </row>
    <row r="8901" spans="1:12" x14ac:dyDescent="0.25">
      <c r="A8901" t="s">
        <v>1488</v>
      </c>
      <c r="B8901">
        <v>2018</v>
      </c>
      <c r="C8901">
        <v>616640</v>
      </c>
      <c r="F8901" t="s">
        <v>1625</v>
      </c>
      <c r="K8901" s="40">
        <v>4.1666666666666664E-2</v>
      </c>
      <c r="L8901" s="15">
        <v>50</v>
      </c>
    </row>
    <row r="8902" spans="1:12" x14ac:dyDescent="0.25">
      <c r="A8902" t="s">
        <v>1488</v>
      </c>
      <c r="B8902">
        <v>2018</v>
      </c>
      <c r="C8902">
        <v>618017</v>
      </c>
      <c r="F8902" t="s">
        <v>1625</v>
      </c>
      <c r="K8902" s="40">
        <v>5.2083333333333336E-2</v>
      </c>
      <c r="L8902" s="15">
        <v>62.5</v>
      </c>
    </row>
    <row r="8903" spans="1:12" x14ac:dyDescent="0.25">
      <c r="A8903" t="s">
        <v>1488</v>
      </c>
      <c r="B8903">
        <v>2018</v>
      </c>
      <c r="C8903">
        <v>618272</v>
      </c>
      <c r="F8903" t="s">
        <v>1625</v>
      </c>
      <c r="K8903" s="40">
        <v>2.0833333333333332E-2</v>
      </c>
      <c r="L8903" s="15">
        <v>25</v>
      </c>
    </row>
    <row r="8904" spans="1:12" x14ac:dyDescent="0.25">
      <c r="A8904" t="s">
        <v>1488</v>
      </c>
      <c r="B8904">
        <v>2018</v>
      </c>
      <c r="C8904">
        <v>612295</v>
      </c>
      <c r="F8904" t="s">
        <v>1625</v>
      </c>
      <c r="K8904" s="40">
        <v>5.2083333333333336E-2</v>
      </c>
      <c r="L8904" s="15">
        <v>62.5</v>
      </c>
    </row>
    <row r="8905" spans="1:12" x14ac:dyDescent="0.25">
      <c r="A8905" t="s">
        <v>1488</v>
      </c>
      <c r="B8905">
        <v>2018</v>
      </c>
      <c r="C8905">
        <v>614814</v>
      </c>
      <c r="F8905" t="s">
        <v>1625</v>
      </c>
      <c r="K8905" s="40">
        <v>5.2083333333333336E-2</v>
      </c>
      <c r="L8905" s="15">
        <v>62.5</v>
      </c>
    </row>
    <row r="8906" spans="1:12" x14ac:dyDescent="0.25">
      <c r="A8906" t="s">
        <v>1488</v>
      </c>
      <c r="B8906">
        <v>2018</v>
      </c>
      <c r="C8906">
        <v>612991</v>
      </c>
      <c r="F8906" t="s">
        <v>1625</v>
      </c>
      <c r="K8906" s="40">
        <v>4.1666666666666664E-2</v>
      </c>
      <c r="L8906" s="15">
        <v>50</v>
      </c>
    </row>
    <row r="8907" spans="1:12" x14ac:dyDescent="0.25">
      <c r="A8907" t="s">
        <v>1488</v>
      </c>
      <c r="B8907">
        <v>2018</v>
      </c>
      <c r="C8907">
        <v>613674</v>
      </c>
      <c r="F8907" t="s">
        <v>1625</v>
      </c>
      <c r="K8907" s="40">
        <v>4.1666666666666664E-2</v>
      </c>
      <c r="L8907" s="15">
        <v>50</v>
      </c>
    </row>
    <row r="8908" spans="1:12" x14ac:dyDescent="0.25">
      <c r="A8908" t="s">
        <v>1488</v>
      </c>
      <c r="B8908">
        <v>2018</v>
      </c>
      <c r="C8908">
        <v>619752</v>
      </c>
      <c r="F8908" t="s">
        <v>1625</v>
      </c>
      <c r="K8908" s="40">
        <v>4.1666666666666664E-2</v>
      </c>
      <c r="L8908" s="15">
        <v>50</v>
      </c>
    </row>
    <row r="8909" spans="1:12" x14ac:dyDescent="0.25">
      <c r="A8909" t="s">
        <v>1488</v>
      </c>
      <c r="B8909">
        <v>2018</v>
      </c>
      <c r="C8909">
        <v>613674</v>
      </c>
      <c r="F8909" t="s">
        <v>1625</v>
      </c>
      <c r="K8909" s="40">
        <v>4.1666666666666664E-2</v>
      </c>
      <c r="L8909" s="15">
        <v>50</v>
      </c>
    </row>
    <row r="8910" spans="1:12" x14ac:dyDescent="0.25">
      <c r="A8910" t="s">
        <v>1488</v>
      </c>
      <c r="B8910">
        <v>2018</v>
      </c>
      <c r="C8910">
        <v>616640</v>
      </c>
      <c r="F8910" t="s">
        <v>1625</v>
      </c>
      <c r="K8910" s="40">
        <v>1.0416666666666666E-2</v>
      </c>
      <c r="L8910" s="15">
        <v>12.5</v>
      </c>
    </row>
    <row r="8911" spans="1:12" x14ac:dyDescent="0.25">
      <c r="A8911" t="s">
        <v>1488</v>
      </c>
      <c r="B8911">
        <v>2018</v>
      </c>
      <c r="C8911">
        <v>619997</v>
      </c>
      <c r="F8911" t="s">
        <v>1625</v>
      </c>
      <c r="K8911" s="40">
        <v>7.2916666666666671E-2</v>
      </c>
      <c r="L8911" s="15">
        <v>87.5</v>
      </c>
    </row>
    <row r="8912" spans="1:12" x14ac:dyDescent="0.25">
      <c r="A8912" t="s">
        <v>1488</v>
      </c>
      <c r="B8912">
        <v>2018</v>
      </c>
      <c r="C8912">
        <v>619752</v>
      </c>
      <c r="F8912" t="s">
        <v>1625</v>
      </c>
      <c r="K8912" s="40">
        <v>3.125E-2</v>
      </c>
      <c r="L8912" s="15">
        <v>37.5</v>
      </c>
    </row>
    <row r="8913" spans="1:12" x14ac:dyDescent="0.25">
      <c r="A8913" t="s">
        <v>1488</v>
      </c>
      <c r="B8913">
        <v>2018</v>
      </c>
      <c r="C8913">
        <v>611770</v>
      </c>
      <c r="F8913" t="s">
        <v>1625</v>
      </c>
      <c r="K8913" s="40">
        <v>4.1666666666666664E-2</v>
      </c>
      <c r="L8913" s="15">
        <v>50</v>
      </c>
    </row>
    <row r="8914" spans="1:12" x14ac:dyDescent="0.25">
      <c r="A8914" t="s">
        <v>1488</v>
      </c>
      <c r="B8914">
        <v>2018</v>
      </c>
      <c r="C8914">
        <v>610685</v>
      </c>
      <c r="F8914" t="s">
        <v>1625</v>
      </c>
      <c r="K8914" s="40">
        <v>2.0833333333333332E-2</v>
      </c>
      <c r="L8914" s="15">
        <v>25</v>
      </c>
    </row>
    <row r="8915" spans="1:12" x14ac:dyDescent="0.25">
      <c r="A8915" t="s">
        <v>1488</v>
      </c>
      <c r="B8915">
        <v>2018</v>
      </c>
      <c r="C8915">
        <v>610027</v>
      </c>
      <c r="F8915" t="s">
        <v>1625</v>
      </c>
      <c r="K8915" s="40">
        <v>3.125E-2</v>
      </c>
      <c r="L8915" s="15">
        <v>37.5</v>
      </c>
    </row>
    <row r="8916" spans="1:12" x14ac:dyDescent="0.25">
      <c r="A8916" t="s">
        <v>1488</v>
      </c>
      <c r="B8916">
        <v>2018</v>
      </c>
      <c r="C8916">
        <v>610595</v>
      </c>
      <c r="F8916" t="s">
        <v>1625</v>
      </c>
      <c r="K8916" s="40">
        <v>2.0833333333333332E-2</v>
      </c>
      <c r="L8916" s="15">
        <v>25</v>
      </c>
    </row>
    <row r="8917" spans="1:12" x14ac:dyDescent="0.25">
      <c r="A8917" t="s">
        <v>1490</v>
      </c>
      <c r="B8917">
        <v>2018</v>
      </c>
      <c r="C8917">
        <v>307510</v>
      </c>
      <c r="D8917">
        <v>800310</v>
      </c>
      <c r="E8917">
        <v>8003</v>
      </c>
      <c r="F8917" t="s">
        <v>1472</v>
      </c>
      <c r="K8917" s="40">
        <v>8.3333333333333329E-2</v>
      </c>
      <c r="L8917" s="15">
        <v>130</v>
      </c>
    </row>
    <row r="8918" spans="1:12" x14ac:dyDescent="0.25">
      <c r="A8918" t="s">
        <v>1490</v>
      </c>
      <c r="B8918">
        <v>2018</v>
      </c>
      <c r="C8918">
        <v>307510</v>
      </c>
      <c r="D8918">
        <v>800310</v>
      </c>
      <c r="E8918">
        <v>8003</v>
      </c>
      <c r="F8918" t="s">
        <v>1472</v>
      </c>
      <c r="K8918" s="40">
        <v>0.25</v>
      </c>
      <c r="L8918" s="15">
        <v>390</v>
      </c>
    </row>
    <row r="8919" spans="1:12" x14ac:dyDescent="0.25">
      <c r="A8919" t="s">
        <v>1490</v>
      </c>
      <c r="B8919">
        <v>2018</v>
      </c>
      <c r="C8919">
        <v>310300</v>
      </c>
      <c r="D8919">
        <v>802200</v>
      </c>
      <c r="E8919">
        <v>8022</v>
      </c>
      <c r="F8919" t="s">
        <v>1472</v>
      </c>
      <c r="K8919" s="40">
        <v>6.25E-2</v>
      </c>
      <c r="L8919" s="15">
        <v>97.5</v>
      </c>
    </row>
    <row r="8920" spans="1:12" x14ac:dyDescent="0.25">
      <c r="A8920" t="s">
        <v>1490</v>
      </c>
      <c r="B8920">
        <v>2018</v>
      </c>
      <c r="C8920">
        <v>310310</v>
      </c>
      <c r="D8920">
        <v>802210</v>
      </c>
      <c r="E8920">
        <v>8022</v>
      </c>
      <c r="F8920" t="s">
        <v>1472</v>
      </c>
      <c r="K8920" s="40">
        <v>5.2083333333333336E-2</v>
      </c>
      <c r="L8920" s="15">
        <v>81.25</v>
      </c>
    </row>
    <row r="8921" spans="1:12" x14ac:dyDescent="0.25">
      <c r="A8921" t="s">
        <v>1490</v>
      </c>
      <c r="B8921">
        <v>2018</v>
      </c>
      <c r="C8921">
        <v>310320</v>
      </c>
      <c r="D8921">
        <v>802211</v>
      </c>
      <c r="E8921">
        <v>8022</v>
      </c>
      <c r="F8921" t="s">
        <v>1472</v>
      </c>
      <c r="K8921" s="40">
        <v>0.125</v>
      </c>
      <c r="L8921" s="15">
        <v>195</v>
      </c>
    </row>
    <row r="8922" spans="1:12" x14ac:dyDescent="0.25">
      <c r="A8922" t="s">
        <v>1490</v>
      </c>
      <c r="B8922">
        <v>2018</v>
      </c>
      <c r="C8922">
        <v>310320</v>
      </c>
      <c r="D8922">
        <v>802211</v>
      </c>
      <c r="E8922">
        <v>8022</v>
      </c>
      <c r="F8922" t="s">
        <v>1472</v>
      </c>
      <c r="K8922" s="40">
        <v>0.125</v>
      </c>
      <c r="L8922" s="15">
        <v>195</v>
      </c>
    </row>
    <row r="8923" spans="1:12" x14ac:dyDescent="0.25">
      <c r="A8923" t="s">
        <v>1490</v>
      </c>
      <c r="B8923">
        <v>2018</v>
      </c>
      <c r="C8923">
        <v>310310</v>
      </c>
      <c r="D8923">
        <v>802210</v>
      </c>
      <c r="E8923">
        <v>8022</v>
      </c>
      <c r="F8923" t="s">
        <v>1472</v>
      </c>
      <c r="K8923" s="40">
        <v>4.1666666666666664E-2</v>
      </c>
      <c r="L8923" s="15">
        <v>65</v>
      </c>
    </row>
    <row r="8924" spans="1:12" x14ac:dyDescent="0.25">
      <c r="A8924" t="s">
        <v>1659</v>
      </c>
      <c r="B8924">
        <v>2018</v>
      </c>
      <c r="C8924">
        <v>305700</v>
      </c>
      <c r="D8924">
        <v>802000</v>
      </c>
      <c r="E8924">
        <v>8020</v>
      </c>
      <c r="F8924" t="s">
        <v>1472</v>
      </c>
      <c r="G8924" s="40">
        <v>4.1666666666666664E-2</v>
      </c>
      <c r="H8924" s="15">
        <v>85</v>
      </c>
    </row>
    <row r="8925" spans="1:12" x14ac:dyDescent="0.25">
      <c r="A8925" t="s">
        <v>1659</v>
      </c>
      <c r="B8925">
        <v>2018</v>
      </c>
      <c r="C8925">
        <v>1</v>
      </c>
      <c r="F8925" t="s">
        <v>2866</v>
      </c>
      <c r="K8925" s="40">
        <v>2.0833333333333332E-2</v>
      </c>
      <c r="L8925" s="15">
        <v>42.5</v>
      </c>
    </row>
    <row r="8926" spans="1:12" x14ac:dyDescent="0.25">
      <c r="A8926" t="s">
        <v>1659</v>
      </c>
      <c r="B8926">
        <v>2018</v>
      </c>
      <c r="C8926">
        <v>305700</v>
      </c>
      <c r="D8926">
        <v>802000</v>
      </c>
      <c r="E8926">
        <v>8020</v>
      </c>
      <c r="F8926" t="s">
        <v>1472</v>
      </c>
      <c r="G8926" s="40">
        <v>0.125</v>
      </c>
      <c r="H8926" s="15">
        <v>255</v>
      </c>
    </row>
    <row r="8927" spans="1:12" x14ac:dyDescent="0.25">
      <c r="A8927" t="s">
        <v>1659</v>
      </c>
      <c r="B8927">
        <v>2018</v>
      </c>
      <c r="C8927">
        <v>305700</v>
      </c>
      <c r="D8927">
        <v>802000</v>
      </c>
      <c r="E8927">
        <v>8020</v>
      </c>
      <c r="F8927" t="s">
        <v>1472</v>
      </c>
      <c r="G8927" s="40">
        <v>2.0833333333333332E-2</v>
      </c>
      <c r="H8927" s="15">
        <v>42.5</v>
      </c>
    </row>
    <row r="8928" spans="1:12" x14ac:dyDescent="0.25">
      <c r="A8928" t="s">
        <v>1659</v>
      </c>
      <c r="B8928">
        <v>2018</v>
      </c>
      <c r="C8928">
        <v>305716</v>
      </c>
      <c r="D8928">
        <v>802016</v>
      </c>
      <c r="E8928">
        <v>8020</v>
      </c>
      <c r="F8928" t="s">
        <v>1472</v>
      </c>
      <c r="G8928" s="40">
        <v>6.25E-2</v>
      </c>
      <c r="H8928" s="15">
        <v>127.5</v>
      </c>
    </row>
    <row r="8929" spans="1:12" x14ac:dyDescent="0.25">
      <c r="A8929" t="s">
        <v>1659</v>
      </c>
      <c r="B8929">
        <v>2018</v>
      </c>
      <c r="C8929">
        <v>1</v>
      </c>
      <c r="F8929" t="s">
        <v>1467</v>
      </c>
      <c r="K8929" s="40">
        <v>1.0416666666666666E-2</v>
      </c>
      <c r="L8929" s="15">
        <v>21.25</v>
      </c>
    </row>
    <row r="8930" spans="1:12" x14ac:dyDescent="0.25">
      <c r="A8930" t="s">
        <v>1659</v>
      </c>
      <c r="B8930">
        <v>2018</v>
      </c>
      <c r="C8930">
        <v>305716</v>
      </c>
      <c r="D8930">
        <v>802016</v>
      </c>
      <c r="E8930">
        <v>8020</v>
      </c>
      <c r="F8930" t="s">
        <v>1472</v>
      </c>
      <c r="G8930" s="40">
        <v>5.2083333333333336E-2</v>
      </c>
      <c r="H8930" s="15">
        <v>106.25</v>
      </c>
    </row>
    <row r="8931" spans="1:12" x14ac:dyDescent="0.25">
      <c r="A8931" t="s">
        <v>1659</v>
      </c>
      <c r="B8931">
        <v>2018</v>
      </c>
      <c r="C8931">
        <v>305716</v>
      </c>
      <c r="D8931">
        <v>802016</v>
      </c>
      <c r="E8931">
        <v>8020</v>
      </c>
      <c r="F8931" t="s">
        <v>1472</v>
      </c>
      <c r="G8931" s="40">
        <v>6.25E-2</v>
      </c>
      <c r="H8931" s="15">
        <v>127.5</v>
      </c>
    </row>
    <row r="8932" spans="1:12" x14ac:dyDescent="0.25">
      <c r="A8932" t="s">
        <v>1659</v>
      </c>
      <c r="B8932">
        <v>2018</v>
      </c>
      <c r="C8932">
        <v>1</v>
      </c>
      <c r="F8932" t="s">
        <v>2866</v>
      </c>
      <c r="K8932" s="40">
        <v>2.0833333333333332E-2</v>
      </c>
      <c r="L8932" s="15">
        <v>42.5</v>
      </c>
    </row>
    <row r="8933" spans="1:12" x14ac:dyDescent="0.25">
      <c r="A8933" t="s">
        <v>1659</v>
      </c>
      <c r="B8933">
        <v>2018</v>
      </c>
      <c r="C8933">
        <v>305716</v>
      </c>
      <c r="D8933">
        <v>802016</v>
      </c>
      <c r="E8933">
        <v>8020</v>
      </c>
      <c r="F8933" t="s">
        <v>1472</v>
      </c>
      <c r="G8933" s="40">
        <v>1.0416666666666666E-2</v>
      </c>
      <c r="H8933" s="15">
        <v>21.25</v>
      </c>
    </row>
    <row r="8934" spans="1:12" x14ac:dyDescent="0.25">
      <c r="A8934" t="s">
        <v>1659</v>
      </c>
      <c r="B8934">
        <v>2018</v>
      </c>
      <c r="C8934">
        <v>305710</v>
      </c>
      <c r="D8934">
        <v>802010</v>
      </c>
      <c r="E8934">
        <v>8020</v>
      </c>
      <c r="F8934" t="s">
        <v>1472</v>
      </c>
      <c r="G8934" s="40">
        <v>6.25E-2</v>
      </c>
      <c r="H8934" s="15">
        <v>127.5</v>
      </c>
    </row>
    <row r="8935" spans="1:12" x14ac:dyDescent="0.25">
      <c r="A8935" t="s">
        <v>1659</v>
      </c>
      <c r="B8935">
        <v>2018</v>
      </c>
      <c r="C8935">
        <v>305717</v>
      </c>
      <c r="D8935">
        <v>802017</v>
      </c>
      <c r="E8935">
        <v>8020</v>
      </c>
      <c r="F8935" t="s">
        <v>1472</v>
      </c>
      <c r="G8935" s="40">
        <v>2.0833333333333332E-2</v>
      </c>
      <c r="H8935" s="15">
        <v>42.5</v>
      </c>
    </row>
    <row r="8936" spans="1:12" x14ac:dyDescent="0.25">
      <c r="A8936" t="s">
        <v>1659</v>
      </c>
      <c r="B8936">
        <v>2018</v>
      </c>
      <c r="C8936">
        <v>305717</v>
      </c>
      <c r="D8936">
        <v>802017</v>
      </c>
      <c r="E8936">
        <v>8020</v>
      </c>
      <c r="F8936" t="s">
        <v>1472</v>
      </c>
      <c r="G8936" s="40">
        <v>5.2083333333333336E-2</v>
      </c>
      <c r="H8936" s="15">
        <v>106.25</v>
      </c>
    </row>
    <row r="8937" spans="1:12" x14ac:dyDescent="0.25">
      <c r="A8937" t="s">
        <v>1659</v>
      </c>
      <c r="B8937">
        <v>2018</v>
      </c>
      <c r="C8937">
        <v>305711</v>
      </c>
      <c r="D8937">
        <v>802011</v>
      </c>
      <c r="E8937">
        <v>8020</v>
      </c>
      <c r="F8937" t="s">
        <v>1472</v>
      </c>
      <c r="G8937" s="40">
        <v>2.0833333333333332E-2</v>
      </c>
      <c r="H8937" s="15">
        <v>42.5</v>
      </c>
    </row>
    <row r="8938" spans="1:12" x14ac:dyDescent="0.25">
      <c r="A8938" t="s">
        <v>1659</v>
      </c>
      <c r="B8938">
        <v>2018</v>
      </c>
      <c r="C8938">
        <v>305720</v>
      </c>
      <c r="D8938">
        <v>802020</v>
      </c>
      <c r="E8938">
        <v>8020</v>
      </c>
      <c r="F8938" t="s">
        <v>1813</v>
      </c>
      <c r="K8938" s="40">
        <v>2.0833333333333332E-2</v>
      </c>
      <c r="L8938" s="15">
        <v>42.5</v>
      </c>
    </row>
    <row r="8939" spans="1:12" x14ac:dyDescent="0.25">
      <c r="A8939" t="s">
        <v>1659</v>
      </c>
      <c r="B8939">
        <v>2018</v>
      </c>
      <c r="C8939">
        <v>1</v>
      </c>
      <c r="F8939" t="s">
        <v>1467</v>
      </c>
      <c r="K8939" s="40">
        <v>7.2916666666666671E-2</v>
      </c>
      <c r="L8939" s="15">
        <v>148.75</v>
      </c>
    </row>
    <row r="8940" spans="1:12" x14ac:dyDescent="0.25">
      <c r="A8940" t="s">
        <v>1659</v>
      </c>
      <c r="B8940">
        <v>2018</v>
      </c>
      <c r="C8940">
        <v>1</v>
      </c>
      <c r="F8940" t="s">
        <v>1467</v>
      </c>
      <c r="K8940" s="40">
        <v>6.25E-2</v>
      </c>
      <c r="L8940" s="15">
        <v>127.5</v>
      </c>
    </row>
    <row r="8941" spans="1:12" x14ac:dyDescent="0.25">
      <c r="A8941" t="s">
        <v>1659</v>
      </c>
      <c r="B8941">
        <v>2018</v>
      </c>
      <c r="C8941">
        <v>1</v>
      </c>
      <c r="F8941" t="s">
        <v>2866</v>
      </c>
      <c r="K8941" s="40">
        <v>2.0833333333333332E-2</v>
      </c>
      <c r="L8941" s="15">
        <v>42.5</v>
      </c>
    </row>
    <row r="8942" spans="1:12" x14ac:dyDescent="0.25">
      <c r="A8942" t="s">
        <v>1659</v>
      </c>
      <c r="B8942">
        <v>2018</v>
      </c>
      <c r="C8942">
        <v>1</v>
      </c>
      <c r="F8942" t="s">
        <v>1467</v>
      </c>
      <c r="K8942" s="40">
        <v>3.125E-2</v>
      </c>
      <c r="L8942" s="15">
        <v>63.75</v>
      </c>
    </row>
    <row r="8943" spans="1:12" x14ac:dyDescent="0.25">
      <c r="A8943" t="s">
        <v>1659</v>
      </c>
      <c r="B8943">
        <v>2018</v>
      </c>
      <c r="C8943">
        <v>1</v>
      </c>
      <c r="F8943" t="s">
        <v>2846</v>
      </c>
      <c r="K8943" s="40">
        <v>2.0833333333333332E-2</v>
      </c>
      <c r="L8943" s="15">
        <v>42.5</v>
      </c>
    </row>
    <row r="8944" spans="1:12" x14ac:dyDescent="0.25">
      <c r="A8944" t="s">
        <v>1659</v>
      </c>
      <c r="B8944">
        <v>2018</v>
      </c>
      <c r="C8944">
        <v>1</v>
      </c>
      <c r="F8944" t="s">
        <v>2866</v>
      </c>
      <c r="K8944" s="40">
        <v>2.0833333333333332E-2</v>
      </c>
      <c r="L8944" s="15">
        <v>42.5</v>
      </c>
    </row>
    <row r="8945" spans="1:12" x14ac:dyDescent="0.25">
      <c r="A8945" t="s">
        <v>1659</v>
      </c>
      <c r="B8945">
        <v>2018</v>
      </c>
      <c r="C8945">
        <v>1</v>
      </c>
      <c r="F8945" t="s">
        <v>1467</v>
      </c>
      <c r="K8945" s="40">
        <v>1.0416666666666666E-2</v>
      </c>
      <c r="L8945" s="15">
        <v>21.25</v>
      </c>
    </row>
    <row r="8946" spans="1:12" x14ac:dyDescent="0.25">
      <c r="A8946" t="s">
        <v>1659</v>
      </c>
      <c r="B8946">
        <v>2018</v>
      </c>
      <c r="C8946">
        <v>1</v>
      </c>
      <c r="F8946" t="s">
        <v>2846</v>
      </c>
      <c r="K8946" s="40">
        <v>2.0833333333333332E-2</v>
      </c>
      <c r="L8946" s="15">
        <v>42.5</v>
      </c>
    </row>
    <row r="8947" spans="1:12" x14ac:dyDescent="0.25">
      <c r="A8947" t="s">
        <v>1659</v>
      </c>
      <c r="B8947">
        <v>2018</v>
      </c>
      <c r="C8947">
        <v>1</v>
      </c>
      <c r="F8947" t="s">
        <v>2866</v>
      </c>
      <c r="K8947" s="40">
        <v>2.0833333333333332E-2</v>
      </c>
      <c r="L8947" s="15">
        <v>42.5</v>
      </c>
    </row>
    <row r="8948" spans="1:12" x14ac:dyDescent="0.25">
      <c r="A8948" t="s">
        <v>1504</v>
      </c>
      <c r="B8948">
        <v>2018</v>
      </c>
      <c r="C8948">
        <v>307300</v>
      </c>
      <c r="D8948">
        <v>803300</v>
      </c>
      <c r="E8948">
        <v>8033</v>
      </c>
      <c r="F8948" t="s">
        <v>1508</v>
      </c>
      <c r="K8948" s="40">
        <v>2.0833333333333332E-2</v>
      </c>
      <c r="L8948" s="15">
        <v>42.5</v>
      </c>
    </row>
    <row r="8949" spans="1:12" x14ac:dyDescent="0.25">
      <c r="A8949" t="s">
        <v>1504</v>
      </c>
      <c r="B8949">
        <v>2018</v>
      </c>
      <c r="C8949">
        <v>305710</v>
      </c>
      <c r="D8949">
        <v>802010</v>
      </c>
      <c r="E8949">
        <v>8020</v>
      </c>
      <c r="F8949" t="s">
        <v>1472</v>
      </c>
      <c r="K8949" s="40">
        <v>1.0416666666666666E-2</v>
      </c>
      <c r="L8949" s="15">
        <v>21.25</v>
      </c>
    </row>
    <row r="8950" spans="1:12" x14ac:dyDescent="0.25">
      <c r="A8950" t="s">
        <v>1504</v>
      </c>
      <c r="B8950">
        <v>2018</v>
      </c>
      <c r="C8950">
        <v>305710</v>
      </c>
      <c r="D8950">
        <v>802010</v>
      </c>
      <c r="E8950">
        <v>8020</v>
      </c>
      <c r="F8950" t="s">
        <v>1472</v>
      </c>
      <c r="K8950" s="40">
        <v>0.10416666666666667</v>
      </c>
      <c r="L8950" s="15">
        <v>212.5</v>
      </c>
    </row>
    <row r="8951" spans="1:12" x14ac:dyDescent="0.25">
      <c r="A8951" t="s">
        <v>1504</v>
      </c>
      <c r="B8951">
        <v>2018</v>
      </c>
      <c r="C8951">
        <v>305710</v>
      </c>
      <c r="D8951">
        <v>802010</v>
      </c>
      <c r="E8951">
        <v>8020</v>
      </c>
      <c r="F8951" t="s">
        <v>1472</v>
      </c>
      <c r="K8951" s="40">
        <v>0.16666666666666666</v>
      </c>
      <c r="L8951" s="15">
        <v>340</v>
      </c>
    </row>
    <row r="8952" spans="1:12" x14ac:dyDescent="0.25">
      <c r="A8952" t="s">
        <v>1504</v>
      </c>
      <c r="B8952">
        <v>2018</v>
      </c>
      <c r="C8952">
        <v>305710</v>
      </c>
      <c r="D8952">
        <v>802010</v>
      </c>
      <c r="E8952">
        <v>8020</v>
      </c>
      <c r="F8952" t="s">
        <v>1472</v>
      </c>
      <c r="K8952" s="40">
        <v>4.1666666666666664E-2</v>
      </c>
      <c r="L8952" s="15">
        <v>85</v>
      </c>
    </row>
    <row r="8953" spans="1:12" x14ac:dyDescent="0.25">
      <c r="A8953" t="s">
        <v>1504</v>
      </c>
      <c r="B8953">
        <v>2018</v>
      </c>
      <c r="C8953">
        <v>305715</v>
      </c>
      <c r="D8953">
        <v>802015</v>
      </c>
      <c r="E8953">
        <v>8020</v>
      </c>
      <c r="F8953" t="s">
        <v>1472</v>
      </c>
      <c r="K8953" s="40">
        <v>4.1666666666666664E-2</v>
      </c>
      <c r="L8953" s="15">
        <v>85</v>
      </c>
    </row>
    <row r="8954" spans="1:12" x14ac:dyDescent="0.25">
      <c r="A8954" t="s">
        <v>1504</v>
      </c>
      <c r="B8954">
        <v>2018</v>
      </c>
      <c r="C8954">
        <v>305718</v>
      </c>
      <c r="D8954">
        <v>802018</v>
      </c>
      <c r="E8954">
        <v>8020</v>
      </c>
      <c r="F8954" t="s">
        <v>1472</v>
      </c>
      <c r="K8954" s="40">
        <v>2.0833333333333332E-2</v>
      </c>
      <c r="L8954" s="15">
        <v>42.5</v>
      </c>
    </row>
    <row r="8955" spans="1:12" x14ac:dyDescent="0.25">
      <c r="A8955" t="s">
        <v>1504</v>
      </c>
      <c r="B8955">
        <v>2018</v>
      </c>
      <c r="C8955">
        <v>305718</v>
      </c>
      <c r="D8955">
        <v>802018</v>
      </c>
      <c r="E8955">
        <v>8020</v>
      </c>
      <c r="F8955" t="s">
        <v>1472</v>
      </c>
      <c r="K8955" s="40">
        <v>2.0833333333333332E-2</v>
      </c>
      <c r="L8955" s="15">
        <v>42.5</v>
      </c>
    </row>
    <row r="8956" spans="1:12" x14ac:dyDescent="0.25">
      <c r="A8956" t="s">
        <v>1504</v>
      </c>
      <c r="B8956">
        <v>2018</v>
      </c>
      <c r="C8956">
        <v>305713</v>
      </c>
      <c r="D8956">
        <v>802013</v>
      </c>
      <c r="E8956">
        <v>8020</v>
      </c>
      <c r="F8956" t="s">
        <v>1472</v>
      </c>
      <c r="K8956" s="40">
        <v>4.1666666666666664E-2</v>
      </c>
      <c r="L8956" s="15">
        <v>85</v>
      </c>
    </row>
    <row r="8957" spans="1:12" x14ac:dyDescent="0.25">
      <c r="A8957" t="s">
        <v>1504</v>
      </c>
      <c r="B8957">
        <v>2018</v>
      </c>
      <c r="C8957">
        <v>305720</v>
      </c>
      <c r="D8957">
        <v>802020</v>
      </c>
      <c r="E8957">
        <v>8020</v>
      </c>
      <c r="F8957" t="s">
        <v>1472</v>
      </c>
      <c r="K8957" s="40">
        <v>2.0833333333333332E-2</v>
      </c>
      <c r="L8957" s="15">
        <v>42.5</v>
      </c>
    </row>
    <row r="8958" spans="1:12" x14ac:dyDescent="0.25">
      <c r="A8958" t="s">
        <v>1504</v>
      </c>
      <c r="B8958">
        <v>2018</v>
      </c>
      <c r="C8958">
        <v>305721</v>
      </c>
      <c r="D8958">
        <v>802021</v>
      </c>
      <c r="E8958">
        <v>8020</v>
      </c>
      <c r="F8958" t="s">
        <v>1472</v>
      </c>
      <c r="K8958" s="40">
        <v>2.0833333333333332E-2</v>
      </c>
      <c r="L8958" s="15">
        <v>42.5</v>
      </c>
    </row>
    <row r="8959" spans="1:12" x14ac:dyDescent="0.25">
      <c r="A8959" t="s">
        <v>1504</v>
      </c>
      <c r="B8959">
        <v>2018</v>
      </c>
      <c r="C8959">
        <v>305711</v>
      </c>
      <c r="D8959">
        <v>802011</v>
      </c>
      <c r="E8959">
        <v>8020</v>
      </c>
      <c r="F8959" t="s">
        <v>1472</v>
      </c>
      <c r="K8959" s="40">
        <v>0.10416666666666667</v>
      </c>
      <c r="L8959" s="15">
        <v>212.5</v>
      </c>
    </row>
    <row r="8960" spans="1:12" x14ac:dyDescent="0.25">
      <c r="A8960" t="s">
        <v>1504</v>
      </c>
      <c r="B8960">
        <v>2018</v>
      </c>
      <c r="C8960">
        <v>305716</v>
      </c>
      <c r="D8960">
        <v>802016</v>
      </c>
      <c r="E8960">
        <v>8020</v>
      </c>
      <c r="F8960" t="s">
        <v>1472</v>
      </c>
      <c r="K8960" s="40">
        <v>6.25E-2</v>
      </c>
      <c r="L8960" s="15">
        <v>127.5</v>
      </c>
    </row>
    <row r="8961" spans="1:12" x14ac:dyDescent="0.25">
      <c r="A8961" t="s">
        <v>1504</v>
      </c>
      <c r="B8961">
        <v>2018</v>
      </c>
      <c r="C8961">
        <v>305714</v>
      </c>
      <c r="D8961">
        <v>802014</v>
      </c>
      <c r="E8961">
        <v>8020</v>
      </c>
      <c r="F8961" t="s">
        <v>1472</v>
      </c>
      <c r="K8961" s="40">
        <v>4.1666666666666664E-2</v>
      </c>
      <c r="L8961" s="15">
        <v>85</v>
      </c>
    </row>
    <row r="8962" spans="1:12" x14ac:dyDescent="0.25">
      <c r="A8962" t="s">
        <v>1504</v>
      </c>
      <c r="B8962">
        <v>2018</v>
      </c>
      <c r="C8962">
        <v>305712</v>
      </c>
      <c r="D8962">
        <v>802012</v>
      </c>
      <c r="E8962">
        <v>8020</v>
      </c>
      <c r="F8962" t="s">
        <v>1472</v>
      </c>
      <c r="K8962" s="40">
        <v>6.25E-2</v>
      </c>
      <c r="L8962" s="15">
        <v>127.5</v>
      </c>
    </row>
    <row r="8963" spans="1:12" x14ac:dyDescent="0.25">
      <c r="A8963" t="s">
        <v>1504</v>
      </c>
      <c r="B8963">
        <v>2018</v>
      </c>
      <c r="C8963">
        <v>305700</v>
      </c>
      <c r="D8963">
        <v>802000</v>
      </c>
      <c r="E8963">
        <v>8020</v>
      </c>
      <c r="F8963" t="s">
        <v>1472</v>
      </c>
      <c r="K8963" s="40">
        <v>6.25E-2</v>
      </c>
      <c r="L8963" s="15">
        <v>127.5</v>
      </c>
    </row>
    <row r="8964" spans="1:12" x14ac:dyDescent="0.25">
      <c r="A8964" t="s">
        <v>1504</v>
      </c>
      <c r="B8964">
        <v>2018</v>
      </c>
      <c r="C8964">
        <v>305710</v>
      </c>
      <c r="D8964">
        <v>802010</v>
      </c>
      <c r="E8964">
        <v>8020</v>
      </c>
      <c r="F8964" t="s">
        <v>1472</v>
      </c>
      <c r="K8964" s="40">
        <v>2.0833333333333332E-2</v>
      </c>
      <c r="L8964" s="15">
        <v>42.5</v>
      </c>
    </row>
    <row r="8965" spans="1:12" x14ac:dyDescent="0.25">
      <c r="A8965" t="s">
        <v>1504</v>
      </c>
      <c r="B8965">
        <v>2018</v>
      </c>
      <c r="C8965">
        <v>305710</v>
      </c>
      <c r="D8965">
        <v>802010</v>
      </c>
      <c r="E8965">
        <v>8020</v>
      </c>
      <c r="F8965" t="s">
        <v>1472</v>
      </c>
      <c r="K8965" s="40">
        <v>4.1666666666666664E-2</v>
      </c>
      <c r="L8965" s="15">
        <v>85</v>
      </c>
    </row>
    <row r="8966" spans="1:12" x14ac:dyDescent="0.25">
      <c r="A8966" t="s">
        <v>1504</v>
      </c>
      <c r="B8966">
        <v>2018</v>
      </c>
      <c r="C8966">
        <v>310320</v>
      </c>
      <c r="D8966">
        <v>802211</v>
      </c>
      <c r="E8966">
        <v>8022</v>
      </c>
      <c r="F8966" t="s">
        <v>1568</v>
      </c>
      <c r="K8966" s="40">
        <v>2.0833333333333332E-2</v>
      </c>
      <c r="L8966" s="15">
        <v>42.5</v>
      </c>
    </row>
    <row r="8967" spans="1:12" x14ac:dyDescent="0.25">
      <c r="A8967" t="s">
        <v>1504</v>
      </c>
      <c r="B8967">
        <v>2018</v>
      </c>
      <c r="C8967">
        <v>310320</v>
      </c>
      <c r="D8967">
        <v>802211</v>
      </c>
      <c r="E8967">
        <v>8022</v>
      </c>
      <c r="F8967" t="s">
        <v>1467</v>
      </c>
      <c r="K8967" s="40">
        <v>2.0833333333333332E-2</v>
      </c>
      <c r="L8967" s="15">
        <v>42.5</v>
      </c>
    </row>
    <row r="8968" spans="1:12" x14ac:dyDescent="0.25">
      <c r="A8968" t="s">
        <v>1504</v>
      </c>
      <c r="B8968">
        <v>2018</v>
      </c>
      <c r="C8968">
        <v>513075</v>
      </c>
      <c r="D8968">
        <v>800213</v>
      </c>
      <c r="E8968">
        <v>8002</v>
      </c>
      <c r="F8968" t="s">
        <v>1660</v>
      </c>
      <c r="K8968" s="40">
        <v>2.0833333333333332E-2</v>
      </c>
      <c r="L8968" s="15">
        <v>42.5</v>
      </c>
    </row>
    <row r="8969" spans="1:12" x14ac:dyDescent="0.25">
      <c r="A8969" t="s">
        <v>1504</v>
      </c>
      <c r="B8969">
        <v>2018</v>
      </c>
      <c r="C8969">
        <v>300100</v>
      </c>
      <c r="D8969">
        <v>800100</v>
      </c>
      <c r="E8969">
        <v>8001</v>
      </c>
      <c r="F8969" t="s">
        <v>1513</v>
      </c>
      <c r="K8969" s="40">
        <v>4.1666666666666664E-2</v>
      </c>
      <c r="L8969" s="15">
        <v>85</v>
      </c>
    </row>
    <row r="8970" spans="1:12" x14ac:dyDescent="0.25">
      <c r="A8970" t="s">
        <v>1504</v>
      </c>
      <c r="B8970">
        <v>2018</v>
      </c>
      <c r="C8970">
        <v>300100</v>
      </c>
      <c r="D8970">
        <v>800100</v>
      </c>
      <c r="E8970">
        <v>8001</v>
      </c>
      <c r="F8970" t="s">
        <v>1472</v>
      </c>
      <c r="K8970" s="40">
        <v>4.1666666666666664E-2</v>
      </c>
      <c r="L8970" s="15">
        <v>85</v>
      </c>
    </row>
    <row r="8971" spans="1:12" x14ac:dyDescent="0.25">
      <c r="A8971" t="s">
        <v>1504</v>
      </c>
      <c r="B8971">
        <v>2018</v>
      </c>
      <c r="C8971">
        <v>305717</v>
      </c>
      <c r="D8971">
        <v>802017</v>
      </c>
      <c r="E8971">
        <v>8020</v>
      </c>
      <c r="F8971" t="s">
        <v>1472</v>
      </c>
      <c r="K8971" s="40">
        <v>6.25E-2</v>
      </c>
      <c r="L8971" s="15">
        <v>127.5</v>
      </c>
    </row>
    <row r="8972" spans="1:12" x14ac:dyDescent="0.25">
      <c r="A8972" t="s">
        <v>1504</v>
      </c>
      <c r="B8972">
        <v>2018</v>
      </c>
      <c r="C8972">
        <v>305717</v>
      </c>
      <c r="D8972">
        <v>802017</v>
      </c>
      <c r="E8972">
        <v>8020</v>
      </c>
      <c r="F8972" t="s">
        <v>1472</v>
      </c>
      <c r="K8972" s="40">
        <v>4.1666666666666664E-2</v>
      </c>
      <c r="L8972" s="15">
        <v>85</v>
      </c>
    </row>
    <row r="8973" spans="1:12" x14ac:dyDescent="0.25">
      <c r="A8973" t="s">
        <v>1504</v>
      </c>
      <c r="B8973">
        <v>2018</v>
      </c>
      <c r="C8973">
        <v>310320</v>
      </c>
      <c r="D8973">
        <v>802211</v>
      </c>
      <c r="E8973">
        <v>8022</v>
      </c>
      <c r="F8973" t="s">
        <v>1472</v>
      </c>
      <c r="K8973" s="40">
        <v>2.0833333333333332E-2</v>
      </c>
      <c r="L8973" s="15">
        <v>42.5</v>
      </c>
    </row>
    <row r="8974" spans="1:12" x14ac:dyDescent="0.25">
      <c r="A8974" t="s">
        <v>1504</v>
      </c>
      <c r="B8974">
        <v>2018</v>
      </c>
      <c r="C8974">
        <v>305717</v>
      </c>
      <c r="D8974">
        <v>802017</v>
      </c>
      <c r="E8974">
        <v>8020</v>
      </c>
      <c r="F8974" t="s">
        <v>1472</v>
      </c>
      <c r="K8974" s="40">
        <v>4.1666666666666664E-2</v>
      </c>
      <c r="L8974" s="15">
        <v>85</v>
      </c>
    </row>
    <row r="8975" spans="1:12" x14ac:dyDescent="0.25">
      <c r="A8975" t="s">
        <v>1504</v>
      </c>
      <c r="B8975">
        <v>2018</v>
      </c>
      <c r="C8975">
        <v>305711</v>
      </c>
      <c r="D8975">
        <v>802011</v>
      </c>
      <c r="E8975">
        <v>8020</v>
      </c>
      <c r="F8975" t="s">
        <v>1472</v>
      </c>
      <c r="K8975" s="40">
        <v>4.1666666666666664E-2</v>
      </c>
      <c r="L8975" s="15">
        <v>85</v>
      </c>
    </row>
    <row r="8976" spans="1:12" x14ac:dyDescent="0.25">
      <c r="A8976" t="s">
        <v>1504</v>
      </c>
      <c r="B8976">
        <v>2018</v>
      </c>
      <c r="C8976">
        <v>305700</v>
      </c>
      <c r="D8976">
        <v>802000</v>
      </c>
      <c r="E8976">
        <v>8020</v>
      </c>
      <c r="F8976" t="s">
        <v>1472</v>
      </c>
      <c r="K8976" s="40">
        <v>2.0833333333333332E-2</v>
      </c>
      <c r="L8976" s="15">
        <v>42.5</v>
      </c>
    </row>
    <row r="8977" spans="1:12" x14ac:dyDescent="0.25">
      <c r="A8977" t="s">
        <v>1466</v>
      </c>
      <c r="B8977">
        <v>2018</v>
      </c>
      <c r="C8977">
        <v>105500</v>
      </c>
      <c r="F8977" t="s">
        <v>1472</v>
      </c>
      <c r="K8977" s="40">
        <v>5.2083333333333336E-2</v>
      </c>
      <c r="L8977" s="15">
        <v>81.25</v>
      </c>
    </row>
    <row r="8978" spans="1:12" x14ac:dyDescent="0.25">
      <c r="A8978" t="s">
        <v>1466</v>
      </c>
      <c r="B8978">
        <v>2018</v>
      </c>
      <c r="C8978">
        <v>305716</v>
      </c>
      <c r="D8978">
        <v>802016</v>
      </c>
      <c r="E8978">
        <v>8020</v>
      </c>
      <c r="F8978" t="s">
        <v>1472</v>
      </c>
      <c r="K8978" s="40">
        <v>4.1666666666666664E-2</v>
      </c>
      <c r="L8978" s="15">
        <v>65</v>
      </c>
    </row>
    <row r="8979" spans="1:12" x14ac:dyDescent="0.25">
      <c r="A8979" t="s">
        <v>1466</v>
      </c>
      <c r="B8979">
        <v>2018</v>
      </c>
      <c r="C8979">
        <v>109200</v>
      </c>
      <c r="F8979" t="s">
        <v>1472</v>
      </c>
      <c r="K8979" s="40">
        <v>1.0416666666666666E-2</v>
      </c>
      <c r="L8979" s="15">
        <v>16.25</v>
      </c>
    </row>
    <row r="8980" spans="1:12" x14ac:dyDescent="0.25">
      <c r="A8980" t="s">
        <v>1466</v>
      </c>
      <c r="B8980">
        <v>2018</v>
      </c>
      <c r="C8980">
        <v>109200</v>
      </c>
      <c r="F8980" t="s">
        <v>1472</v>
      </c>
      <c r="K8980" s="40">
        <v>3.125E-2</v>
      </c>
      <c r="L8980" s="15">
        <v>48.75</v>
      </c>
    </row>
    <row r="8981" spans="1:12" x14ac:dyDescent="0.25">
      <c r="A8981" t="s">
        <v>1466</v>
      </c>
      <c r="B8981">
        <v>2018</v>
      </c>
      <c r="C8981">
        <v>109200</v>
      </c>
      <c r="F8981" t="s">
        <v>1472</v>
      </c>
      <c r="K8981" s="40">
        <v>4.1666666666666664E-2</v>
      </c>
      <c r="L8981" s="15">
        <v>65</v>
      </c>
    </row>
    <row r="8982" spans="1:12" x14ac:dyDescent="0.25">
      <c r="A8982" t="s">
        <v>1466</v>
      </c>
      <c r="B8982">
        <v>2018</v>
      </c>
      <c r="C8982">
        <v>109200</v>
      </c>
      <c r="F8982" t="s">
        <v>1472</v>
      </c>
      <c r="K8982" s="40">
        <v>6.25E-2</v>
      </c>
      <c r="L8982" s="15">
        <v>97.5</v>
      </c>
    </row>
    <row r="8983" spans="1:12" x14ac:dyDescent="0.25">
      <c r="A8983" t="s">
        <v>1466</v>
      </c>
      <c r="B8983">
        <v>2018</v>
      </c>
      <c r="C8983">
        <v>109200</v>
      </c>
      <c r="F8983" t="s">
        <v>1472</v>
      </c>
      <c r="K8983" s="40">
        <v>0.17708333333333334</v>
      </c>
      <c r="L8983" s="15">
        <v>276.25</v>
      </c>
    </row>
    <row r="8984" spans="1:12" x14ac:dyDescent="0.25">
      <c r="A8984" t="s">
        <v>1466</v>
      </c>
      <c r="B8984">
        <v>2018</v>
      </c>
      <c r="C8984">
        <v>109200</v>
      </c>
      <c r="F8984" t="s">
        <v>1472</v>
      </c>
      <c r="K8984" s="40">
        <v>7.2916666666666671E-2</v>
      </c>
      <c r="L8984" s="15">
        <v>113.75000000000001</v>
      </c>
    </row>
    <row r="8985" spans="1:12" x14ac:dyDescent="0.25">
      <c r="A8985" t="s">
        <v>1466</v>
      </c>
      <c r="B8985">
        <v>2018</v>
      </c>
      <c r="C8985">
        <v>305710</v>
      </c>
      <c r="D8985">
        <v>802010</v>
      </c>
      <c r="E8985">
        <v>8020</v>
      </c>
      <c r="F8985" t="s">
        <v>1472</v>
      </c>
      <c r="K8985" s="40">
        <v>8.3333333333333329E-2</v>
      </c>
      <c r="L8985" s="15">
        <v>130</v>
      </c>
    </row>
    <row r="8986" spans="1:12" x14ac:dyDescent="0.25">
      <c r="A8986" t="s">
        <v>1466</v>
      </c>
      <c r="B8986">
        <v>2018</v>
      </c>
      <c r="C8986">
        <v>305716</v>
      </c>
      <c r="D8986">
        <v>802016</v>
      </c>
      <c r="E8986">
        <v>8020</v>
      </c>
      <c r="F8986" t="s">
        <v>1472</v>
      </c>
      <c r="K8986" s="40">
        <v>3.125E-2</v>
      </c>
      <c r="L8986" s="15">
        <v>48.75</v>
      </c>
    </row>
    <row r="8987" spans="1:12" x14ac:dyDescent="0.25">
      <c r="A8987" t="s">
        <v>1466</v>
      </c>
      <c r="B8987">
        <v>2018</v>
      </c>
      <c r="C8987">
        <v>305716</v>
      </c>
      <c r="D8987">
        <v>802016</v>
      </c>
      <c r="E8987">
        <v>8020</v>
      </c>
      <c r="F8987" t="s">
        <v>1472</v>
      </c>
      <c r="K8987" s="40">
        <v>6.25E-2</v>
      </c>
      <c r="L8987" s="15">
        <v>97.5</v>
      </c>
    </row>
    <row r="8988" spans="1:12" x14ac:dyDescent="0.25">
      <c r="A8988" t="s">
        <v>1466</v>
      </c>
      <c r="B8988">
        <v>2018</v>
      </c>
      <c r="C8988">
        <v>305716</v>
      </c>
      <c r="D8988">
        <v>802016</v>
      </c>
      <c r="E8988">
        <v>8020</v>
      </c>
      <c r="F8988" t="s">
        <v>1472</v>
      </c>
      <c r="K8988" s="40">
        <v>5.2083333333333336E-2</v>
      </c>
      <c r="L8988" s="15">
        <v>81.25</v>
      </c>
    </row>
    <row r="8989" spans="1:12" x14ac:dyDescent="0.25">
      <c r="A8989" t="s">
        <v>1466</v>
      </c>
      <c r="B8989">
        <v>2018</v>
      </c>
      <c r="C8989">
        <v>305716</v>
      </c>
      <c r="D8989">
        <v>802016</v>
      </c>
      <c r="E8989">
        <v>8020</v>
      </c>
      <c r="F8989" t="s">
        <v>1472</v>
      </c>
      <c r="K8989" s="40">
        <v>3.125E-2</v>
      </c>
      <c r="L8989" s="15">
        <v>48.75</v>
      </c>
    </row>
    <row r="8990" spans="1:12" x14ac:dyDescent="0.25">
      <c r="A8990" t="s">
        <v>1466</v>
      </c>
      <c r="B8990">
        <v>2018</v>
      </c>
      <c r="C8990">
        <v>310700</v>
      </c>
      <c r="D8990">
        <v>802400</v>
      </c>
      <c r="E8990">
        <v>8024</v>
      </c>
      <c r="F8990" t="s">
        <v>1472</v>
      </c>
      <c r="K8990" s="40">
        <v>1.0416666666666666E-2</v>
      </c>
      <c r="L8990" s="15">
        <v>16.25</v>
      </c>
    </row>
    <row r="8991" spans="1:12" x14ac:dyDescent="0.25">
      <c r="A8991" t="s">
        <v>1466</v>
      </c>
      <c r="B8991">
        <v>2018</v>
      </c>
      <c r="C8991">
        <v>305717</v>
      </c>
      <c r="D8991">
        <v>802017</v>
      </c>
      <c r="E8991">
        <v>8020</v>
      </c>
      <c r="F8991" t="s">
        <v>1472</v>
      </c>
      <c r="K8991" s="40">
        <v>8.3333333333333329E-2</v>
      </c>
      <c r="L8991" s="15">
        <v>130</v>
      </c>
    </row>
    <row r="8992" spans="1:12" x14ac:dyDescent="0.25">
      <c r="A8992" t="s">
        <v>1466</v>
      </c>
      <c r="B8992">
        <v>2018</v>
      </c>
      <c r="C8992">
        <v>305717</v>
      </c>
      <c r="D8992">
        <v>802017</v>
      </c>
      <c r="E8992">
        <v>8020</v>
      </c>
      <c r="F8992" t="s">
        <v>1472</v>
      </c>
      <c r="K8992" s="40">
        <v>6.25E-2</v>
      </c>
      <c r="L8992" s="15">
        <v>97.5</v>
      </c>
    </row>
    <row r="8993" spans="1:12" x14ac:dyDescent="0.25">
      <c r="A8993" t="s">
        <v>1466</v>
      </c>
      <c r="B8993">
        <v>2018</v>
      </c>
      <c r="C8993">
        <v>310700</v>
      </c>
      <c r="D8993">
        <v>802400</v>
      </c>
      <c r="E8993">
        <v>8024</v>
      </c>
      <c r="F8993" t="s">
        <v>1472</v>
      </c>
      <c r="K8993" s="40">
        <v>5.2083333333333336E-2</v>
      </c>
      <c r="L8993" s="15">
        <v>81.25</v>
      </c>
    </row>
    <row r="8994" spans="1:12" x14ac:dyDescent="0.25">
      <c r="A8994" t="s">
        <v>1466</v>
      </c>
      <c r="B8994">
        <v>2018</v>
      </c>
      <c r="C8994">
        <v>305717</v>
      </c>
      <c r="D8994">
        <v>802017</v>
      </c>
      <c r="E8994">
        <v>8020</v>
      </c>
      <c r="F8994" t="s">
        <v>1472</v>
      </c>
      <c r="K8994" s="40">
        <v>4.1666666666666664E-2</v>
      </c>
      <c r="L8994" s="15">
        <v>65</v>
      </c>
    </row>
    <row r="8995" spans="1:12" x14ac:dyDescent="0.25">
      <c r="A8995" t="s">
        <v>1466</v>
      </c>
      <c r="B8995">
        <v>2018</v>
      </c>
      <c r="C8995">
        <v>109200</v>
      </c>
      <c r="F8995" t="s">
        <v>1472</v>
      </c>
      <c r="K8995" s="40">
        <v>1.0416666666666666E-2</v>
      </c>
      <c r="L8995" s="15">
        <v>16.25</v>
      </c>
    </row>
    <row r="8996" spans="1:12" x14ac:dyDescent="0.25">
      <c r="A8996" t="s">
        <v>1474</v>
      </c>
      <c r="B8996">
        <v>2018</v>
      </c>
      <c r="C8996">
        <v>619758</v>
      </c>
      <c r="F8996" t="s">
        <v>1674</v>
      </c>
      <c r="K8996" s="40">
        <v>3.125E-2</v>
      </c>
      <c r="L8996" s="15">
        <v>48.75</v>
      </c>
    </row>
    <row r="8997" spans="1:12" x14ac:dyDescent="0.25">
      <c r="A8997" t="s">
        <v>1474</v>
      </c>
      <c r="B8997">
        <v>2018</v>
      </c>
      <c r="C8997">
        <v>511599</v>
      </c>
      <c r="F8997" t="s">
        <v>1465</v>
      </c>
      <c r="K8997" s="40">
        <v>4.1666666666666664E-2</v>
      </c>
      <c r="L8997" s="15">
        <v>65</v>
      </c>
    </row>
    <row r="8998" spans="1:12" x14ac:dyDescent="0.25">
      <c r="A8998" t="s">
        <v>1474</v>
      </c>
      <c r="B8998">
        <v>2018</v>
      </c>
      <c r="C8998">
        <v>513236</v>
      </c>
      <c r="F8998" t="s">
        <v>1465</v>
      </c>
      <c r="K8998" s="40">
        <v>8.3333333333333329E-2</v>
      </c>
      <c r="L8998" s="15">
        <v>130</v>
      </c>
    </row>
    <row r="8999" spans="1:12" x14ac:dyDescent="0.25">
      <c r="A8999" t="s">
        <v>1474</v>
      </c>
      <c r="B8999">
        <v>2018</v>
      </c>
      <c r="C8999">
        <v>512234</v>
      </c>
      <c r="F8999" t="s">
        <v>1674</v>
      </c>
      <c r="K8999" s="40">
        <v>2.0833333333333332E-2</v>
      </c>
      <c r="L8999" s="15">
        <v>32.5</v>
      </c>
    </row>
    <row r="9000" spans="1:12" x14ac:dyDescent="0.25">
      <c r="A9000" t="s">
        <v>1474</v>
      </c>
      <c r="B9000">
        <v>2018</v>
      </c>
      <c r="C9000">
        <v>513236</v>
      </c>
      <c r="F9000" t="s">
        <v>1472</v>
      </c>
      <c r="K9000" s="40">
        <v>0.10416666666666667</v>
      </c>
      <c r="L9000" s="15">
        <v>162.5</v>
      </c>
    </row>
    <row r="9001" spans="1:12" x14ac:dyDescent="0.25">
      <c r="A9001" t="s">
        <v>1474</v>
      </c>
      <c r="B9001">
        <v>2018</v>
      </c>
      <c r="C9001">
        <v>512821</v>
      </c>
      <c r="F9001" t="s">
        <v>1472</v>
      </c>
      <c r="K9001" s="40">
        <v>4.1666666666666664E-2</v>
      </c>
      <c r="L9001" s="15">
        <v>65</v>
      </c>
    </row>
    <row r="9002" spans="1:12" x14ac:dyDescent="0.25">
      <c r="A9002" t="s">
        <v>1474</v>
      </c>
      <c r="B9002">
        <v>2018</v>
      </c>
      <c r="C9002">
        <v>512821</v>
      </c>
      <c r="F9002" t="s">
        <v>1472</v>
      </c>
      <c r="K9002" s="40">
        <v>6.25E-2</v>
      </c>
      <c r="L9002" s="15">
        <v>97.5</v>
      </c>
    </row>
    <row r="9003" spans="1:12" x14ac:dyDescent="0.25">
      <c r="A9003" t="s">
        <v>1474</v>
      </c>
      <c r="B9003">
        <v>2018</v>
      </c>
      <c r="C9003">
        <v>619372</v>
      </c>
      <c r="F9003" t="s">
        <v>1625</v>
      </c>
      <c r="K9003" s="40">
        <v>4.1666666666666664E-2</v>
      </c>
      <c r="L9003" s="15">
        <v>65</v>
      </c>
    </row>
    <row r="9004" spans="1:12" x14ac:dyDescent="0.25">
      <c r="A9004" t="s">
        <v>1474</v>
      </c>
      <c r="B9004">
        <v>2018</v>
      </c>
      <c r="C9004">
        <v>512821</v>
      </c>
      <c r="F9004" t="s">
        <v>1467</v>
      </c>
      <c r="G9004" s="40">
        <v>6.25E-2</v>
      </c>
      <c r="H9004" s="15">
        <v>97.5</v>
      </c>
    </row>
    <row r="9005" spans="1:12" x14ac:dyDescent="0.25">
      <c r="A9005" t="s">
        <v>1474</v>
      </c>
      <c r="B9005">
        <v>2018</v>
      </c>
      <c r="C9005">
        <v>513236</v>
      </c>
      <c r="F9005" t="s">
        <v>1472</v>
      </c>
      <c r="K9005" s="40">
        <v>0.10416666666666667</v>
      </c>
      <c r="L9005" s="15">
        <v>162.5</v>
      </c>
    </row>
    <row r="9006" spans="1:12" x14ac:dyDescent="0.25">
      <c r="A9006" t="s">
        <v>1474</v>
      </c>
      <c r="B9006">
        <v>2018</v>
      </c>
      <c r="C9006">
        <v>513236</v>
      </c>
      <c r="F9006" t="s">
        <v>1472</v>
      </c>
      <c r="K9006" s="40">
        <v>2.0833333333333332E-2</v>
      </c>
      <c r="L9006" s="15">
        <v>32.5</v>
      </c>
    </row>
    <row r="9007" spans="1:12" x14ac:dyDescent="0.25">
      <c r="A9007" t="s">
        <v>1474</v>
      </c>
      <c r="B9007">
        <v>2018</v>
      </c>
      <c r="C9007">
        <v>519627</v>
      </c>
      <c r="F9007" t="s">
        <v>1625</v>
      </c>
      <c r="K9007" s="40">
        <v>4.1666666666666664E-2</v>
      </c>
      <c r="L9007" s="15">
        <v>65</v>
      </c>
    </row>
    <row r="9008" spans="1:12" x14ac:dyDescent="0.25">
      <c r="A9008" t="s">
        <v>1474</v>
      </c>
      <c r="B9008">
        <v>2018</v>
      </c>
      <c r="C9008">
        <v>513236</v>
      </c>
      <c r="F9008" t="s">
        <v>1472</v>
      </c>
      <c r="K9008" s="40">
        <v>0.14583333333333334</v>
      </c>
      <c r="L9008" s="15">
        <v>227.50000000000003</v>
      </c>
    </row>
    <row r="9009" spans="1:12" x14ac:dyDescent="0.25">
      <c r="A9009" t="s">
        <v>1474</v>
      </c>
      <c r="B9009">
        <v>2018</v>
      </c>
      <c r="C9009">
        <v>616530</v>
      </c>
      <c r="F9009" t="s">
        <v>1625</v>
      </c>
      <c r="K9009" s="40">
        <v>3.125E-2</v>
      </c>
      <c r="L9009" s="15">
        <v>48.75</v>
      </c>
    </row>
    <row r="9010" spans="1:12" x14ac:dyDescent="0.25">
      <c r="A9010" t="s">
        <v>1474</v>
      </c>
      <c r="B9010">
        <v>2018</v>
      </c>
      <c r="C9010">
        <v>610901</v>
      </c>
      <c r="F9010" t="s">
        <v>1625</v>
      </c>
      <c r="K9010" s="40">
        <v>1.0416666666666666E-2</v>
      </c>
      <c r="L9010" s="15">
        <v>16.25</v>
      </c>
    </row>
    <row r="9011" spans="1:12" x14ac:dyDescent="0.25">
      <c r="A9011" t="s">
        <v>1474</v>
      </c>
      <c r="B9011">
        <v>2018</v>
      </c>
      <c r="C9011">
        <v>109900</v>
      </c>
      <c r="F9011" t="s">
        <v>1472</v>
      </c>
      <c r="K9011" s="40">
        <v>0.10416666666666667</v>
      </c>
      <c r="L9011" s="15">
        <v>162.5</v>
      </c>
    </row>
    <row r="9012" spans="1:12" x14ac:dyDescent="0.25">
      <c r="A9012" t="s">
        <v>1474</v>
      </c>
      <c r="B9012">
        <v>2018</v>
      </c>
      <c r="C9012">
        <v>510813</v>
      </c>
      <c r="F9012" t="s">
        <v>1625</v>
      </c>
      <c r="K9012" s="40">
        <v>4.1666666666666664E-2</v>
      </c>
      <c r="L9012" s="15">
        <v>65</v>
      </c>
    </row>
    <row r="9013" spans="1:12" x14ac:dyDescent="0.25">
      <c r="A9013" t="s">
        <v>1474</v>
      </c>
      <c r="B9013">
        <v>2018</v>
      </c>
      <c r="C9013">
        <v>109900</v>
      </c>
      <c r="F9013" t="s">
        <v>1472</v>
      </c>
      <c r="K9013" s="40">
        <v>4.1666666666666664E-2</v>
      </c>
      <c r="L9013" s="15">
        <v>65</v>
      </c>
    </row>
    <row r="9014" spans="1:12" x14ac:dyDescent="0.25">
      <c r="A9014" t="s">
        <v>1474</v>
      </c>
      <c r="B9014">
        <v>2018</v>
      </c>
      <c r="C9014">
        <v>109900</v>
      </c>
      <c r="F9014" t="s">
        <v>1472</v>
      </c>
      <c r="K9014" s="40">
        <v>8.3333333333333329E-2</v>
      </c>
      <c r="L9014" s="15">
        <v>130</v>
      </c>
    </row>
    <row r="9015" spans="1:12" x14ac:dyDescent="0.25">
      <c r="A9015" t="s">
        <v>1474</v>
      </c>
      <c r="B9015">
        <v>2018</v>
      </c>
      <c r="C9015">
        <v>610954</v>
      </c>
      <c r="F9015" t="s">
        <v>1625</v>
      </c>
      <c r="K9015" s="40">
        <v>2.0833333333333332E-2</v>
      </c>
      <c r="L9015" s="15">
        <v>32.5</v>
      </c>
    </row>
    <row r="9016" spans="1:12" x14ac:dyDescent="0.25">
      <c r="A9016" t="s">
        <v>1474</v>
      </c>
      <c r="B9016">
        <v>2018</v>
      </c>
      <c r="C9016">
        <v>109900</v>
      </c>
      <c r="F9016" t="s">
        <v>1625</v>
      </c>
      <c r="K9016" s="40">
        <v>2.0833333333333332E-2</v>
      </c>
      <c r="L9016" s="15">
        <v>32.5</v>
      </c>
    </row>
    <row r="9017" spans="1:12" x14ac:dyDescent="0.25">
      <c r="A9017" t="s">
        <v>1474</v>
      </c>
      <c r="B9017">
        <v>2018</v>
      </c>
      <c r="C9017">
        <v>513236</v>
      </c>
      <c r="F9017" t="s">
        <v>1472</v>
      </c>
      <c r="K9017" s="40">
        <v>0.10416666666666667</v>
      </c>
      <c r="L9017" s="15">
        <v>162.5</v>
      </c>
    </row>
    <row r="9018" spans="1:12" x14ac:dyDescent="0.25">
      <c r="A9018" t="s">
        <v>1474</v>
      </c>
      <c r="B9018">
        <v>2018</v>
      </c>
      <c r="C9018">
        <v>513236</v>
      </c>
      <c r="F9018" t="s">
        <v>1625</v>
      </c>
      <c r="K9018" s="40">
        <v>8.3333333333333329E-2</v>
      </c>
      <c r="L9018" s="15">
        <v>130</v>
      </c>
    </row>
    <row r="9019" spans="1:12" x14ac:dyDescent="0.25">
      <c r="A9019" t="s">
        <v>1548</v>
      </c>
      <c r="B9019">
        <v>2018</v>
      </c>
      <c r="C9019">
        <v>613880</v>
      </c>
      <c r="F9019" t="s">
        <v>1625</v>
      </c>
      <c r="K9019" s="40">
        <v>2.0833333333333332E-2</v>
      </c>
      <c r="L9019" s="15">
        <v>22.5</v>
      </c>
    </row>
    <row r="9020" spans="1:12" x14ac:dyDescent="0.25">
      <c r="A9020" t="s">
        <v>1548</v>
      </c>
      <c r="B9020">
        <v>2018</v>
      </c>
      <c r="C9020">
        <v>610838</v>
      </c>
      <c r="F9020" t="s">
        <v>1625</v>
      </c>
      <c r="K9020" s="40">
        <v>2.0833333333333332E-2</v>
      </c>
      <c r="L9020" s="15">
        <v>22.5</v>
      </c>
    </row>
    <row r="9021" spans="1:12" x14ac:dyDescent="0.25">
      <c r="A9021" t="s">
        <v>1548</v>
      </c>
      <c r="B9021">
        <v>2018</v>
      </c>
      <c r="C9021">
        <v>613880</v>
      </c>
      <c r="F9021" t="s">
        <v>1625</v>
      </c>
      <c r="K9021" s="40">
        <v>2.0833333333333332E-2</v>
      </c>
      <c r="L9021" s="15">
        <v>22.5</v>
      </c>
    </row>
    <row r="9022" spans="1:12" x14ac:dyDescent="0.25">
      <c r="A9022" t="s">
        <v>1548</v>
      </c>
      <c r="B9022">
        <v>2018</v>
      </c>
      <c r="C9022">
        <v>610838</v>
      </c>
      <c r="F9022" t="s">
        <v>1625</v>
      </c>
      <c r="K9022" s="40">
        <v>2.0833333333333332E-2</v>
      </c>
      <c r="L9022" s="15">
        <v>22.5</v>
      </c>
    </row>
    <row r="9023" spans="1:12" x14ac:dyDescent="0.25">
      <c r="A9023" t="s">
        <v>1548</v>
      </c>
      <c r="B9023">
        <v>2018</v>
      </c>
      <c r="C9023">
        <v>513236</v>
      </c>
      <c r="F9023" t="s">
        <v>1465</v>
      </c>
      <c r="K9023" s="40">
        <v>2.0833333333333332E-2</v>
      </c>
      <c r="L9023" s="15">
        <v>22.5</v>
      </c>
    </row>
    <row r="9024" spans="1:12" x14ac:dyDescent="0.25">
      <c r="A9024" t="s">
        <v>1548</v>
      </c>
      <c r="B9024">
        <v>2018</v>
      </c>
      <c r="C9024">
        <v>612231</v>
      </c>
      <c r="F9024" t="s">
        <v>1625</v>
      </c>
      <c r="K9024" s="40">
        <v>2.0833333333333332E-2</v>
      </c>
      <c r="L9024" s="15">
        <v>22.5</v>
      </c>
    </row>
    <row r="9025" spans="1:12" x14ac:dyDescent="0.25">
      <c r="A9025" t="s">
        <v>1548</v>
      </c>
      <c r="B9025">
        <v>2018</v>
      </c>
      <c r="C9025">
        <v>612870</v>
      </c>
      <c r="F9025" t="s">
        <v>1625</v>
      </c>
      <c r="K9025" s="40">
        <v>2.0833333333333332E-2</v>
      </c>
      <c r="L9025" s="15">
        <v>22.5</v>
      </c>
    </row>
    <row r="9026" spans="1:12" x14ac:dyDescent="0.25">
      <c r="A9026" t="s">
        <v>1548</v>
      </c>
      <c r="B9026">
        <v>2018</v>
      </c>
      <c r="C9026">
        <v>615500</v>
      </c>
      <c r="F9026" t="s">
        <v>1625</v>
      </c>
      <c r="K9026" s="40">
        <v>2.0833333333333332E-2</v>
      </c>
      <c r="L9026" s="15">
        <v>22.5</v>
      </c>
    </row>
    <row r="9027" spans="1:12" x14ac:dyDescent="0.25">
      <c r="A9027" t="s">
        <v>1548</v>
      </c>
      <c r="B9027">
        <v>2018</v>
      </c>
      <c r="C9027">
        <v>616025</v>
      </c>
      <c r="F9027" t="s">
        <v>1625</v>
      </c>
      <c r="K9027" s="40">
        <v>4.1666666666666664E-2</v>
      </c>
      <c r="L9027" s="15">
        <v>45</v>
      </c>
    </row>
    <row r="9028" spans="1:12" x14ac:dyDescent="0.25">
      <c r="A9028" t="s">
        <v>1548</v>
      </c>
      <c r="B9028">
        <v>2018</v>
      </c>
      <c r="C9028">
        <v>617633</v>
      </c>
      <c r="F9028" t="s">
        <v>1625</v>
      </c>
      <c r="K9028" s="40">
        <v>2.0833333333333332E-2</v>
      </c>
      <c r="L9028" s="15">
        <v>22.5</v>
      </c>
    </row>
    <row r="9029" spans="1:12" x14ac:dyDescent="0.25">
      <c r="A9029" t="s">
        <v>1548</v>
      </c>
      <c r="B9029">
        <v>2018</v>
      </c>
      <c r="C9029">
        <v>615784</v>
      </c>
      <c r="F9029" t="s">
        <v>1625</v>
      </c>
      <c r="K9029" s="40">
        <v>2.0833333333333332E-2</v>
      </c>
      <c r="L9029" s="15">
        <v>22.5</v>
      </c>
    </row>
    <row r="9030" spans="1:12" x14ac:dyDescent="0.25">
      <c r="A9030" t="s">
        <v>1548</v>
      </c>
      <c r="B9030">
        <v>2018</v>
      </c>
      <c r="C9030">
        <v>615150</v>
      </c>
      <c r="F9030" t="s">
        <v>1625</v>
      </c>
      <c r="K9030" s="40">
        <v>2.0833333333333332E-2</v>
      </c>
      <c r="L9030" s="15">
        <v>22.5</v>
      </c>
    </row>
    <row r="9031" spans="1:12" x14ac:dyDescent="0.25">
      <c r="A9031" t="s">
        <v>1548</v>
      </c>
      <c r="B9031">
        <v>2018</v>
      </c>
      <c r="C9031">
        <v>617825</v>
      </c>
      <c r="F9031" t="s">
        <v>1625</v>
      </c>
      <c r="K9031" s="40">
        <v>2.0833333333333332E-2</v>
      </c>
      <c r="L9031" s="15">
        <v>22.5</v>
      </c>
    </row>
    <row r="9032" spans="1:12" x14ac:dyDescent="0.25">
      <c r="A9032" t="s">
        <v>1548</v>
      </c>
      <c r="B9032">
        <v>2018</v>
      </c>
      <c r="C9032">
        <v>516240</v>
      </c>
      <c r="F9032" t="s">
        <v>1625</v>
      </c>
      <c r="K9032" s="40">
        <v>2.0833333333333332E-2</v>
      </c>
      <c r="L9032" s="15">
        <v>22.5</v>
      </c>
    </row>
    <row r="9033" spans="1:12" x14ac:dyDescent="0.25">
      <c r="A9033" t="s">
        <v>1548</v>
      </c>
      <c r="B9033">
        <v>2018</v>
      </c>
      <c r="C9033">
        <v>610024</v>
      </c>
      <c r="F9033" t="s">
        <v>1625</v>
      </c>
      <c r="K9033" s="40">
        <v>2.0833333333333332E-2</v>
      </c>
      <c r="L9033" s="15">
        <v>22.5</v>
      </c>
    </row>
    <row r="9034" spans="1:12" x14ac:dyDescent="0.25">
      <c r="A9034" t="s">
        <v>1548</v>
      </c>
      <c r="B9034">
        <v>2018</v>
      </c>
      <c r="C9034">
        <v>614660</v>
      </c>
      <c r="F9034" t="s">
        <v>1625</v>
      </c>
      <c r="K9034" s="40">
        <v>2.0833333333333332E-2</v>
      </c>
      <c r="L9034" s="15">
        <v>22.5</v>
      </c>
    </row>
    <row r="9035" spans="1:12" x14ac:dyDescent="0.25">
      <c r="A9035" t="s">
        <v>1548</v>
      </c>
      <c r="B9035">
        <v>2018</v>
      </c>
      <c r="C9035">
        <v>618276</v>
      </c>
      <c r="F9035" t="s">
        <v>1625</v>
      </c>
      <c r="K9035" s="40">
        <v>2.0833333333333332E-2</v>
      </c>
      <c r="L9035" s="15">
        <v>22.5</v>
      </c>
    </row>
    <row r="9036" spans="1:12" x14ac:dyDescent="0.25">
      <c r="A9036" t="s">
        <v>1548</v>
      </c>
      <c r="B9036">
        <v>2018</v>
      </c>
      <c r="C9036">
        <v>619155</v>
      </c>
      <c r="F9036" t="s">
        <v>1625</v>
      </c>
      <c r="K9036" s="40">
        <v>2.0833333333333332E-2</v>
      </c>
      <c r="L9036" s="15">
        <v>22.5</v>
      </c>
    </row>
    <row r="9037" spans="1:12" x14ac:dyDescent="0.25">
      <c r="A9037" t="s">
        <v>1548</v>
      </c>
      <c r="B9037">
        <v>2018</v>
      </c>
      <c r="C9037">
        <v>610853</v>
      </c>
      <c r="F9037" t="s">
        <v>1625</v>
      </c>
      <c r="K9037" s="40">
        <v>1.0416666666666666E-2</v>
      </c>
      <c r="L9037" s="15">
        <v>11.25</v>
      </c>
    </row>
    <row r="9038" spans="1:12" x14ac:dyDescent="0.25">
      <c r="A9038" t="s">
        <v>1548</v>
      </c>
      <c r="B9038">
        <v>2018</v>
      </c>
      <c r="C9038">
        <v>610860</v>
      </c>
      <c r="F9038" t="s">
        <v>1625</v>
      </c>
      <c r="K9038" s="40">
        <v>1.0416666666666666E-2</v>
      </c>
      <c r="L9038" s="15">
        <v>11.25</v>
      </c>
    </row>
    <row r="9039" spans="1:12" x14ac:dyDescent="0.25">
      <c r="A9039" t="s">
        <v>1548</v>
      </c>
      <c r="B9039">
        <v>2018</v>
      </c>
      <c r="C9039">
        <v>611760</v>
      </c>
      <c r="F9039" t="s">
        <v>1625</v>
      </c>
      <c r="K9039" s="40">
        <v>3.125E-2</v>
      </c>
      <c r="L9039" s="15">
        <v>33.75</v>
      </c>
    </row>
    <row r="9040" spans="1:12" x14ac:dyDescent="0.25">
      <c r="A9040" t="s">
        <v>1548</v>
      </c>
      <c r="B9040">
        <v>2018</v>
      </c>
      <c r="C9040">
        <v>614093</v>
      </c>
      <c r="F9040" t="s">
        <v>1625</v>
      </c>
      <c r="K9040" s="40">
        <v>3.125E-2</v>
      </c>
      <c r="L9040" s="15">
        <v>33.75</v>
      </c>
    </row>
    <row r="9041" spans="1:12" x14ac:dyDescent="0.25">
      <c r="A9041" t="s">
        <v>1548</v>
      </c>
      <c r="B9041">
        <v>2018</v>
      </c>
      <c r="C9041">
        <v>615273</v>
      </c>
      <c r="F9041" t="s">
        <v>1625</v>
      </c>
      <c r="K9041" s="40">
        <v>2.0833333333333332E-2</v>
      </c>
      <c r="L9041" s="15">
        <v>22.5</v>
      </c>
    </row>
    <row r="9042" spans="1:12" x14ac:dyDescent="0.25">
      <c r="A9042" t="s">
        <v>1548</v>
      </c>
      <c r="B9042">
        <v>2018</v>
      </c>
      <c r="C9042">
        <v>610970</v>
      </c>
      <c r="F9042" t="s">
        <v>1625</v>
      </c>
      <c r="K9042" s="40">
        <v>2.0833333333333332E-2</v>
      </c>
      <c r="L9042" s="15">
        <v>22.5</v>
      </c>
    </row>
    <row r="9043" spans="1:12" x14ac:dyDescent="0.25">
      <c r="A9043" t="s">
        <v>1548</v>
      </c>
      <c r="B9043">
        <v>2018</v>
      </c>
      <c r="C9043">
        <v>617693</v>
      </c>
      <c r="F9043" t="s">
        <v>1625</v>
      </c>
      <c r="K9043" s="40">
        <v>2.0833333333333332E-2</v>
      </c>
      <c r="L9043" s="15">
        <v>22.5</v>
      </c>
    </row>
    <row r="9044" spans="1:12" x14ac:dyDescent="0.25">
      <c r="A9044" t="s">
        <v>1548</v>
      </c>
      <c r="B9044">
        <v>2018</v>
      </c>
      <c r="C9044">
        <v>616365</v>
      </c>
      <c r="F9044" t="s">
        <v>1625</v>
      </c>
      <c r="K9044" s="40">
        <v>3.125E-2</v>
      </c>
      <c r="L9044" s="15">
        <v>33.75</v>
      </c>
    </row>
    <row r="9045" spans="1:12" x14ac:dyDescent="0.25">
      <c r="A9045" t="s">
        <v>1548</v>
      </c>
      <c r="B9045">
        <v>2018</v>
      </c>
      <c r="C9045">
        <v>611701</v>
      </c>
      <c r="F9045" t="s">
        <v>1625</v>
      </c>
      <c r="K9045" s="40">
        <v>2.0833333333333332E-2</v>
      </c>
      <c r="L9045" s="15">
        <v>22.5</v>
      </c>
    </row>
    <row r="9046" spans="1:12" x14ac:dyDescent="0.25">
      <c r="A9046" t="s">
        <v>1548</v>
      </c>
      <c r="B9046">
        <v>2018</v>
      </c>
      <c r="C9046">
        <v>618158</v>
      </c>
      <c r="F9046" t="s">
        <v>1625</v>
      </c>
      <c r="K9046" s="40">
        <v>1.0416666666666666E-2</v>
      </c>
      <c r="L9046" s="15">
        <v>11.25</v>
      </c>
    </row>
    <row r="9047" spans="1:12" x14ac:dyDescent="0.25">
      <c r="A9047" t="s">
        <v>1548</v>
      </c>
      <c r="B9047">
        <v>2018</v>
      </c>
      <c r="C9047">
        <v>618958</v>
      </c>
      <c r="F9047" t="s">
        <v>1625</v>
      </c>
      <c r="K9047" s="40">
        <v>1.0416666666666666E-2</v>
      </c>
      <c r="L9047" s="15">
        <v>11.25</v>
      </c>
    </row>
    <row r="9048" spans="1:12" x14ac:dyDescent="0.25">
      <c r="A9048" t="s">
        <v>1548</v>
      </c>
      <c r="B9048">
        <v>2018</v>
      </c>
      <c r="C9048">
        <v>618959</v>
      </c>
      <c r="F9048" t="s">
        <v>1625</v>
      </c>
      <c r="K9048" s="40">
        <v>1.0416666666666666E-2</v>
      </c>
      <c r="L9048" s="15">
        <v>11.25</v>
      </c>
    </row>
    <row r="9049" spans="1:12" x14ac:dyDescent="0.25">
      <c r="A9049" t="s">
        <v>1548</v>
      </c>
      <c r="B9049">
        <v>2018</v>
      </c>
      <c r="C9049">
        <v>619258</v>
      </c>
      <c r="F9049" t="s">
        <v>1625</v>
      </c>
      <c r="K9049" s="40">
        <v>2.0833333333333332E-2</v>
      </c>
      <c r="L9049" s="15">
        <v>22.5</v>
      </c>
    </row>
    <row r="9050" spans="1:12" x14ac:dyDescent="0.25">
      <c r="A9050" t="s">
        <v>1548</v>
      </c>
      <c r="B9050">
        <v>2018</v>
      </c>
      <c r="C9050">
        <v>610940</v>
      </c>
      <c r="F9050" t="s">
        <v>1625</v>
      </c>
      <c r="K9050" s="40">
        <v>1.0416666666666666E-2</v>
      </c>
      <c r="L9050" s="15">
        <v>11.25</v>
      </c>
    </row>
    <row r="9051" spans="1:12" x14ac:dyDescent="0.25">
      <c r="A9051" t="s">
        <v>1548</v>
      </c>
      <c r="B9051">
        <v>2018</v>
      </c>
      <c r="C9051">
        <v>610809</v>
      </c>
      <c r="F9051" t="s">
        <v>1625</v>
      </c>
      <c r="K9051" s="40">
        <v>1.0416666666666666E-2</v>
      </c>
      <c r="L9051" s="15">
        <v>11.25</v>
      </c>
    </row>
    <row r="9052" spans="1:12" x14ac:dyDescent="0.25">
      <c r="A9052" t="s">
        <v>1548</v>
      </c>
      <c r="B9052">
        <v>2018</v>
      </c>
      <c r="C9052">
        <v>618510</v>
      </c>
      <c r="F9052" t="s">
        <v>1625</v>
      </c>
      <c r="K9052" s="40">
        <v>1.0416666666666666E-2</v>
      </c>
      <c r="L9052" s="15">
        <v>11.25</v>
      </c>
    </row>
    <row r="9053" spans="1:12" x14ac:dyDescent="0.25">
      <c r="A9053" t="s">
        <v>1548</v>
      </c>
      <c r="B9053">
        <v>2018</v>
      </c>
      <c r="C9053">
        <v>618483</v>
      </c>
      <c r="F9053" t="s">
        <v>1625</v>
      </c>
      <c r="K9053" s="40">
        <v>2.0833333333333332E-2</v>
      </c>
      <c r="L9053" s="15">
        <v>22.5</v>
      </c>
    </row>
    <row r="9054" spans="1:12" x14ac:dyDescent="0.25">
      <c r="A9054" t="s">
        <v>1548</v>
      </c>
      <c r="B9054">
        <v>2018</v>
      </c>
      <c r="C9054">
        <v>615899</v>
      </c>
      <c r="F9054" t="s">
        <v>1625</v>
      </c>
      <c r="K9054" s="40">
        <v>1.0416666666666666E-2</v>
      </c>
      <c r="L9054" s="15">
        <v>11.25</v>
      </c>
    </row>
    <row r="9055" spans="1:12" x14ac:dyDescent="0.25">
      <c r="A9055" t="s">
        <v>1548</v>
      </c>
      <c r="B9055">
        <v>2018</v>
      </c>
      <c r="C9055">
        <v>615354</v>
      </c>
      <c r="F9055" t="s">
        <v>1625</v>
      </c>
      <c r="K9055" s="40">
        <v>1.0416666666666666E-2</v>
      </c>
      <c r="L9055" s="15">
        <v>11.25</v>
      </c>
    </row>
    <row r="9056" spans="1:12" x14ac:dyDescent="0.25">
      <c r="A9056" t="s">
        <v>1548</v>
      </c>
      <c r="B9056">
        <v>2018</v>
      </c>
      <c r="C9056">
        <v>619630</v>
      </c>
      <c r="F9056" t="s">
        <v>1625</v>
      </c>
      <c r="K9056" s="40">
        <v>2.0833333333333332E-2</v>
      </c>
      <c r="L9056" s="15">
        <v>22.5</v>
      </c>
    </row>
    <row r="9057" spans="1:12" x14ac:dyDescent="0.25">
      <c r="A9057" t="s">
        <v>1548</v>
      </c>
      <c r="B9057">
        <v>2018</v>
      </c>
      <c r="C9057">
        <v>619498</v>
      </c>
      <c r="F9057" t="s">
        <v>1625</v>
      </c>
      <c r="K9057" s="40">
        <v>2.0833333333333332E-2</v>
      </c>
      <c r="L9057" s="15">
        <v>22.5</v>
      </c>
    </row>
    <row r="9058" spans="1:12" x14ac:dyDescent="0.25">
      <c r="A9058" t="s">
        <v>1490</v>
      </c>
      <c r="B9058">
        <v>2018</v>
      </c>
      <c r="C9058">
        <v>310320</v>
      </c>
      <c r="D9058">
        <v>802211</v>
      </c>
      <c r="E9058">
        <v>8022</v>
      </c>
      <c r="F9058" t="s">
        <v>1472</v>
      </c>
      <c r="K9058" s="40">
        <v>8.3333333333333329E-2</v>
      </c>
      <c r="L9058" s="15">
        <v>130</v>
      </c>
    </row>
    <row r="9059" spans="1:12" x14ac:dyDescent="0.25">
      <c r="A9059" t="s">
        <v>1490</v>
      </c>
      <c r="B9059">
        <v>2018</v>
      </c>
      <c r="C9059">
        <v>307800</v>
      </c>
      <c r="D9059">
        <v>804000</v>
      </c>
      <c r="E9059">
        <v>8040</v>
      </c>
      <c r="F9059" t="s">
        <v>1472</v>
      </c>
      <c r="K9059" s="40">
        <v>0.16666666666666666</v>
      </c>
      <c r="L9059" s="15">
        <v>260</v>
      </c>
    </row>
    <row r="9060" spans="1:12" x14ac:dyDescent="0.25">
      <c r="A9060" t="s">
        <v>1490</v>
      </c>
      <c r="B9060">
        <v>2018</v>
      </c>
      <c r="C9060">
        <v>307800</v>
      </c>
      <c r="D9060">
        <v>804000</v>
      </c>
      <c r="E9060">
        <v>8040</v>
      </c>
      <c r="F9060" t="s">
        <v>1472</v>
      </c>
      <c r="K9060" s="40">
        <v>8.3333333333333329E-2</v>
      </c>
      <c r="L9060" s="15">
        <v>130</v>
      </c>
    </row>
    <row r="9061" spans="1:12" x14ac:dyDescent="0.25">
      <c r="A9061" t="s">
        <v>1490</v>
      </c>
      <c r="B9061">
        <v>2018</v>
      </c>
      <c r="C9061">
        <v>202300</v>
      </c>
      <c r="D9061">
        <v>804080</v>
      </c>
      <c r="E9061">
        <v>8040</v>
      </c>
      <c r="F9061" t="s">
        <v>1472</v>
      </c>
      <c r="K9061" s="40">
        <v>0.10416666666666667</v>
      </c>
      <c r="L9061" s="15">
        <v>162.5</v>
      </c>
    </row>
    <row r="9062" spans="1:12" x14ac:dyDescent="0.25">
      <c r="A9062" t="s">
        <v>1490</v>
      </c>
      <c r="B9062">
        <v>2018</v>
      </c>
      <c r="C9062">
        <v>202300</v>
      </c>
      <c r="D9062">
        <v>804080</v>
      </c>
      <c r="E9062">
        <v>8040</v>
      </c>
      <c r="F9062" t="s">
        <v>1472</v>
      </c>
      <c r="K9062" s="40">
        <v>0.125</v>
      </c>
      <c r="L9062" s="15">
        <v>195</v>
      </c>
    </row>
    <row r="9063" spans="1:12" x14ac:dyDescent="0.25">
      <c r="A9063" t="s">
        <v>1490</v>
      </c>
      <c r="B9063">
        <v>2018</v>
      </c>
      <c r="C9063">
        <v>302802</v>
      </c>
      <c r="D9063">
        <v>801320</v>
      </c>
      <c r="E9063">
        <v>8013</v>
      </c>
      <c r="F9063" t="s">
        <v>1472</v>
      </c>
      <c r="K9063" s="40">
        <v>4.1666666666666664E-2</v>
      </c>
      <c r="L9063" s="15">
        <v>65</v>
      </c>
    </row>
    <row r="9064" spans="1:12" x14ac:dyDescent="0.25">
      <c r="A9064" t="s">
        <v>1490</v>
      </c>
      <c r="B9064">
        <v>2018</v>
      </c>
      <c r="C9064">
        <v>302803</v>
      </c>
      <c r="D9064">
        <v>801310</v>
      </c>
      <c r="E9064">
        <v>8013</v>
      </c>
      <c r="F9064" t="s">
        <v>1472</v>
      </c>
      <c r="K9064" s="40">
        <v>4.1666666666666664E-2</v>
      </c>
      <c r="L9064" s="15">
        <v>65</v>
      </c>
    </row>
    <row r="9065" spans="1:12" x14ac:dyDescent="0.25">
      <c r="A9065" t="s">
        <v>1490</v>
      </c>
      <c r="B9065">
        <v>2018</v>
      </c>
      <c r="C9065">
        <v>311000</v>
      </c>
      <c r="D9065">
        <v>805000</v>
      </c>
      <c r="E9065">
        <v>8050</v>
      </c>
      <c r="F9065" t="s">
        <v>1472</v>
      </c>
      <c r="K9065" s="40">
        <v>0.25</v>
      </c>
      <c r="L9065" s="15">
        <v>390</v>
      </c>
    </row>
    <row r="9066" spans="1:12" x14ac:dyDescent="0.25">
      <c r="A9066" t="s">
        <v>1659</v>
      </c>
      <c r="B9066">
        <v>2018</v>
      </c>
      <c r="C9066">
        <v>305711</v>
      </c>
      <c r="D9066">
        <v>802011</v>
      </c>
      <c r="E9066">
        <v>8020</v>
      </c>
      <c r="F9066" t="s">
        <v>1472</v>
      </c>
      <c r="G9066" s="40">
        <v>4.1666666666666664E-2</v>
      </c>
      <c r="H9066" s="15">
        <v>85</v>
      </c>
    </row>
    <row r="9067" spans="1:12" x14ac:dyDescent="0.25">
      <c r="A9067" t="s">
        <v>1659</v>
      </c>
      <c r="B9067">
        <v>2018</v>
      </c>
      <c r="C9067">
        <v>1</v>
      </c>
      <c r="F9067" t="s">
        <v>1813</v>
      </c>
      <c r="K9067" s="40">
        <v>2.0833333333333332E-2</v>
      </c>
      <c r="L9067" s="15">
        <v>42.5</v>
      </c>
    </row>
    <row r="9068" spans="1:12" x14ac:dyDescent="0.25">
      <c r="A9068" t="s">
        <v>1521</v>
      </c>
      <c r="B9068">
        <v>2018</v>
      </c>
      <c r="C9068">
        <v>512010</v>
      </c>
      <c r="F9068" t="s">
        <v>1472</v>
      </c>
      <c r="K9068" s="40">
        <v>3.125E-2</v>
      </c>
      <c r="L9068" s="15">
        <v>48.75</v>
      </c>
    </row>
    <row r="9069" spans="1:12" x14ac:dyDescent="0.25">
      <c r="A9069" t="s">
        <v>1521</v>
      </c>
      <c r="B9069">
        <v>2018</v>
      </c>
      <c r="C9069">
        <v>512010</v>
      </c>
      <c r="F9069" t="s">
        <v>1472</v>
      </c>
      <c r="K9069" s="40">
        <v>9.375E-2</v>
      </c>
      <c r="L9069" s="15">
        <v>146.25</v>
      </c>
    </row>
    <row r="9070" spans="1:12" x14ac:dyDescent="0.25">
      <c r="A9070" t="s">
        <v>1521</v>
      </c>
      <c r="B9070">
        <v>2018</v>
      </c>
      <c r="C9070">
        <v>511599</v>
      </c>
      <c r="F9070" t="s">
        <v>1465</v>
      </c>
      <c r="K9070" s="40">
        <v>2.0833333333333332E-2</v>
      </c>
      <c r="L9070" s="15">
        <v>32.5</v>
      </c>
    </row>
    <row r="9071" spans="1:12" x14ac:dyDescent="0.25">
      <c r="A9071" t="s">
        <v>1521</v>
      </c>
      <c r="B9071">
        <v>2018</v>
      </c>
      <c r="C9071">
        <v>511599</v>
      </c>
      <c r="F9071" t="s">
        <v>1465</v>
      </c>
      <c r="K9071" s="40">
        <v>5.2083333333333336E-2</v>
      </c>
      <c r="L9071" s="15">
        <v>81.25</v>
      </c>
    </row>
    <row r="9072" spans="1:12" x14ac:dyDescent="0.25">
      <c r="A9072" t="s">
        <v>1521</v>
      </c>
      <c r="B9072">
        <v>2018</v>
      </c>
      <c r="C9072">
        <v>511599</v>
      </c>
      <c r="F9072" t="s">
        <v>1472</v>
      </c>
      <c r="K9072" s="40">
        <v>3.125E-2</v>
      </c>
      <c r="L9072" s="15">
        <v>48.75</v>
      </c>
    </row>
    <row r="9073" spans="1:12" x14ac:dyDescent="0.25">
      <c r="A9073" t="s">
        <v>1521</v>
      </c>
      <c r="B9073">
        <v>2018</v>
      </c>
      <c r="C9073">
        <v>511599</v>
      </c>
      <c r="F9073" t="s">
        <v>1472</v>
      </c>
      <c r="K9073" s="40">
        <v>9.375E-2</v>
      </c>
      <c r="L9073" s="15">
        <v>146.25</v>
      </c>
    </row>
    <row r="9074" spans="1:12" x14ac:dyDescent="0.25">
      <c r="A9074" t="s">
        <v>1521</v>
      </c>
      <c r="B9074">
        <v>2018</v>
      </c>
      <c r="C9074">
        <v>511599</v>
      </c>
      <c r="F9074" t="s">
        <v>1472</v>
      </c>
      <c r="K9074" s="40">
        <v>6.25E-2</v>
      </c>
      <c r="L9074" s="15">
        <v>97.5</v>
      </c>
    </row>
    <row r="9075" spans="1:12" x14ac:dyDescent="0.25">
      <c r="A9075" t="s">
        <v>1521</v>
      </c>
      <c r="B9075">
        <v>2018</v>
      </c>
      <c r="C9075">
        <v>513804</v>
      </c>
      <c r="F9075" t="s">
        <v>1465</v>
      </c>
      <c r="K9075" s="40">
        <v>0.10416666666666667</v>
      </c>
      <c r="L9075" s="15">
        <v>162.5</v>
      </c>
    </row>
    <row r="9076" spans="1:12" x14ac:dyDescent="0.25">
      <c r="A9076" t="s">
        <v>1521</v>
      </c>
      <c r="B9076">
        <v>2018</v>
      </c>
      <c r="C9076">
        <v>518470</v>
      </c>
      <c r="F9076" t="s">
        <v>1472</v>
      </c>
      <c r="K9076" s="40">
        <v>2.0833333333333332E-2</v>
      </c>
      <c r="L9076" s="15">
        <v>32.5</v>
      </c>
    </row>
    <row r="9077" spans="1:12" x14ac:dyDescent="0.25">
      <c r="A9077" t="s">
        <v>1521</v>
      </c>
      <c r="B9077">
        <v>2018</v>
      </c>
      <c r="C9077">
        <v>513804</v>
      </c>
      <c r="F9077" t="s">
        <v>1465</v>
      </c>
      <c r="K9077" s="40">
        <v>2.0833333333333332E-2</v>
      </c>
      <c r="L9077" s="15">
        <v>32.5</v>
      </c>
    </row>
    <row r="9078" spans="1:12" x14ac:dyDescent="0.25">
      <c r="A9078" t="s">
        <v>1521</v>
      </c>
      <c r="B9078">
        <v>2018</v>
      </c>
      <c r="C9078">
        <v>513804</v>
      </c>
      <c r="F9078" t="s">
        <v>1465</v>
      </c>
      <c r="K9078" s="40">
        <v>0.10416666666666667</v>
      </c>
      <c r="L9078" s="15">
        <v>162.5</v>
      </c>
    </row>
    <row r="9079" spans="1:12" x14ac:dyDescent="0.25">
      <c r="A9079" t="s">
        <v>1486</v>
      </c>
      <c r="B9079">
        <v>2018</v>
      </c>
      <c r="C9079">
        <v>305700</v>
      </c>
      <c r="D9079">
        <v>802000</v>
      </c>
      <c r="E9079">
        <v>8020</v>
      </c>
      <c r="F9079" t="s">
        <v>1684</v>
      </c>
      <c r="G9079" s="40">
        <v>2.0833333333333332E-2</v>
      </c>
      <c r="H9079" s="15">
        <v>42.5</v>
      </c>
    </row>
    <row r="9080" spans="1:12" x14ac:dyDescent="0.25">
      <c r="A9080" t="s">
        <v>1488</v>
      </c>
      <c r="B9080">
        <v>2018</v>
      </c>
      <c r="C9080">
        <v>613791</v>
      </c>
      <c r="F9080" t="s">
        <v>1625</v>
      </c>
      <c r="K9080" s="40">
        <v>2.0833333333333332E-2</v>
      </c>
      <c r="L9080" s="15">
        <v>25</v>
      </c>
    </row>
    <row r="9081" spans="1:12" x14ac:dyDescent="0.25">
      <c r="A9081" t="s">
        <v>1488</v>
      </c>
      <c r="B9081">
        <v>2018</v>
      </c>
      <c r="C9081">
        <v>610025</v>
      </c>
      <c r="F9081" t="s">
        <v>1625</v>
      </c>
      <c r="K9081" s="40">
        <v>2.0833333333333332E-2</v>
      </c>
      <c r="L9081" s="15">
        <v>25</v>
      </c>
    </row>
    <row r="9082" spans="1:12" x14ac:dyDescent="0.25">
      <c r="A9082" t="s">
        <v>1488</v>
      </c>
      <c r="B9082">
        <v>2018</v>
      </c>
      <c r="C9082">
        <v>611887</v>
      </c>
      <c r="F9082" t="s">
        <v>1625</v>
      </c>
      <c r="K9082" s="40">
        <v>4.1666666666666664E-2</v>
      </c>
      <c r="L9082" s="15">
        <v>50</v>
      </c>
    </row>
    <row r="9083" spans="1:12" x14ac:dyDescent="0.25">
      <c r="A9083" t="s">
        <v>1488</v>
      </c>
      <c r="B9083">
        <v>2018</v>
      </c>
      <c r="C9083">
        <v>613214</v>
      </c>
      <c r="F9083" t="s">
        <v>1625</v>
      </c>
      <c r="K9083" s="40">
        <v>4.1666666666666664E-2</v>
      </c>
      <c r="L9083" s="15">
        <v>50</v>
      </c>
    </row>
    <row r="9084" spans="1:12" x14ac:dyDescent="0.25">
      <c r="A9084" t="s">
        <v>1488</v>
      </c>
      <c r="B9084">
        <v>2018</v>
      </c>
      <c r="C9084">
        <v>616109</v>
      </c>
      <c r="F9084" t="s">
        <v>1625</v>
      </c>
      <c r="K9084" s="40">
        <v>3.125E-2</v>
      </c>
      <c r="L9084" s="15">
        <v>37.5</v>
      </c>
    </row>
    <row r="9085" spans="1:12" x14ac:dyDescent="0.25">
      <c r="A9085" t="s">
        <v>1488</v>
      </c>
      <c r="B9085">
        <v>2018</v>
      </c>
      <c r="C9085">
        <v>618018</v>
      </c>
      <c r="F9085" t="s">
        <v>1625</v>
      </c>
      <c r="K9085" s="40">
        <v>6.25E-2</v>
      </c>
      <c r="L9085" s="15">
        <v>75</v>
      </c>
    </row>
    <row r="9086" spans="1:12" x14ac:dyDescent="0.25">
      <c r="A9086" t="s">
        <v>1488</v>
      </c>
      <c r="B9086">
        <v>2018</v>
      </c>
      <c r="C9086">
        <v>610261</v>
      </c>
      <c r="F9086" t="s">
        <v>1625</v>
      </c>
      <c r="K9086" s="40">
        <v>3.125E-2</v>
      </c>
      <c r="L9086" s="15">
        <v>37.5</v>
      </c>
    </row>
    <row r="9087" spans="1:12" x14ac:dyDescent="0.25">
      <c r="A9087" t="s">
        <v>1488</v>
      </c>
      <c r="B9087">
        <v>2018</v>
      </c>
      <c r="C9087">
        <v>613325</v>
      </c>
      <c r="F9087" t="s">
        <v>1625</v>
      </c>
      <c r="K9087" s="40">
        <v>3.125E-2</v>
      </c>
      <c r="L9087" s="15">
        <v>37.5</v>
      </c>
    </row>
    <row r="9088" spans="1:12" x14ac:dyDescent="0.25">
      <c r="A9088" t="s">
        <v>1488</v>
      </c>
      <c r="B9088">
        <v>2018</v>
      </c>
      <c r="C9088">
        <v>613630</v>
      </c>
      <c r="F9088" t="s">
        <v>1625</v>
      </c>
      <c r="K9088" s="40">
        <v>4.1666666666666664E-2</v>
      </c>
      <c r="L9088" s="15">
        <v>50</v>
      </c>
    </row>
    <row r="9089" spans="1:12" x14ac:dyDescent="0.25">
      <c r="A9089" t="s">
        <v>1488</v>
      </c>
      <c r="B9089">
        <v>2018</v>
      </c>
      <c r="C9089">
        <v>614655</v>
      </c>
      <c r="F9089" t="s">
        <v>1625</v>
      </c>
      <c r="K9089" s="40">
        <v>2.0833333333333332E-2</v>
      </c>
      <c r="L9089" s="15">
        <v>25</v>
      </c>
    </row>
    <row r="9090" spans="1:12" x14ac:dyDescent="0.25">
      <c r="A9090" t="s">
        <v>1488</v>
      </c>
      <c r="B9090">
        <v>2018</v>
      </c>
      <c r="C9090">
        <v>617761</v>
      </c>
      <c r="F9090" t="s">
        <v>1625</v>
      </c>
      <c r="K9090" s="40">
        <v>4.1666666666666664E-2</v>
      </c>
      <c r="L9090" s="15">
        <v>50</v>
      </c>
    </row>
    <row r="9091" spans="1:12" x14ac:dyDescent="0.25">
      <c r="A9091" t="s">
        <v>1488</v>
      </c>
      <c r="B9091">
        <v>2018</v>
      </c>
      <c r="C9091">
        <v>619360</v>
      </c>
      <c r="F9091" t="s">
        <v>1625</v>
      </c>
      <c r="K9091" s="40">
        <v>2.0833333333333332E-2</v>
      </c>
      <c r="L9091" s="15">
        <v>25</v>
      </c>
    </row>
    <row r="9092" spans="1:12" x14ac:dyDescent="0.25">
      <c r="A9092" t="s">
        <v>1488</v>
      </c>
      <c r="B9092">
        <v>2018</v>
      </c>
      <c r="C9092">
        <v>618471</v>
      </c>
      <c r="F9092" t="s">
        <v>1625</v>
      </c>
      <c r="K9092" s="40">
        <v>4.1666666666666664E-2</v>
      </c>
      <c r="L9092" s="15">
        <v>50</v>
      </c>
    </row>
    <row r="9093" spans="1:12" x14ac:dyDescent="0.25">
      <c r="A9093" t="s">
        <v>1503</v>
      </c>
      <c r="B9093">
        <v>2018</v>
      </c>
      <c r="C9093">
        <v>400600</v>
      </c>
      <c r="F9093" t="s">
        <v>1472</v>
      </c>
      <c r="K9093" s="40">
        <v>0.13541666666666666</v>
      </c>
      <c r="L9093" s="15">
        <v>211.24999999999997</v>
      </c>
    </row>
    <row r="9094" spans="1:12" x14ac:dyDescent="0.25">
      <c r="A9094" t="s">
        <v>1503</v>
      </c>
      <c r="B9094">
        <v>2018</v>
      </c>
      <c r="C9094">
        <v>400600</v>
      </c>
      <c r="F9094" t="s">
        <v>1472</v>
      </c>
      <c r="K9094" s="40">
        <v>6.25E-2</v>
      </c>
      <c r="L9094" s="15">
        <v>97.5</v>
      </c>
    </row>
    <row r="9095" spans="1:12" x14ac:dyDescent="0.25">
      <c r="A9095" t="s">
        <v>1504</v>
      </c>
      <c r="B9095">
        <v>2018</v>
      </c>
      <c r="C9095">
        <v>100500</v>
      </c>
      <c r="D9095">
        <v>803190</v>
      </c>
      <c r="E9095">
        <v>8031</v>
      </c>
      <c r="F9095" t="s">
        <v>1472</v>
      </c>
      <c r="K9095" s="40">
        <v>3.125E-2</v>
      </c>
      <c r="L9095" s="15">
        <v>63.75</v>
      </c>
    </row>
    <row r="9096" spans="1:12" x14ac:dyDescent="0.25">
      <c r="A9096" t="s">
        <v>1504</v>
      </c>
      <c r="B9096">
        <v>2018</v>
      </c>
      <c r="C9096">
        <v>307400</v>
      </c>
      <c r="D9096">
        <v>803400</v>
      </c>
      <c r="E9096">
        <v>8034</v>
      </c>
      <c r="F9096" t="s">
        <v>1472</v>
      </c>
      <c r="K9096" s="40">
        <v>8.3333333333333329E-2</v>
      </c>
      <c r="L9096" s="15">
        <v>170</v>
      </c>
    </row>
    <row r="9097" spans="1:12" x14ac:dyDescent="0.25">
      <c r="A9097" t="s">
        <v>1504</v>
      </c>
      <c r="B9097">
        <v>2018</v>
      </c>
      <c r="C9097">
        <v>100500</v>
      </c>
      <c r="D9097">
        <v>803190</v>
      </c>
      <c r="E9097">
        <v>8031</v>
      </c>
      <c r="F9097" t="s">
        <v>1508</v>
      </c>
      <c r="K9097" s="40">
        <v>4.1666666666666664E-2</v>
      </c>
      <c r="L9097" s="15">
        <v>85</v>
      </c>
    </row>
    <row r="9098" spans="1:12" x14ac:dyDescent="0.25">
      <c r="A9098" t="s">
        <v>1504</v>
      </c>
      <c r="B9098">
        <v>2018</v>
      </c>
      <c r="C9098">
        <v>302802</v>
      </c>
      <c r="D9098">
        <v>801320</v>
      </c>
      <c r="E9098">
        <v>8013</v>
      </c>
      <c r="F9098" t="s">
        <v>1708</v>
      </c>
      <c r="K9098" s="40">
        <v>2.0833333333333332E-2</v>
      </c>
      <c r="L9098" s="15">
        <v>42.5</v>
      </c>
    </row>
    <row r="9099" spans="1:12" x14ac:dyDescent="0.25">
      <c r="A9099" t="s">
        <v>1504</v>
      </c>
      <c r="B9099">
        <v>2018</v>
      </c>
      <c r="C9099">
        <v>310200</v>
      </c>
      <c r="D9099">
        <v>802110</v>
      </c>
      <c r="E9099">
        <v>8021</v>
      </c>
      <c r="F9099" t="s">
        <v>1472</v>
      </c>
      <c r="K9099" s="40">
        <v>5.2083333333333336E-2</v>
      </c>
      <c r="L9099" s="15">
        <v>106.25</v>
      </c>
    </row>
    <row r="9100" spans="1:12" x14ac:dyDescent="0.25">
      <c r="A9100" t="s">
        <v>1504</v>
      </c>
      <c r="B9100">
        <v>2018</v>
      </c>
      <c r="C9100">
        <v>200800</v>
      </c>
      <c r="D9100">
        <v>801480</v>
      </c>
      <c r="E9100">
        <v>8014</v>
      </c>
      <c r="F9100" t="s">
        <v>1625</v>
      </c>
      <c r="K9100" s="40">
        <v>3.125E-2</v>
      </c>
      <c r="L9100" s="15">
        <v>63.75</v>
      </c>
    </row>
    <row r="9101" spans="1:12" x14ac:dyDescent="0.25">
      <c r="A9101" t="s">
        <v>1504</v>
      </c>
      <c r="B9101">
        <v>2018</v>
      </c>
      <c r="C9101">
        <v>200800</v>
      </c>
      <c r="D9101">
        <v>801480</v>
      </c>
      <c r="E9101">
        <v>8014</v>
      </c>
      <c r="F9101" t="s">
        <v>1625</v>
      </c>
      <c r="K9101" s="40">
        <v>6.25E-2</v>
      </c>
      <c r="L9101" s="15">
        <v>127.5</v>
      </c>
    </row>
    <row r="9102" spans="1:12" x14ac:dyDescent="0.25">
      <c r="A9102" t="s">
        <v>1504</v>
      </c>
      <c r="B9102">
        <v>2018</v>
      </c>
      <c r="C9102">
        <v>200800</v>
      </c>
      <c r="D9102">
        <v>801480</v>
      </c>
      <c r="E9102">
        <v>8014</v>
      </c>
      <c r="F9102" t="s">
        <v>1625</v>
      </c>
      <c r="K9102" s="40">
        <v>0.10416666666666667</v>
      </c>
      <c r="L9102" s="15">
        <v>212.5</v>
      </c>
    </row>
    <row r="9103" spans="1:12" x14ac:dyDescent="0.25">
      <c r="A9103" t="s">
        <v>1504</v>
      </c>
      <c r="B9103">
        <v>2018</v>
      </c>
      <c r="C9103">
        <v>305712</v>
      </c>
      <c r="D9103">
        <v>802012</v>
      </c>
      <c r="E9103">
        <v>8020</v>
      </c>
      <c r="F9103" t="s">
        <v>1472</v>
      </c>
      <c r="K9103" s="40">
        <v>8.3333333333333329E-2</v>
      </c>
      <c r="L9103" s="15">
        <v>170</v>
      </c>
    </row>
    <row r="9104" spans="1:12" x14ac:dyDescent="0.25">
      <c r="A9104" t="s">
        <v>1504</v>
      </c>
      <c r="B9104">
        <v>2018</v>
      </c>
      <c r="C9104">
        <v>305711</v>
      </c>
      <c r="D9104">
        <v>802011</v>
      </c>
      <c r="E9104">
        <v>8020</v>
      </c>
      <c r="F9104" t="s">
        <v>1472</v>
      </c>
      <c r="K9104" s="40">
        <v>6.25E-2</v>
      </c>
      <c r="L9104" s="15">
        <v>127.5</v>
      </c>
    </row>
    <row r="9105" spans="1:12" x14ac:dyDescent="0.25">
      <c r="A9105" t="s">
        <v>1504</v>
      </c>
      <c r="B9105">
        <v>2018</v>
      </c>
      <c r="C9105">
        <v>305700</v>
      </c>
      <c r="D9105">
        <v>802000</v>
      </c>
      <c r="E9105">
        <v>8020</v>
      </c>
      <c r="F9105" t="s">
        <v>1472</v>
      </c>
      <c r="K9105" s="40">
        <v>5.2083333333333336E-2</v>
      </c>
      <c r="L9105" s="15">
        <v>106.25</v>
      </c>
    </row>
    <row r="9106" spans="1:12" x14ac:dyDescent="0.25">
      <c r="A9106" t="s">
        <v>1504</v>
      </c>
      <c r="B9106">
        <v>2018</v>
      </c>
      <c r="C9106">
        <v>310200</v>
      </c>
      <c r="D9106">
        <v>802110</v>
      </c>
      <c r="E9106">
        <v>8021</v>
      </c>
      <c r="F9106" t="s">
        <v>1472</v>
      </c>
      <c r="K9106" s="40">
        <v>8.3333333333333329E-2</v>
      </c>
      <c r="L9106" s="15">
        <v>170</v>
      </c>
    </row>
    <row r="9107" spans="1:12" x14ac:dyDescent="0.25">
      <c r="A9107" t="s">
        <v>1504</v>
      </c>
      <c r="B9107">
        <v>2018</v>
      </c>
      <c r="C9107">
        <v>310200</v>
      </c>
      <c r="D9107">
        <v>802110</v>
      </c>
      <c r="E9107">
        <v>8021</v>
      </c>
      <c r="F9107" t="s">
        <v>1472</v>
      </c>
      <c r="K9107" s="40">
        <v>0.10416666666666667</v>
      </c>
      <c r="L9107" s="15">
        <v>212.5</v>
      </c>
    </row>
    <row r="9108" spans="1:12" x14ac:dyDescent="0.25">
      <c r="A9108" t="s">
        <v>1466</v>
      </c>
      <c r="B9108">
        <v>2018</v>
      </c>
      <c r="C9108">
        <v>305716</v>
      </c>
      <c r="D9108">
        <v>802016</v>
      </c>
      <c r="E9108">
        <v>8020</v>
      </c>
      <c r="F9108" t="s">
        <v>1472</v>
      </c>
      <c r="K9108" s="40">
        <v>2.0833333333333332E-2</v>
      </c>
      <c r="L9108" s="15">
        <v>32.5</v>
      </c>
    </row>
    <row r="9109" spans="1:12" x14ac:dyDescent="0.25">
      <c r="A9109" t="s">
        <v>1466</v>
      </c>
      <c r="B9109">
        <v>2018</v>
      </c>
      <c r="C9109">
        <v>109200</v>
      </c>
      <c r="F9109" t="s">
        <v>1472</v>
      </c>
      <c r="K9109" s="40">
        <v>4.1666666666666664E-2</v>
      </c>
      <c r="L9109" s="15">
        <v>65</v>
      </c>
    </row>
    <row r="9110" spans="1:12" x14ac:dyDescent="0.25">
      <c r="A9110" t="s">
        <v>1466</v>
      </c>
      <c r="B9110">
        <v>2018</v>
      </c>
      <c r="C9110">
        <v>109200</v>
      </c>
      <c r="F9110" t="s">
        <v>1472</v>
      </c>
      <c r="K9110" s="40">
        <v>6.25E-2</v>
      </c>
      <c r="L9110" s="15">
        <v>97.5</v>
      </c>
    </row>
    <row r="9111" spans="1:12" x14ac:dyDescent="0.25">
      <c r="A9111" t="s">
        <v>1466</v>
      </c>
      <c r="B9111">
        <v>2018</v>
      </c>
      <c r="C9111">
        <v>109200</v>
      </c>
      <c r="F9111" t="s">
        <v>1472</v>
      </c>
      <c r="K9111" s="40">
        <v>3.125E-2</v>
      </c>
      <c r="L9111" s="15">
        <v>48.75</v>
      </c>
    </row>
    <row r="9112" spans="1:12" x14ac:dyDescent="0.25">
      <c r="A9112" t="s">
        <v>1466</v>
      </c>
      <c r="B9112">
        <v>2018</v>
      </c>
      <c r="C9112">
        <v>105500</v>
      </c>
      <c r="F9112" t="s">
        <v>1472</v>
      </c>
      <c r="K9112" s="40">
        <v>6.25E-2</v>
      </c>
      <c r="L9112" s="15">
        <v>97.5</v>
      </c>
    </row>
    <row r="9113" spans="1:12" x14ac:dyDescent="0.25">
      <c r="A9113" t="s">
        <v>1466</v>
      </c>
      <c r="B9113">
        <v>2018</v>
      </c>
      <c r="C9113">
        <v>513885</v>
      </c>
      <c r="F9113" t="s">
        <v>1472</v>
      </c>
      <c r="K9113" s="40">
        <v>6.25E-2</v>
      </c>
      <c r="L9113" s="15">
        <v>97.5</v>
      </c>
    </row>
    <row r="9114" spans="1:12" x14ac:dyDescent="0.25">
      <c r="A9114" t="s">
        <v>1466</v>
      </c>
      <c r="B9114">
        <v>2018</v>
      </c>
      <c r="C9114">
        <v>513885</v>
      </c>
      <c r="F9114" t="s">
        <v>1472</v>
      </c>
      <c r="K9114" s="40">
        <v>7.2916666666666671E-2</v>
      </c>
      <c r="L9114" s="15">
        <v>113.75000000000001</v>
      </c>
    </row>
    <row r="9115" spans="1:12" x14ac:dyDescent="0.25">
      <c r="A9115" t="s">
        <v>1466</v>
      </c>
      <c r="B9115">
        <v>2018</v>
      </c>
      <c r="C9115">
        <v>513885</v>
      </c>
      <c r="F9115" t="s">
        <v>1472</v>
      </c>
      <c r="K9115" s="40">
        <v>4.1666666666666664E-2</v>
      </c>
      <c r="L9115" s="15">
        <v>65</v>
      </c>
    </row>
    <row r="9116" spans="1:12" x14ac:dyDescent="0.25">
      <c r="A9116" t="s">
        <v>1466</v>
      </c>
      <c r="B9116">
        <v>2018</v>
      </c>
      <c r="C9116">
        <v>513885</v>
      </c>
      <c r="F9116" t="s">
        <v>1472</v>
      </c>
      <c r="K9116" s="40">
        <v>0.125</v>
      </c>
      <c r="L9116" s="15">
        <v>195</v>
      </c>
    </row>
    <row r="9117" spans="1:12" x14ac:dyDescent="0.25">
      <c r="A9117" t="s">
        <v>1466</v>
      </c>
      <c r="B9117">
        <v>2018</v>
      </c>
      <c r="C9117">
        <v>307510</v>
      </c>
      <c r="D9117">
        <v>800310</v>
      </c>
      <c r="E9117">
        <v>8003</v>
      </c>
      <c r="F9117" t="s">
        <v>1465</v>
      </c>
      <c r="K9117" s="40">
        <v>8.3333333333333329E-2</v>
      </c>
      <c r="L9117" s="15">
        <v>130</v>
      </c>
    </row>
    <row r="9118" spans="1:12" x14ac:dyDescent="0.25">
      <c r="A9118" t="s">
        <v>1466</v>
      </c>
      <c r="B9118">
        <v>2018</v>
      </c>
      <c r="C9118">
        <v>513885</v>
      </c>
      <c r="F9118" t="s">
        <v>1472</v>
      </c>
      <c r="K9118" s="40">
        <v>5.2083333333333336E-2</v>
      </c>
      <c r="L9118" s="15">
        <v>81.25</v>
      </c>
    </row>
    <row r="9119" spans="1:12" x14ac:dyDescent="0.25">
      <c r="A9119" t="s">
        <v>1466</v>
      </c>
      <c r="B9119">
        <v>2018</v>
      </c>
      <c r="C9119">
        <v>513885</v>
      </c>
      <c r="F9119" t="s">
        <v>1472</v>
      </c>
      <c r="K9119" s="40">
        <v>0.13541666666666666</v>
      </c>
      <c r="L9119" s="15">
        <v>211.24999999999997</v>
      </c>
    </row>
    <row r="9120" spans="1:12" x14ac:dyDescent="0.25">
      <c r="A9120" t="s">
        <v>1466</v>
      </c>
      <c r="B9120">
        <v>2018</v>
      </c>
      <c r="C9120">
        <v>513885</v>
      </c>
      <c r="F9120" t="s">
        <v>1472</v>
      </c>
      <c r="K9120" s="40">
        <v>0.13541666666666666</v>
      </c>
      <c r="L9120" s="15">
        <v>211.24999999999997</v>
      </c>
    </row>
    <row r="9121" spans="1:12" x14ac:dyDescent="0.25">
      <c r="A9121" t="s">
        <v>1466</v>
      </c>
      <c r="B9121">
        <v>2018</v>
      </c>
      <c r="C9121">
        <v>513885</v>
      </c>
      <c r="F9121" t="s">
        <v>1472</v>
      </c>
      <c r="K9121" s="40">
        <v>8.3333333333333329E-2</v>
      </c>
      <c r="L9121" s="15">
        <v>130</v>
      </c>
    </row>
    <row r="9122" spans="1:12" x14ac:dyDescent="0.25">
      <c r="A9122" t="s">
        <v>1521</v>
      </c>
      <c r="B9122">
        <v>2018</v>
      </c>
      <c r="C9122">
        <v>513804</v>
      </c>
      <c r="F9122" t="s">
        <v>1465</v>
      </c>
      <c r="K9122" s="40">
        <v>5.2083333333333336E-2</v>
      </c>
      <c r="L9122" s="15">
        <v>81.25</v>
      </c>
    </row>
    <row r="9123" spans="1:12" x14ac:dyDescent="0.25">
      <c r="A9123" t="s">
        <v>1521</v>
      </c>
      <c r="B9123">
        <v>2018</v>
      </c>
      <c r="C9123">
        <v>513804</v>
      </c>
      <c r="F9123" t="s">
        <v>1465</v>
      </c>
      <c r="K9123" s="40">
        <v>0.11458333333333333</v>
      </c>
      <c r="L9123" s="15">
        <v>178.75</v>
      </c>
    </row>
    <row r="9124" spans="1:12" x14ac:dyDescent="0.25">
      <c r="A9124" t="s">
        <v>1521</v>
      </c>
      <c r="B9124">
        <v>2018</v>
      </c>
      <c r="C9124">
        <v>513804</v>
      </c>
      <c r="F9124" t="s">
        <v>1465</v>
      </c>
      <c r="K9124" s="40">
        <v>6.25E-2</v>
      </c>
      <c r="L9124" s="15">
        <v>97.5</v>
      </c>
    </row>
    <row r="9125" spans="1:12" x14ac:dyDescent="0.25">
      <c r="A9125" t="s">
        <v>1521</v>
      </c>
      <c r="B9125">
        <v>2018</v>
      </c>
      <c r="C9125">
        <v>510060</v>
      </c>
      <c r="F9125" t="s">
        <v>1472</v>
      </c>
      <c r="K9125" s="40">
        <v>6.25E-2</v>
      </c>
      <c r="L9125" s="15">
        <v>97.5</v>
      </c>
    </row>
    <row r="9126" spans="1:12" x14ac:dyDescent="0.25">
      <c r="A9126" t="s">
        <v>1521</v>
      </c>
      <c r="B9126">
        <v>2018</v>
      </c>
      <c r="C9126">
        <v>510060</v>
      </c>
      <c r="F9126" t="s">
        <v>1472</v>
      </c>
      <c r="K9126" s="40">
        <v>8.3333333333333329E-2</v>
      </c>
      <c r="L9126" s="15">
        <v>130</v>
      </c>
    </row>
    <row r="9127" spans="1:12" x14ac:dyDescent="0.25">
      <c r="A9127" t="s">
        <v>1521</v>
      </c>
      <c r="B9127">
        <v>2018</v>
      </c>
      <c r="C9127">
        <v>519840</v>
      </c>
      <c r="F9127" t="s">
        <v>1472</v>
      </c>
      <c r="K9127" s="40">
        <v>6.25E-2</v>
      </c>
      <c r="L9127" s="15">
        <v>97.5</v>
      </c>
    </row>
    <row r="9128" spans="1:12" x14ac:dyDescent="0.25">
      <c r="A9128" t="s">
        <v>1521</v>
      </c>
      <c r="B9128">
        <v>2018</v>
      </c>
      <c r="C9128">
        <v>513810</v>
      </c>
      <c r="F9128" t="s">
        <v>1674</v>
      </c>
      <c r="K9128" s="40">
        <v>2.0833333333333332E-2</v>
      </c>
      <c r="L9128" s="15">
        <v>32.5</v>
      </c>
    </row>
    <row r="9129" spans="1:12" x14ac:dyDescent="0.25">
      <c r="A9129" t="s">
        <v>1521</v>
      </c>
      <c r="B9129">
        <v>2018</v>
      </c>
      <c r="C9129">
        <v>513804</v>
      </c>
      <c r="F9129" t="s">
        <v>1465</v>
      </c>
      <c r="K9129" s="40">
        <v>9.375E-2</v>
      </c>
      <c r="L9129" s="15">
        <v>146.25</v>
      </c>
    </row>
    <row r="9130" spans="1:12" x14ac:dyDescent="0.25">
      <c r="A9130" t="s">
        <v>1521</v>
      </c>
      <c r="B9130">
        <v>2018</v>
      </c>
      <c r="C9130">
        <v>513804</v>
      </c>
      <c r="F9130" t="s">
        <v>1465</v>
      </c>
      <c r="K9130" s="40">
        <v>0.16666666666666666</v>
      </c>
      <c r="L9130" s="15">
        <v>260</v>
      </c>
    </row>
    <row r="9131" spans="1:12" x14ac:dyDescent="0.25">
      <c r="A9131" t="s">
        <v>1474</v>
      </c>
      <c r="B9131">
        <v>2018</v>
      </c>
      <c r="C9131">
        <v>514077</v>
      </c>
      <c r="F9131" t="s">
        <v>1472</v>
      </c>
      <c r="K9131" s="40">
        <v>7.2916666666666671E-2</v>
      </c>
      <c r="L9131" s="15">
        <v>113.75000000000001</v>
      </c>
    </row>
    <row r="9132" spans="1:12" x14ac:dyDescent="0.25">
      <c r="A9132" t="s">
        <v>1474</v>
      </c>
      <c r="B9132">
        <v>2018</v>
      </c>
      <c r="C9132">
        <v>512988</v>
      </c>
      <c r="F9132" t="s">
        <v>1625</v>
      </c>
      <c r="K9132" s="40">
        <v>3.125E-2</v>
      </c>
      <c r="L9132" s="15">
        <v>48.75</v>
      </c>
    </row>
    <row r="9133" spans="1:12" x14ac:dyDescent="0.25">
      <c r="A9133" t="s">
        <v>1474</v>
      </c>
      <c r="B9133">
        <v>2018</v>
      </c>
      <c r="C9133">
        <v>612989</v>
      </c>
      <c r="F9133" t="s">
        <v>1625</v>
      </c>
      <c r="K9133" s="40">
        <v>2.0833333333333332E-2</v>
      </c>
      <c r="L9133" s="15">
        <v>32.5</v>
      </c>
    </row>
    <row r="9134" spans="1:12" x14ac:dyDescent="0.25">
      <c r="A9134" t="s">
        <v>1474</v>
      </c>
      <c r="B9134">
        <v>2018</v>
      </c>
      <c r="C9134">
        <v>514077</v>
      </c>
      <c r="F9134" t="s">
        <v>1472</v>
      </c>
      <c r="K9134" s="40">
        <v>2.0833333333333332E-2</v>
      </c>
      <c r="L9134" s="15">
        <v>32.5</v>
      </c>
    </row>
    <row r="9135" spans="1:12" x14ac:dyDescent="0.25">
      <c r="A9135" t="s">
        <v>1474</v>
      </c>
      <c r="B9135">
        <v>2018</v>
      </c>
      <c r="C9135">
        <v>518522</v>
      </c>
      <c r="F9135" t="s">
        <v>1625</v>
      </c>
      <c r="K9135" s="40">
        <v>2.0833333333333332E-2</v>
      </c>
      <c r="L9135" s="15">
        <v>32.5</v>
      </c>
    </row>
    <row r="9136" spans="1:12" x14ac:dyDescent="0.25">
      <c r="A9136" t="s">
        <v>1474</v>
      </c>
      <c r="B9136">
        <v>2018</v>
      </c>
      <c r="C9136">
        <v>514077</v>
      </c>
      <c r="F9136" t="s">
        <v>1472</v>
      </c>
      <c r="K9136" s="40">
        <v>4.1666666666666664E-2</v>
      </c>
      <c r="L9136" s="15">
        <v>65</v>
      </c>
    </row>
    <row r="9137" spans="1:12" x14ac:dyDescent="0.25">
      <c r="A9137" t="s">
        <v>1474</v>
      </c>
      <c r="B9137">
        <v>2018</v>
      </c>
      <c r="C9137">
        <v>514077</v>
      </c>
      <c r="F9137" t="s">
        <v>1472</v>
      </c>
      <c r="K9137" s="40">
        <v>0.16666666666666666</v>
      </c>
      <c r="L9137" s="15">
        <v>260</v>
      </c>
    </row>
    <row r="9138" spans="1:12" x14ac:dyDescent="0.25">
      <c r="A9138" t="s">
        <v>1474</v>
      </c>
      <c r="B9138">
        <v>2018</v>
      </c>
      <c r="C9138">
        <v>611242</v>
      </c>
      <c r="F9138" t="s">
        <v>1625</v>
      </c>
      <c r="K9138" s="40">
        <v>3.125E-2</v>
      </c>
      <c r="L9138" s="15">
        <v>48.75</v>
      </c>
    </row>
    <row r="9139" spans="1:12" x14ac:dyDescent="0.25">
      <c r="A9139" t="s">
        <v>1474</v>
      </c>
      <c r="B9139">
        <v>2018</v>
      </c>
      <c r="C9139">
        <v>518474</v>
      </c>
      <c r="F9139" t="s">
        <v>1472</v>
      </c>
      <c r="K9139" s="40">
        <v>8.3333333333333329E-2</v>
      </c>
      <c r="L9139" s="15">
        <v>130</v>
      </c>
    </row>
    <row r="9140" spans="1:12" x14ac:dyDescent="0.25">
      <c r="A9140" t="s">
        <v>1474</v>
      </c>
      <c r="B9140">
        <v>2018</v>
      </c>
      <c r="C9140">
        <v>619635</v>
      </c>
      <c r="F9140" t="s">
        <v>1625</v>
      </c>
      <c r="K9140" s="40">
        <v>2.0833333333333332E-2</v>
      </c>
      <c r="L9140" s="15">
        <v>32.5</v>
      </c>
    </row>
    <row r="9141" spans="1:12" x14ac:dyDescent="0.25">
      <c r="A9141" t="s">
        <v>1474</v>
      </c>
      <c r="B9141">
        <v>2018</v>
      </c>
      <c r="C9141">
        <v>612989</v>
      </c>
      <c r="F9141" t="s">
        <v>1625</v>
      </c>
      <c r="K9141" s="40">
        <v>2.0833333333333332E-2</v>
      </c>
      <c r="L9141" s="15">
        <v>32.5</v>
      </c>
    </row>
    <row r="9142" spans="1:12" x14ac:dyDescent="0.25">
      <c r="A9142" t="s">
        <v>1474</v>
      </c>
      <c r="B9142">
        <v>2018</v>
      </c>
      <c r="C9142">
        <v>512988</v>
      </c>
      <c r="F9142" t="s">
        <v>1625</v>
      </c>
      <c r="K9142" s="40">
        <v>2.0833333333333332E-2</v>
      </c>
      <c r="L9142" s="15">
        <v>32.5</v>
      </c>
    </row>
    <row r="9143" spans="1:12" x14ac:dyDescent="0.25">
      <c r="A9143" t="s">
        <v>1474</v>
      </c>
      <c r="B9143">
        <v>2018</v>
      </c>
      <c r="C9143">
        <v>108900</v>
      </c>
      <c r="F9143" t="s">
        <v>1625</v>
      </c>
      <c r="K9143" s="40">
        <v>4.1666666666666664E-2</v>
      </c>
      <c r="L9143" s="15">
        <v>65</v>
      </c>
    </row>
    <row r="9144" spans="1:12" x14ac:dyDescent="0.25">
      <c r="A9144" t="s">
        <v>1474</v>
      </c>
      <c r="B9144">
        <v>2018</v>
      </c>
      <c r="C9144">
        <v>513236</v>
      </c>
      <c r="F9144" t="s">
        <v>1472</v>
      </c>
      <c r="K9144" s="40">
        <v>2.0833333333333332E-2</v>
      </c>
      <c r="L9144" s="15">
        <v>32.5</v>
      </c>
    </row>
    <row r="9145" spans="1:12" x14ac:dyDescent="0.25">
      <c r="A9145" t="s">
        <v>1474</v>
      </c>
      <c r="B9145">
        <v>2018</v>
      </c>
      <c r="C9145">
        <v>513250</v>
      </c>
      <c r="F9145" t="s">
        <v>1674</v>
      </c>
      <c r="K9145" s="40">
        <v>2.0833333333333332E-2</v>
      </c>
      <c r="L9145" s="15">
        <v>32.5</v>
      </c>
    </row>
    <row r="9146" spans="1:12" x14ac:dyDescent="0.25">
      <c r="A9146" t="s">
        <v>1474</v>
      </c>
      <c r="B9146">
        <v>2018</v>
      </c>
      <c r="C9146">
        <v>513250</v>
      </c>
      <c r="F9146" t="s">
        <v>1625</v>
      </c>
      <c r="K9146" s="40">
        <v>2.0833333333333332E-2</v>
      </c>
      <c r="L9146" s="15">
        <v>32.5</v>
      </c>
    </row>
    <row r="9147" spans="1:12" x14ac:dyDescent="0.25">
      <c r="A9147" t="s">
        <v>1474</v>
      </c>
      <c r="B9147">
        <v>2018</v>
      </c>
      <c r="C9147">
        <v>513798</v>
      </c>
      <c r="F9147" t="s">
        <v>1674</v>
      </c>
      <c r="K9147" s="40">
        <v>2.0833333333333332E-2</v>
      </c>
      <c r="L9147" s="15">
        <v>32.5</v>
      </c>
    </row>
    <row r="9148" spans="1:12" x14ac:dyDescent="0.25">
      <c r="A9148" t="s">
        <v>1474</v>
      </c>
      <c r="B9148">
        <v>2018</v>
      </c>
      <c r="C9148">
        <v>512590</v>
      </c>
      <c r="F9148" t="s">
        <v>1467</v>
      </c>
      <c r="K9148" s="40">
        <v>9.375E-2</v>
      </c>
      <c r="L9148" s="15">
        <v>146.25</v>
      </c>
    </row>
    <row r="9149" spans="1:12" x14ac:dyDescent="0.25">
      <c r="A9149" t="s">
        <v>1474</v>
      </c>
      <c r="B9149">
        <v>2018</v>
      </c>
      <c r="C9149">
        <v>518630</v>
      </c>
      <c r="F9149" t="s">
        <v>1674</v>
      </c>
      <c r="K9149" s="40">
        <v>3.125E-2</v>
      </c>
      <c r="L9149" s="15">
        <v>48.75</v>
      </c>
    </row>
    <row r="9150" spans="1:12" x14ac:dyDescent="0.25">
      <c r="A9150" t="s">
        <v>1474</v>
      </c>
      <c r="B9150">
        <v>2018</v>
      </c>
      <c r="C9150">
        <v>511140</v>
      </c>
      <c r="F9150" t="s">
        <v>1472</v>
      </c>
      <c r="K9150" s="40">
        <v>4.1666666666666664E-2</v>
      </c>
      <c r="L9150" s="15">
        <v>65</v>
      </c>
    </row>
    <row r="9151" spans="1:12" x14ac:dyDescent="0.25">
      <c r="A9151" t="s">
        <v>1474</v>
      </c>
      <c r="B9151">
        <v>2018</v>
      </c>
      <c r="C9151">
        <v>518630</v>
      </c>
      <c r="F9151" t="s">
        <v>1674</v>
      </c>
      <c r="K9151" s="40">
        <v>3.125E-2</v>
      </c>
      <c r="L9151" s="15">
        <v>48.75</v>
      </c>
    </row>
    <row r="9152" spans="1:12" x14ac:dyDescent="0.25">
      <c r="A9152" t="s">
        <v>1474</v>
      </c>
      <c r="B9152">
        <v>2018</v>
      </c>
      <c r="C9152">
        <v>512820</v>
      </c>
      <c r="F9152" t="s">
        <v>1472</v>
      </c>
      <c r="K9152" s="40">
        <v>8.3333333333333329E-2</v>
      </c>
      <c r="L9152" s="15">
        <v>130</v>
      </c>
    </row>
    <row r="9153" spans="1:12" x14ac:dyDescent="0.25">
      <c r="A9153" t="s">
        <v>1474</v>
      </c>
      <c r="B9153">
        <v>2018</v>
      </c>
      <c r="C9153">
        <v>512820</v>
      </c>
      <c r="F9153" t="s">
        <v>1625</v>
      </c>
      <c r="K9153" s="40">
        <v>2.0833333333333332E-2</v>
      </c>
      <c r="L9153" s="15">
        <v>32.5</v>
      </c>
    </row>
    <row r="9154" spans="1:12" x14ac:dyDescent="0.25">
      <c r="A9154" t="s">
        <v>1474</v>
      </c>
      <c r="B9154">
        <v>2018</v>
      </c>
      <c r="C9154">
        <v>519420</v>
      </c>
      <c r="F9154" t="s">
        <v>1674</v>
      </c>
      <c r="K9154" s="40">
        <v>4.1666666666666664E-2</v>
      </c>
      <c r="L9154" s="15">
        <v>65</v>
      </c>
    </row>
    <row r="9155" spans="1:12" x14ac:dyDescent="0.25">
      <c r="A9155" t="s">
        <v>1474</v>
      </c>
      <c r="B9155">
        <v>2018</v>
      </c>
      <c r="C9155">
        <v>519420</v>
      </c>
      <c r="F9155" t="s">
        <v>1625</v>
      </c>
      <c r="K9155" s="40">
        <v>8.3333333333333329E-2</v>
      </c>
      <c r="L9155" s="15">
        <v>130</v>
      </c>
    </row>
    <row r="9156" spans="1:12" x14ac:dyDescent="0.25">
      <c r="A9156" t="s">
        <v>1474</v>
      </c>
      <c r="B9156">
        <v>2018</v>
      </c>
      <c r="C9156">
        <v>101200</v>
      </c>
      <c r="F9156" t="s">
        <v>1674</v>
      </c>
      <c r="K9156" s="40">
        <v>2.0833333333333332E-2</v>
      </c>
      <c r="L9156" s="15">
        <v>32.5</v>
      </c>
    </row>
    <row r="9157" spans="1:12" x14ac:dyDescent="0.25">
      <c r="A9157" t="s">
        <v>1474</v>
      </c>
      <c r="B9157">
        <v>2018</v>
      </c>
      <c r="C9157">
        <v>514494</v>
      </c>
      <c r="F9157" t="s">
        <v>1674</v>
      </c>
      <c r="K9157" s="40">
        <v>3.125E-2</v>
      </c>
      <c r="L9157" s="15">
        <v>48.75</v>
      </c>
    </row>
    <row r="9158" spans="1:12" x14ac:dyDescent="0.25">
      <c r="A9158" t="s">
        <v>1474</v>
      </c>
      <c r="B9158">
        <v>2018</v>
      </c>
      <c r="C9158">
        <v>619560</v>
      </c>
      <c r="F9158" t="s">
        <v>1625</v>
      </c>
      <c r="K9158" s="40">
        <v>3.125E-2</v>
      </c>
      <c r="L9158" s="15">
        <v>48.75</v>
      </c>
    </row>
    <row r="9159" spans="1:12" x14ac:dyDescent="0.25">
      <c r="A9159" t="s">
        <v>1474</v>
      </c>
      <c r="B9159">
        <v>2018</v>
      </c>
      <c r="C9159">
        <v>511140</v>
      </c>
      <c r="F9159" t="s">
        <v>1472</v>
      </c>
      <c r="K9159" s="40">
        <v>2.0833333333333332E-2</v>
      </c>
      <c r="L9159" s="15">
        <v>32.5</v>
      </c>
    </row>
    <row r="9160" spans="1:12" x14ac:dyDescent="0.25">
      <c r="A9160" t="s">
        <v>1474</v>
      </c>
      <c r="B9160">
        <v>2018</v>
      </c>
      <c r="C9160">
        <v>614812</v>
      </c>
      <c r="F9160" t="s">
        <v>1625</v>
      </c>
      <c r="K9160" s="40">
        <v>2.0833333333333332E-2</v>
      </c>
      <c r="L9160" s="15">
        <v>32.5</v>
      </c>
    </row>
    <row r="9161" spans="1:12" x14ac:dyDescent="0.25">
      <c r="A9161" t="s">
        <v>1474</v>
      </c>
      <c r="B9161">
        <v>2018</v>
      </c>
      <c r="C9161">
        <v>516116</v>
      </c>
      <c r="F9161" t="s">
        <v>1674</v>
      </c>
      <c r="K9161" s="40">
        <v>2.0833333333333332E-2</v>
      </c>
      <c r="L9161" s="15">
        <v>32.5</v>
      </c>
    </row>
    <row r="9162" spans="1:12" x14ac:dyDescent="0.25">
      <c r="A9162" t="s">
        <v>1474</v>
      </c>
      <c r="B9162">
        <v>2018</v>
      </c>
      <c r="C9162">
        <v>511140</v>
      </c>
      <c r="F9162" t="s">
        <v>1472</v>
      </c>
      <c r="K9162" s="40">
        <v>2.0833333333333332E-2</v>
      </c>
      <c r="L9162" s="15">
        <v>32.5</v>
      </c>
    </row>
    <row r="9163" spans="1:12" x14ac:dyDescent="0.25">
      <c r="A9163" t="s">
        <v>1548</v>
      </c>
      <c r="B9163">
        <v>2018</v>
      </c>
      <c r="C9163">
        <v>610940</v>
      </c>
      <c r="F9163" t="s">
        <v>1625</v>
      </c>
      <c r="K9163" s="40">
        <v>2.0833333333333332E-2</v>
      </c>
      <c r="L9163" s="15">
        <v>22.5</v>
      </c>
    </row>
    <row r="9164" spans="1:12" x14ac:dyDescent="0.25">
      <c r="A9164" t="s">
        <v>1548</v>
      </c>
      <c r="B9164">
        <v>2018</v>
      </c>
      <c r="C9164">
        <v>619498</v>
      </c>
      <c r="F9164" t="s">
        <v>1625</v>
      </c>
      <c r="K9164" s="40">
        <v>2.0833333333333332E-2</v>
      </c>
      <c r="L9164" s="15">
        <v>22.5</v>
      </c>
    </row>
    <row r="9165" spans="1:12" x14ac:dyDescent="0.25">
      <c r="A9165" t="s">
        <v>1548</v>
      </c>
      <c r="B9165">
        <v>2018</v>
      </c>
      <c r="C9165">
        <v>615900</v>
      </c>
      <c r="F9165" t="s">
        <v>1625</v>
      </c>
      <c r="K9165" s="40">
        <v>2.0833333333333332E-2</v>
      </c>
      <c r="L9165" s="15">
        <v>22.5</v>
      </c>
    </row>
    <row r="9166" spans="1:12" x14ac:dyDescent="0.25">
      <c r="A9166" t="s">
        <v>1548</v>
      </c>
      <c r="B9166">
        <v>2018</v>
      </c>
      <c r="C9166">
        <v>617470</v>
      </c>
      <c r="F9166" t="s">
        <v>1625</v>
      </c>
      <c r="K9166" s="40">
        <v>2.0833333333333332E-2</v>
      </c>
      <c r="L9166" s="15">
        <v>22.5</v>
      </c>
    </row>
    <row r="9167" spans="1:12" x14ac:dyDescent="0.25">
      <c r="A9167" t="s">
        <v>1548</v>
      </c>
      <c r="B9167">
        <v>2018</v>
      </c>
      <c r="C9167">
        <v>617471</v>
      </c>
      <c r="F9167" t="s">
        <v>1625</v>
      </c>
      <c r="K9167" s="40">
        <v>2.0833333333333332E-2</v>
      </c>
      <c r="L9167" s="15">
        <v>22.5</v>
      </c>
    </row>
    <row r="9168" spans="1:12" x14ac:dyDescent="0.25">
      <c r="A9168" t="s">
        <v>1548</v>
      </c>
      <c r="B9168">
        <v>2018</v>
      </c>
      <c r="C9168">
        <v>611811</v>
      </c>
      <c r="F9168" t="s">
        <v>1625</v>
      </c>
      <c r="K9168" s="40">
        <v>3.125E-2</v>
      </c>
      <c r="L9168" s="15">
        <v>33.75</v>
      </c>
    </row>
    <row r="9169" spans="1:12" x14ac:dyDescent="0.25">
      <c r="A9169" t="s">
        <v>1548</v>
      </c>
      <c r="B9169">
        <v>2018</v>
      </c>
      <c r="C9169">
        <v>616096</v>
      </c>
      <c r="F9169" t="s">
        <v>1625</v>
      </c>
      <c r="K9169" s="40">
        <v>3.125E-2</v>
      </c>
      <c r="L9169" s="15">
        <v>33.75</v>
      </c>
    </row>
    <row r="9170" spans="1:12" x14ac:dyDescent="0.25">
      <c r="A9170" t="s">
        <v>1548</v>
      </c>
      <c r="B9170">
        <v>2018</v>
      </c>
      <c r="C9170">
        <v>614760</v>
      </c>
      <c r="F9170" t="s">
        <v>1625</v>
      </c>
      <c r="K9170" s="40">
        <v>1.0416666666666666E-2</v>
      </c>
      <c r="L9170" s="15">
        <v>11.25</v>
      </c>
    </row>
    <row r="9171" spans="1:12" x14ac:dyDescent="0.25">
      <c r="A9171" t="s">
        <v>1548</v>
      </c>
      <c r="B9171">
        <v>2018</v>
      </c>
      <c r="C9171">
        <v>618280</v>
      </c>
      <c r="F9171" t="s">
        <v>1625</v>
      </c>
      <c r="K9171" s="40">
        <v>2.0833333333333332E-2</v>
      </c>
      <c r="L9171" s="15">
        <v>22.5</v>
      </c>
    </row>
    <row r="9172" spans="1:12" x14ac:dyDescent="0.25">
      <c r="A9172" t="s">
        <v>1548</v>
      </c>
      <c r="B9172">
        <v>2018</v>
      </c>
      <c r="C9172">
        <v>613693</v>
      </c>
      <c r="F9172" t="s">
        <v>1625</v>
      </c>
      <c r="K9172" s="40">
        <v>2.0833333333333332E-2</v>
      </c>
      <c r="L9172" s="15">
        <v>22.5</v>
      </c>
    </row>
    <row r="9173" spans="1:12" x14ac:dyDescent="0.25">
      <c r="A9173" t="s">
        <v>1548</v>
      </c>
      <c r="B9173">
        <v>2018</v>
      </c>
      <c r="C9173">
        <v>613680</v>
      </c>
      <c r="F9173" t="s">
        <v>1625</v>
      </c>
      <c r="K9173" s="40">
        <v>1.0416666666666666E-2</v>
      </c>
      <c r="L9173" s="15">
        <v>11.25</v>
      </c>
    </row>
    <row r="9174" spans="1:12" x14ac:dyDescent="0.25">
      <c r="A9174" t="s">
        <v>1548</v>
      </c>
      <c r="B9174">
        <v>2018</v>
      </c>
      <c r="C9174">
        <v>613472</v>
      </c>
      <c r="F9174" t="s">
        <v>1625</v>
      </c>
      <c r="K9174" s="40">
        <v>1.0416666666666666E-2</v>
      </c>
      <c r="L9174" s="15">
        <v>11.25</v>
      </c>
    </row>
    <row r="9175" spans="1:12" x14ac:dyDescent="0.25">
      <c r="A9175" t="s">
        <v>1548</v>
      </c>
      <c r="B9175">
        <v>2018</v>
      </c>
      <c r="C9175">
        <v>618508</v>
      </c>
      <c r="F9175" t="s">
        <v>1625</v>
      </c>
      <c r="K9175" s="40">
        <v>2.0833333333333332E-2</v>
      </c>
      <c r="L9175" s="15">
        <v>22.5</v>
      </c>
    </row>
    <row r="9176" spans="1:12" x14ac:dyDescent="0.25">
      <c r="A9176" t="s">
        <v>1548</v>
      </c>
      <c r="B9176">
        <v>2018</v>
      </c>
      <c r="C9176">
        <v>615541</v>
      </c>
      <c r="F9176" t="s">
        <v>1625</v>
      </c>
      <c r="K9176" s="40">
        <v>2.0833333333333332E-2</v>
      </c>
      <c r="L9176" s="15">
        <v>22.5</v>
      </c>
    </row>
    <row r="9177" spans="1:12" x14ac:dyDescent="0.25">
      <c r="A9177" t="s">
        <v>1548</v>
      </c>
      <c r="B9177">
        <v>2018</v>
      </c>
      <c r="C9177">
        <v>613796</v>
      </c>
      <c r="F9177" t="s">
        <v>1625</v>
      </c>
      <c r="K9177" s="40">
        <v>1.0416666666666666E-2</v>
      </c>
      <c r="L9177" s="15">
        <v>11.25</v>
      </c>
    </row>
    <row r="9178" spans="1:12" x14ac:dyDescent="0.25">
      <c r="A9178" t="s">
        <v>1548</v>
      </c>
      <c r="B9178">
        <v>2018</v>
      </c>
      <c r="C9178">
        <v>618980</v>
      </c>
      <c r="F9178" t="s">
        <v>1625</v>
      </c>
      <c r="K9178" s="40">
        <v>1.0416666666666666E-2</v>
      </c>
      <c r="L9178" s="15">
        <v>11.25</v>
      </c>
    </row>
    <row r="9179" spans="1:12" x14ac:dyDescent="0.25">
      <c r="A9179" t="s">
        <v>1548</v>
      </c>
      <c r="B9179">
        <v>2018</v>
      </c>
      <c r="C9179">
        <v>615538</v>
      </c>
      <c r="F9179" t="s">
        <v>1625</v>
      </c>
      <c r="K9179" s="40">
        <v>2.0833333333333332E-2</v>
      </c>
      <c r="L9179" s="15">
        <v>22.5</v>
      </c>
    </row>
    <row r="9180" spans="1:12" x14ac:dyDescent="0.25">
      <c r="A9180" t="s">
        <v>1548</v>
      </c>
      <c r="B9180">
        <v>2018</v>
      </c>
      <c r="C9180">
        <v>618273</v>
      </c>
      <c r="F9180" t="s">
        <v>1625</v>
      </c>
      <c r="K9180" s="40">
        <v>1.0416666666666666E-2</v>
      </c>
      <c r="L9180" s="15">
        <v>11.25</v>
      </c>
    </row>
    <row r="9181" spans="1:12" x14ac:dyDescent="0.25">
      <c r="A9181" t="s">
        <v>1548</v>
      </c>
      <c r="B9181">
        <v>2018</v>
      </c>
      <c r="C9181">
        <v>610950</v>
      </c>
      <c r="F9181" t="s">
        <v>1625</v>
      </c>
      <c r="K9181" s="40">
        <v>2.0833333333333332E-2</v>
      </c>
      <c r="L9181" s="15">
        <v>22.5</v>
      </c>
    </row>
    <row r="9182" spans="1:12" x14ac:dyDescent="0.25">
      <c r="A9182" t="s">
        <v>1548</v>
      </c>
      <c r="B9182">
        <v>2018</v>
      </c>
      <c r="C9182">
        <v>613680</v>
      </c>
      <c r="F9182" t="s">
        <v>1625</v>
      </c>
      <c r="K9182" s="40">
        <v>2.0833333333333332E-2</v>
      </c>
      <c r="L9182" s="15">
        <v>22.5</v>
      </c>
    </row>
    <row r="9183" spans="1:12" x14ac:dyDescent="0.25">
      <c r="A9183" t="s">
        <v>1548</v>
      </c>
      <c r="B9183">
        <v>2018</v>
      </c>
      <c r="C9183">
        <v>618547</v>
      </c>
      <c r="F9183" t="s">
        <v>1625</v>
      </c>
      <c r="K9183" s="40">
        <v>3.125E-2</v>
      </c>
      <c r="L9183" s="15">
        <v>33.75</v>
      </c>
    </row>
    <row r="9184" spans="1:12" x14ac:dyDescent="0.25">
      <c r="A9184" t="s">
        <v>1548</v>
      </c>
      <c r="B9184">
        <v>2018</v>
      </c>
      <c r="C9184">
        <v>614485</v>
      </c>
      <c r="F9184" t="s">
        <v>1625</v>
      </c>
      <c r="K9184" s="40">
        <v>3.125E-2</v>
      </c>
      <c r="L9184" s="15">
        <v>33.75</v>
      </c>
    </row>
    <row r="9185" spans="1:12" x14ac:dyDescent="0.25">
      <c r="A9185" t="s">
        <v>1548</v>
      </c>
      <c r="B9185">
        <v>2018</v>
      </c>
      <c r="C9185">
        <v>612101</v>
      </c>
      <c r="F9185" t="s">
        <v>1625</v>
      </c>
      <c r="K9185" s="40">
        <v>2.0833333333333332E-2</v>
      </c>
      <c r="L9185" s="15">
        <v>22.5</v>
      </c>
    </row>
    <row r="9186" spans="1:12" x14ac:dyDescent="0.25">
      <c r="A9186" t="s">
        <v>1548</v>
      </c>
      <c r="B9186">
        <v>2018</v>
      </c>
      <c r="C9186">
        <v>618394</v>
      </c>
      <c r="F9186" t="s">
        <v>1625</v>
      </c>
      <c r="K9186" s="40">
        <v>2.0833333333333332E-2</v>
      </c>
      <c r="L9186" s="15">
        <v>22.5</v>
      </c>
    </row>
    <row r="9187" spans="1:12" x14ac:dyDescent="0.25">
      <c r="A9187" t="s">
        <v>1548</v>
      </c>
      <c r="B9187">
        <v>2018</v>
      </c>
      <c r="C9187">
        <v>616620</v>
      </c>
      <c r="F9187" t="s">
        <v>1625</v>
      </c>
      <c r="K9187" s="40">
        <v>2.0833333333333332E-2</v>
      </c>
      <c r="L9187" s="15">
        <v>22.5</v>
      </c>
    </row>
    <row r="9188" spans="1:12" x14ac:dyDescent="0.25">
      <c r="A9188" t="s">
        <v>1548</v>
      </c>
      <c r="B9188">
        <v>2018</v>
      </c>
      <c r="C9188">
        <v>616620</v>
      </c>
      <c r="F9188" t="s">
        <v>1625</v>
      </c>
      <c r="K9188" s="40">
        <v>3.125E-2</v>
      </c>
      <c r="L9188" s="15">
        <v>33.75</v>
      </c>
    </row>
    <row r="9189" spans="1:12" x14ac:dyDescent="0.25">
      <c r="A9189" t="s">
        <v>1548</v>
      </c>
      <c r="B9189">
        <v>2018</v>
      </c>
      <c r="C9189">
        <v>612560</v>
      </c>
      <c r="F9189" t="s">
        <v>1625</v>
      </c>
      <c r="K9189" s="40">
        <v>3.125E-2</v>
      </c>
      <c r="L9189" s="15">
        <v>33.75</v>
      </c>
    </row>
    <row r="9190" spans="1:12" x14ac:dyDescent="0.25">
      <c r="A9190" t="s">
        <v>1548</v>
      </c>
      <c r="B9190">
        <v>2018</v>
      </c>
      <c r="C9190">
        <v>612515</v>
      </c>
      <c r="F9190" t="s">
        <v>1625</v>
      </c>
      <c r="K9190" s="40">
        <v>2.0833333333333332E-2</v>
      </c>
      <c r="L9190" s="15">
        <v>22.5</v>
      </c>
    </row>
    <row r="9191" spans="1:12" x14ac:dyDescent="0.25">
      <c r="A9191" t="s">
        <v>1548</v>
      </c>
      <c r="B9191">
        <v>2018</v>
      </c>
      <c r="C9191">
        <v>612040</v>
      </c>
      <c r="F9191" t="s">
        <v>1625</v>
      </c>
      <c r="K9191" s="40">
        <v>2.0833333333333332E-2</v>
      </c>
      <c r="L9191" s="15">
        <v>22.5</v>
      </c>
    </row>
    <row r="9192" spans="1:12" x14ac:dyDescent="0.25">
      <c r="A9192" t="s">
        <v>1548</v>
      </c>
      <c r="B9192">
        <v>2018</v>
      </c>
      <c r="C9192">
        <v>610944</v>
      </c>
      <c r="F9192" t="s">
        <v>1625</v>
      </c>
      <c r="K9192" s="40">
        <v>2.0833333333333332E-2</v>
      </c>
      <c r="L9192" s="15">
        <v>22.5</v>
      </c>
    </row>
    <row r="9193" spans="1:12" x14ac:dyDescent="0.25">
      <c r="A9193" t="s">
        <v>1548</v>
      </c>
      <c r="B9193">
        <v>2018</v>
      </c>
      <c r="C9193">
        <v>612035</v>
      </c>
      <c r="F9193" t="s">
        <v>1625</v>
      </c>
      <c r="K9193" s="40">
        <v>2.0833333333333332E-2</v>
      </c>
      <c r="L9193" s="15">
        <v>22.5</v>
      </c>
    </row>
    <row r="9194" spans="1:12" x14ac:dyDescent="0.25">
      <c r="A9194" t="s">
        <v>1548</v>
      </c>
      <c r="B9194">
        <v>2018</v>
      </c>
      <c r="C9194">
        <v>618035</v>
      </c>
      <c r="F9194" t="s">
        <v>1625</v>
      </c>
      <c r="K9194" s="40">
        <v>1.0416666666666666E-2</v>
      </c>
      <c r="L9194" s="15">
        <v>11.25</v>
      </c>
    </row>
    <row r="9195" spans="1:12" x14ac:dyDescent="0.25">
      <c r="A9195" t="s">
        <v>1548</v>
      </c>
      <c r="B9195">
        <v>2018</v>
      </c>
      <c r="C9195">
        <v>618650</v>
      </c>
      <c r="F9195" t="s">
        <v>1625</v>
      </c>
      <c r="K9195" s="40">
        <v>2.0833333333333332E-2</v>
      </c>
      <c r="L9195" s="15">
        <v>22.5</v>
      </c>
    </row>
    <row r="9196" spans="1:12" x14ac:dyDescent="0.25">
      <c r="A9196" t="s">
        <v>1548</v>
      </c>
      <c r="B9196">
        <v>2018</v>
      </c>
      <c r="C9196">
        <v>610963</v>
      </c>
      <c r="F9196" t="s">
        <v>1625</v>
      </c>
      <c r="K9196" s="40">
        <v>4.1666666666666664E-2</v>
      </c>
      <c r="L9196" s="15">
        <v>45</v>
      </c>
    </row>
    <row r="9197" spans="1:12" x14ac:dyDescent="0.25">
      <c r="A9197" t="s">
        <v>1548</v>
      </c>
      <c r="B9197">
        <v>2018</v>
      </c>
      <c r="C9197">
        <v>618468</v>
      </c>
      <c r="F9197" t="s">
        <v>1625</v>
      </c>
      <c r="K9197" s="40">
        <v>1.0416666666666666E-2</v>
      </c>
      <c r="L9197" s="15">
        <v>11.25</v>
      </c>
    </row>
    <row r="9198" spans="1:12" x14ac:dyDescent="0.25">
      <c r="A9198" t="s">
        <v>1548</v>
      </c>
      <c r="B9198">
        <v>2018</v>
      </c>
      <c r="C9198">
        <v>613452</v>
      </c>
      <c r="F9198" t="s">
        <v>1625</v>
      </c>
      <c r="K9198" s="40">
        <v>2.0833333333333332E-2</v>
      </c>
      <c r="L9198" s="15">
        <v>22.5</v>
      </c>
    </row>
    <row r="9199" spans="1:12" x14ac:dyDescent="0.25">
      <c r="A9199" t="s">
        <v>1548</v>
      </c>
      <c r="B9199">
        <v>2018</v>
      </c>
      <c r="C9199">
        <v>612450</v>
      </c>
      <c r="F9199" t="s">
        <v>1625</v>
      </c>
      <c r="K9199" s="40">
        <v>3.125E-2</v>
      </c>
      <c r="L9199" s="15">
        <v>33.75</v>
      </c>
    </row>
    <row r="9200" spans="1:12" x14ac:dyDescent="0.25">
      <c r="A9200" t="s">
        <v>1548</v>
      </c>
      <c r="B9200">
        <v>2018</v>
      </c>
      <c r="C9200">
        <v>618394</v>
      </c>
      <c r="F9200" t="s">
        <v>1625</v>
      </c>
      <c r="K9200" s="40">
        <v>2.0833333333333332E-2</v>
      </c>
      <c r="L9200" s="15">
        <v>22.5</v>
      </c>
    </row>
    <row r="9201" spans="1:12" x14ac:dyDescent="0.25">
      <c r="A9201" t="s">
        <v>1548</v>
      </c>
      <c r="B9201">
        <v>2018</v>
      </c>
      <c r="C9201">
        <v>613890</v>
      </c>
      <c r="F9201" t="s">
        <v>1625</v>
      </c>
      <c r="K9201" s="40">
        <v>1.0416666666666666E-2</v>
      </c>
      <c r="L9201" s="15">
        <v>11.25</v>
      </c>
    </row>
    <row r="9202" spans="1:12" x14ac:dyDescent="0.25">
      <c r="A9202" t="s">
        <v>1548</v>
      </c>
      <c r="B9202">
        <v>2018</v>
      </c>
      <c r="C9202">
        <v>618517</v>
      </c>
      <c r="F9202" t="s">
        <v>1625</v>
      </c>
      <c r="K9202" s="40">
        <v>2.0833333333333332E-2</v>
      </c>
      <c r="L9202" s="15">
        <v>22.5</v>
      </c>
    </row>
    <row r="9203" spans="1:12" x14ac:dyDescent="0.25">
      <c r="A9203" t="s">
        <v>1548</v>
      </c>
      <c r="B9203">
        <v>2018</v>
      </c>
      <c r="C9203">
        <v>611937</v>
      </c>
      <c r="F9203" t="s">
        <v>1625</v>
      </c>
      <c r="K9203" s="40">
        <v>1.0416666666666666E-2</v>
      </c>
      <c r="L9203" s="15">
        <v>11.25</v>
      </c>
    </row>
    <row r="9204" spans="1:12" x14ac:dyDescent="0.25">
      <c r="A9204" t="s">
        <v>1548</v>
      </c>
      <c r="B9204">
        <v>2018</v>
      </c>
      <c r="C9204">
        <v>613814</v>
      </c>
      <c r="F9204" t="s">
        <v>1625</v>
      </c>
      <c r="K9204" s="40">
        <v>2.0833333333333332E-2</v>
      </c>
      <c r="L9204" s="15">
        <v>22.5</v>
      </c>
    </row>
    <row r="9205" spans="1:12" x14ac:dyDescent="0.25">
      <c r="A9205" t="s">
        <v>1548</v>
      </c>
      <c r="B9205">
        <v>2018</v>
      </c>
      <c r="C9205">
        <v>619399</v>
      </c>
      <c r="F9205" t="s">
        <v>1625</v>
      </c>
      <c r="K9205" s="40">
        <v>1.0416666666666666E-2</v>
      </c>
      <c r="L9205" s="15">
        <v>11.25</v>
      </c>
    </row>
    <row r="9206" spans="1:12" x14ac:dyDescent="0.25">
      <c r="A9206" t="s">
        <v>1548</v>
      </c>
      <c r="B9206">
        <v>2018</v>
      </c>
      <c r="C9206">
        <v>613452</v>
      </c>
      <c r="F9206" t="s">
        <v>1625</v>
      </c>
      <c r="K9206" s="40">
        <v>3.125E-2</v>
      </c>
      <c r="L9206" s="15">
        <v>33.75</v>
      </c>
    </row>
    <row r="9207" spans="1:12" x14ac:dyDescent="0.25">
      <c r="A9207" t="s">
        <v>1548</v>
      </c>
      <c r="B9207">
        <v>2018</v>
      </c>
      <c r="C9207">
        <v>619802</v>
      </c>
      <c r="F9207" t="s">
        <v>1625</v>
      </c>
      <c r="K9207" s="40">
        <v>2.0833333333333332E-2</v>
      </c>
      <c r="L9207" s="15">
        <v>22.5</v>
      </c>
    </row>
    <row r="9208" spans="1:12" x14ac:dyDescent="0.25">
      <c r="A9208" t="s">
        <v>1548</v>
      </c>
      <c r="B9208">
        <v>2018</v>
      </c>
      <c r="C9208">
        <v>612231</v>
      </c>
      <c r="F9208" t="s">
        <v>1625</v>
      </c>
      <c r="K9208" s="40">
        <v>2.0833333333333332E-2</v>
      </c>
      <c r="L9208" s="15">
        <v>22.5</v>
      </c>
    </row>
    <row r="9209" spans="1:12" x14ac:dyDescent="0.25">
      <c r="A9209" t="s">
        <v>1548</v>
      </c>
      <c r="B9209">
        <v>2018</v>
      </c>
      <c r="C9209">
        <v>612870</v>
      </c>
      <c r="F9209" t="s">
        <v>1625</v>
      </c>
      <c r="K9209" s="40">
        <v>1.0416666666666666E-2</v>
      </c>
      <c r="L9209" s="15">
        <v>11.25</v>
      </c>
    </row>
    <row r="9210" spans="1:12" x14ac:dyDescent="0.25">
      <c r="A9210" t="s">
        <v>1548</v>
      </c>
      <c r="B9210">
        <v>2018</v>
      </c>
      <c r="C9210">
        <v>615500</v>
      </c>
      <c r="F9210" t="s">
        <v>1625</v>
      </c>
      <c r="K9210" s="40">
        <v>1.0416666666666666E-2</v>
      </c>
      <c r="L9210" s="15">
        <v>11.25</v>
      </c>
    </row>
    <row r="9211" spans="1:12" x14ac:dyDescent="0.25">
      <c r="A9211" t="s">
        <v>1548</v>
      </c>
      <c r="B9211">
        <v>2018</v>
      </c>
      <c r="C9211">
        <v>616025</v>
      </c>
      <c r="F9211" t="s">
        <v>1625</v>
      </c>
      <c r="K9211" s="40">
        <v>2.0833333333333332E-2</v>
      </c>
      <c r="L9211" s="15">
        <v>22.5</v>
      </c>
    </row>
    <row r="9212" spans="1:12" x14ac:dyDescent="0.25">
      <c r="A9212" t="s">
        <v>1548</v>
      </c>
      <c r="B9212">
        <v>2018</v>
      </c>
      <c r="C9212">
        <v>617633</v>
      </c>
      <c r="F9212" t="s">
        <v>1625</v>
      </c>
      <c r="K9212" s="40">
        <v>1.0416666666666666E-2</v>
      </c>
      <c r="L9212" s="15">
        <v>11.25</v>
      </c>
    </row>
    <row r="9213" spans="1:12" x14ac:dyDescent="0.25">
      <c r="A9213" t="s">
        <v>1548</v>
      </c>
      <c r="B9213">
        <v>2018</v>
      </c>
      <c r="C9213">
        <v>615784</v>
      </c>
      <c r="F9213" t="s">
        <v>1625</v>
      </c>
      <c r="K9213" s="40">
        <v>2.0833333333333332E-2</v>
      </c>
      <c r="L9213" s="15">
        <v>22.5</v>
      </c>
    </row>
    <row r="9214" spans="1:12" x14ac:dyDescent="0.25">
      <c r="A9214" t="s">
        <v>1548</v>
      </c>
      <c r="B9214">
        <v>2018</v>
      </c>
      <c r="C9214">
        <v>617825</v>
      </c>
      <c r="F9214" t="s">
        <v>1625</v>
      </c>
      <c r="K9214" s="40">
        <v>1.0416666666666666E-2</v>
      </c>
      <c r="L9214" s="15">
        <v>11.25</v>
      </c>
    </row>
    <row r="9215" spans="1:12" x14ac:dyDescent="0.25">
      <c r="A9215" t="s">
        <v>1548</v>
      </c>
      <c r="B9215">
        <v>2018</v>
      </c>
      <c r="C9215">
        <v>611703</v>
      </c>
      <c r="F9215" t="s">
        <v>1625</v>
      </c>
      <c r="K9215" s="40">
        <v>2.0833333333333332E-2</v>
      </c>
      <c r="L9215" s="15">
        <v>22.5</v>
      </c>
    </row>
    <row r="9216" spans="1:12" x14ac:dyDescent="0.25">
      <c r="A9216" t="s">
        <v>1488</v>
      </c>
      <c r="B9216">
        <v>2018</v>
      </c>
      <c r="C9216">
        <v>610903</v>
      </c>
      <c r="F9216" t="s">
        <v>1625</v>
      </c>
      <c r="K9216" s="40">
        <v>3.472222222222222E-3</v>
      </c>
      <c r="L9216" s="15">
        <v>4.1666666666666661</v>
      </c>
    </row>
    <row r="9217" spans="1:12" x14ac:dyDescent="0.25">
      <c r="A9217" t="s">
        <v>1488</v>
      </c>
      <c r="B9217">
        <v>2018</v>
      </c>
      <c r="C9217">
        <v>612101</v>
      </c>
      <c r="F9217" t="s">
        <v>1625</v>
      </c>
      <c r="K9217" s="40">
        <v>3.472222222222222E-3</v>
      </c>
      <c r="L9217" s="15">
        <v>4.1666666666666661</v>
      </c>
    </row>
    <row r="9218" spans="1:12" x14ac:dyDescent="0.25">
      <c r="A9218" t="s">
        <v>1488</v>
      </c>
      <c r="B9218">
        <v>2018</v>
      </c>
      <c r="C9218">
        <v>612144</v>
      </c>
      <c r="F9218" t="s">
        <v>1625</v>
      </c>
      <c r="K9218" s="40">
        <v>3.125E-2</v>
      </c>
      <c r="L9218" s="15">
        <v>37.5</v>
      </c>
    </row>
    <row r="9219" spans="1:12" x14ac:dyDescent="0.25">
      <c r="A9219" t="s">
        <v>1488</v>
      </c>
      <c r="B9219">
        <v>2018</v>
      </c>
      <c r="C9219">
        <v>612697</v>
      </c>
      <c r="F9219" t="s">
        <v>1625</v>
      </c>
      <c r="K9219" s="40">
        <v>5.2083333333333336E-2</v>
      </c>
      <c r="L9219" s="15">
        <v>62.5</v>
      </c>
    </row>
    <row r="9220" spans="1:12" x14ac:dyDescent="0.25">
      <c r="A9220" t="s">
        <v>1488</v>
      </c>
      <c r="B9220">
        <v>2018</v>
      </c>
      <c r="C9220">
        <v>613221</v>
      </c>
      <c r="F9220" t="s">
        <v>1625</v>
      </c>
      <c r="K9220" s="40">
        <v>3.125E-2</v>
      </c>
      <c r="L9220" s="15">
        <v>37.5</v>
      </c>
    </row>
    <row r="9221" spans="1:12" x14ac:dyDescent="0.25">
      <c r="A9221" t="s">
        <v>1488</v>
      </c>
      <c r="B9221">
        <v>2018</v>
      </c>
      <c r="C9221">
        <v>613633</v>
      </c>
      <c r="F9221" t="s">
        <v>1625</v>
      </c>
      <c r="K9221" s="40">
        <v>3.125E-2</v>
      </c>
      <c r="L9221" s="15">
        <v>37.5</v>
      </c>
    </row>
    <row r="9222" spans="1:12" x14ac:dyDescent="0.25">
      <c r="A9222" t="s">
        <v>1488</v>
      </c>
      <c r="B9222">
        <v>2018</v>
      </c>
      <c r="C9222">
        <v>611308</v>
      </c>
      <c r="F9222" t="s">
        <v>1625</v>
      </c>
      <c r="K9222" s="40">
        <v>4.1666666666666664E-2</v>
      </c>
      <c r="L9222" s="15">
        <v>50</v>
      </c>
    </row>
    <row r="9223" spans="1:12" x14ac:dyDescent="0.25">
      <c r="A9223" t="s">
        <v>1488</v>
      </c>
      <c r="B9223">
        <v>2018</v>
      </c>
      <c r="C9223">
        <v>611275</v>
      </c>
      <c r="F9223" t="s">
        <v>1625</v>
      </c>
      <c r="K9223" s="40">
        <v>1.3888888888888888E-2</v>
      </c>
      <c r="L9223" s="15">
        <v>16.666666666666664</v>
      </c>
    </row>
    <row r="9224" spans="1:12" x14ac:dyDescent="0.25">
      <c r="A9224" t="s">
        <v>1488</v>
      </c>
      <c r="B9224">
        <v>2018</v>
      </c>
      <c r="C9224">
        <v>611275</v>
      </c>
      <c r="F9224" t="s">
        <v>1625</v>
      </c>
      <c r="K9224" s="40">
        <v>3.4722222222222224E-2</v>
      </c>
      <c r="L9224" s="15">
        <v>41.666666666666671</v>
      </c>
    </row>
    <row r="9225" spans="1:12" x14ac:dyDescent="0.25">
      <c r="A9225" t="s">
        <v>1488</v>
      </c>
      <c r="B9225">
        <v>2018</v>
      </c>
      <c r="C9225">
        <v>610026</v>
      </c>
      <c r="F9225" t="s">
        <v>1625</v>
      </c>
      <c r="K9225" s="40">
        <v>2.7777777777777776E-2</v>
      </c>
      <c r="L9225" s="15">
        <v>33.333333333333329</v>
      </c>
    </row>
    <row r="9226" spans="1:12" x14ac:dyDescent="0.25">
      <c r="A9226" t="s">
        <v>1488</v>
      </c>
      <c r="B9226">
        <v>2018</v>
      </c>
      <c r="C9226">
        <v>610027</v>
      </c>
      <c r="F9226" t="s">
        <v>1625</v>
      </c>
      <c r="K9226" s="40">
        <v>2.7777777777777776E-2</v>
      </c>
      <c r="L9226" s="15">
        <v>33.333333333333329</v>
      </c>
    </row>
    <row r="9227" spans="1:12" x14ac:dyDescent="0.25">
      <c r="A9227" t="s">
        <v>1488</v>
      </c>
      <c r="B9227">
        <v>2018</v>
      </c>
      <c r="C9227">
        <v>610595</v>
      </c>
      <c r="F9227" t="s">
        <v>1625</v>
      </c>
      <c r="K9227" s="40">
        <v>1.7361111111111112E-2</v>
      </c>
      <c r="L9227" s="15">
        <v>20.833333333333336</v>
      </c>
    </row>
    <row r="9228" spans="1:12" x14ac:dyDescent="0.25">
      <c r="A9228" t="s">
        <v>1488</v>
      </c>
      <c r="B9228">
        <v>2018</v>
      </c>
      <c r="C9228">
        <v>610903</v>
      </c>
      <c r="F9228" t="s">
        <v>1625</v>
      </c>
      <c r="K9228" s="40">
        <v>3.4722222222222224E-2</v>
      </c>
      <c r="L9228" s="15">
        <v>41.666666666666671</v>
      </c>
    </row>
    <row r="9229" spans="1:12" x14ac:dyDescent="0.25">
      <c r="A9229" t="s">
        <v>1488</v>
      </c>
      <c r="B9229">
        <v>2018</v>
      </c>
      <c r="C9229">
        <v>613745</v>
      </c>
      <c r="F9229" t="s">
        <v>1625</v>
      </c>
      <c r="K9229" s="40">
        <v>2.0833333333333332E-2</v>
      </c>
      <c r="L9229" s="15">
        <v>25</v>
      </c>
    </row>
    <row r="9230" spans="1:12" x14ac:dyDescent="0.25">
      <c r="A9230" t="s">
        <v>1488</v>
      </c>
      <c r="B9230">
        <v>2018</v>
      </c>
      <c r="C9230">
        <v>613895</v>
      </c>
      <c r="F9230" t="s">
        <v>1625</v>
      </c>
      <c r="K9230" s="40">
        <v>3.125E-2</v>
      </c>
      <c r="L9230" s="15">
        <v>37.5</v>
      </c>
    </row>
    <row r="9231" spans="1:12" x14ac:dyDescent="0.25">
      <c r="A9231" t="s">
        <v>1488</v>
      </c>
      <c r="B9231">
        <v>2018</v>
      </c>
      <c r="C9231">
        <v>614495</v>
      </c>
      <c r="F9231" t="s">
        <v>1625</v>
      </c>
      <c r="K9231" s="40">
        <v>7.2916666666666671E-2</v>
      </c>
      <c r="L9231" s="15">
        <v>87.5</v>
      </c>
    </row>
    <row r="9232" spans="1:12" x14ac:dyDescent="0.25">
      <c r="A9232" t="s">
        <v>1488</v>
      </c>
      <c r="B9232">
        <v>2018</v>
      </c>
      <c r="C9232">
        <v>614495</v>
      </c>
      <c r="F9232" t="s">
        <v>1625</v>
      </c>
      <c r="K9232" s="40">
        <v>2.0833333333333332E-2</v>
      </c>
      <c r="L9232" s="15">
        <v>25</v>
      </c>
    </row>
    <row r="9233" spans="1:12" x14ac:dyDescent="0.25">
      <c r="A9233" t="s">
        <v>1488</v>
      </c>
      <c r="B9233">
        <v>2018</v>
      </c>
      <c r="C9233">
        <v>615371</v>
      </c>
      <c r="F9233" t="s">
        <v>1625</v>
      </c>
      <c r="K9233" s="40">
        <v>6.9444444444444434E-2</v>
      </c>
      <c r="L9233" s="15">
        <v>83.333333333333314</v>
      </c>
    </row>
    <row r="9234" spans="1:12" x14ac:dyDescent="0.25">
      <c r="A9234" t="s">
        <v>1488</v>
      </c>
      <c r="B9234">
        <v>2018</v>
      </c>
      <c r="C9234">
        <v>615506</v>
      </c>
      <c r="F9234" t="s">
        <v>1625</v>
      </c>
      <c r="K9234" s="40">
        <v>5.5555555555555552E-2</v>
      </c>
      <c r="L9234" s="15">
        <v>66.666666666666657</v>
      </c>
    </row>
    <row r="9235" spans="1:12" x14ac:dyDescent="0.25">
      <c r="A9235" t="s">
        <v>1488</v>
      </c>
      <c r="B9235">
        <v>2018</v>
      </c>
      <c r="C9235">
        <v>615371</v>
      </c>
      <c r="F9235" t="s">
        <v>1625</v>
      </c>
      <c r="K9235" s="40">
        <v>3.125E-2</v>
      </c>
      <c r="L9235" s="15">
        <v>37.5</v>
      </c>
    </row>
    <row r="9236" spans="1:12" x14ac:dyDescent="0.25">
      <c r="A9236" t="s">
        <v>1488</v>
      </c>
      <c r="B9236">
        <v>2018</v>
      </c>
      <c r="C9236">
        <v>614655</v>
      </c>
      <c r="F9236" t="s">
        <v>1625</v>
      </c>
      <c r="K9236" s="40">
        <v>2.0833333333333332E-2</v>
      </c>
      <c r="L9236" s="15">
        <v>25</v>
      </c>
    </row>
    <row r="9237" spans="1:12" x14ac:dyDescent="0.25">
      <c r="A9237" t="s">
        <v>1488</v>
      </c>
      <c r="B9237">
        <v>2018</v>
      </c>
      <c r="C9237">
        <v>615562</v>
      </c>
      <c r="F9237" t="s">
        <v>1625</v>
      </c>
      <c r="K9237" s="40">
        <v>3.125E-2</v>
      </c>
      <c r="L9237" s="15">
        <v>37.5</v>
      </c>
    </row>
    <row r="9238" spans="1:12" x14ac:dyDescent="0.25">
      <c r="A9238" t="s">
        <v>1488</v>
      </c>
      <c r="B9238">
        <v>2018</v>
      </c>
      <c r="C9238">
        <v>616118</v>
      </c>
      <c r="F9238" t="s">
        <v>1625</v>
      </c>
      <c r="K9238" s="40">
        <v>3.125E-2</v>
      </c>
      <c r="L9238" s="15">
        <v>37.5</v>
      </c>
    </row>
    <row r="9239" spans="1:12" x14ac:dyDescent="0.25">
      <c r="A9239" t="s">
        <v>1490</v>
      </c>
      <c r="B9239">
        <v>2018</v>
      </c>
      <c r="C9239">
        <v>311000</v>
      </c>
      <c r="D9239">
        <v>805000</v>
      </c>
      <c r="E9239">
        <v>8050</v>
      </c>
      <c r="F9239" t="s">
        <v>1472</v>
      </c>
      <c r="K9239" s="40">
        <v>8.3333333333333329E-2</v>
      </c>
      <c r="L9239" s="15">
        <v>130</v>
      </c>
    </row>
    <row r="9240" spans="1:12" x14ac:dyDescent="0.25">
      <c r="A9240" t="s">
        <v>1490</v>
      </c>
      <c r="B9240">
        <v>2018</v>
      </c>
      <c r="C9240">
        <v>311010</v>
      </c>
      <c r="D9240">
        <v>805010</v>
      </c>
      <c r="E9240">
        <v>8050</v>
      </c>
      <c r="F9240" t="s">
        <v>1472</v>
      </c>
      <c r="K9240" s="40">
        <v>0.125</v>
      </c>
      <c r="L9240" s="15">
        <v>195</v>
      </c>
    </row>
    <row r="9241" spans="1:12" x14ac:dyDescent="0.25">
      <c r="A9241" t="s">
        <v>1490</v>
      </c>
      <c r="B9241">
        <v>2018</v>
      </c>
      <c r="C9241">
        <v>311010</v>
      </c>
      <c r="D9241">
        <v>805010</v>
      </c>
      <c r="E9241">
        <v>8050</v>
      </c>
      <c r="F9241" t="s">
        <v>1472</v>
      </c>
      <c r="K9241" s="40">
        <v>0.125</v>
      </c>
      <c r="L9241" s="15">
        <v>195</v>
      </c>
    </row>
    <row r="9242" spans="1:12" x14ac:dyDescent="0.25">
      <c r="A9242" t="s">
        <v>1490</v>
      </c>
      <c r="B9242">
        <v>2018</v>
      </c>
      <c r="C9242">
        <v>311000</v>
      </c>
      <c r="D9242">
        <v>805000</v>
      </c>
      <c r="E9242">
        <v>8050</v>
      </c>
      <c r="F9242" t="s">
        <v>1472</v>
      </c>
      <c r="K9242" s="40">
        <v>0.10416666666666667</v>
      </c>
      <c r="L9242" s="15">
        <v>162.5</v>
      </c>
    </row>
    <row r="9243" spans="1:12" x14ac:dyDescent="0.25">
      <c r="A9243" t="s">
        <v>1490</v>
      </c>
      <c r="B9243">
        <v>2018</v>
      </c>
      <c r="C9243">
        <v>307800</v>
      </c>
      <c r="D9243">
        <v>804000</v>
      </c>
      <c r="E9243">
        <v>8040</v>
      </c>
      <c r="F9243" t="s">
        <v>1472</v>
      </c>
      <c r="K9243" s="40">
        <v>7.2916666666666671E-2</v>
      </c>
      <c r="L9243" s="15">
        <v>113.75000000000001</v>
      </c>
    </row>
    <row r="9244" spans="1:12" x14ac:dyDescent="0.25">
      <c r="A9244" t="s">
        <v>1490</v>
      </c>
      <c r="B9244">
        <v>2018</v>
      </c>
      <c r="C9244">
        <v>202300</v>
      </c>
      <c r="D9244">
        <v>804080</v>
      </c>
      <c r="E9244">
        <v>8040</v>
      </c>
      <c r="F9244" t="s">
        <v>1472</v>
      </c>
      <c r="K9244" s="40">
        <v>0.10416666666666667</v>
      </c>
      <c r="L9244" s="15">
        <v>162.5</v>
      </c>
    </row>
    <row r="9245" spans="1:12" x14ac:dyDescent="0.25">
      <c r="A9245" t="s">
        <v>1490</v>
      </c>
      <c r="B9245">
        <v>2018</v>
      </c>
      <c r="C9245">
        <v>311010</v>
      </c>
      <c r="D9245">
        <v>805010</v>
      </c>
      <c r="E9245">
        <v>8050</v>
      </c>
      <c r="F9245" t="s">
        <v>1472</v>
      </c>
      <c r="K9245" s="40">
        <v>0.10416666666666667</v>
      </c>
      <c r="L9245" s="15">
        <v>162.5</v>
      </c>
    </row>
    <row r="9246" spans="1:12" x14ac:dyDescent="0.25">
      <c r="A9246" t="s">
        <v>1503</v>
      </c>
      <c r="B9246">
        <v>2018</v>
      </c>
      <c r="C9246">
        <v>100600</v>
      </c>
      <c r="F9246" t="s">
        <v>1472</v>
      </c>
      <c r="K9246" s="40">
        <v>6.25E-2</v>
      </c>
      <c r="L9246" s="15">
        <v>97.5</v>
      </c>
    </row>
    <row r="9247" spans="1:12" x14ac:dyDescent="0.25">
      <c r="A9247" t="s">
        <v>1659</v>
      </c>
      <c r="B9247">
        <v>2018</v>
      </c>
      <c r="C9247">
        <v>107900</v>
      </c>
      <c r="F9247" t="s">
        <v>1515</v>
      </c>
      <c r="K9247" s="40">
        <v>1.0416666666666666E-2</v>
      </c>
      <c r="L9247" s="15">
        <v>21.25</v>
      </c>
    </row>
    <row r="9248" spans="1:12" x14ac:dyDescent="0.25">
      <c r="A9248" t="s">
        <v>1659</v>
      </c>
      <c r="B9248">
        <v>2018</v>
      </c>
      <c r="C9248">
        <v>102600</v>
      </c>
      <c r="F9248" t="s">
        <v>1515</v>
      </c>
      <c r="K9248" s="40">
        <v>1.0416666666666666E-2</v>
      </c>
      <c r="L9248" s="15">
        <v>21.25</v>
      </c>
    </row>
    <row r="9249" spans="1:12" x14ac:dyDescent="0.25">
      <c r="A9249" t="s">
        <v>1504</v>
      </c>
      <c r="B9249">
        <v>2018</v>
      </c>
      <c r="C9249">
        <v>200800</v>
      </c>
      <c r="D9249">
        <v>801480</v>
      </c>
      <c r="E9249">
        <v>8014</v>
      </c>
      <c r="F9249" t="s">
        <v>1625</v>
      </c>
      <c r="K9249" s="40">
        <v>4.1666666666666664E-2</v>
      </c>
      <c r="L9249" s="15">
        <v>85</v>
      </c>
    </row>
    <row r="9250" spans="1:12" x14ac:dyDescent="0.25">
      <c r="A9250" t="s">
        <v>1504</v>
      </c>
      <c r="B9250">
        <v>2018</v>
      </c>
      <c r="C9250">
        <v>310200</v>
      </c>
      <c r="D9250">
        <v>802110</v>
      </c>
      <c r="E9250">
        <v>8021</v>
      </c>
      <c r="F9250" t="s">
        <v>1472</v>
      </c>
      <c r="K9250" s="40">
        <v>2.0833333333333332E-2</v>
      </c>
      <c r="L9250" s="15">
        <v>42.5</v>
      </c>
    </row>
    <row r="9251" spans="1:12" x14ac:dyDescent="0.25">
      <c r="A9251" t="s">
        <v>1504</v>
      </c>
      <c r="B9251">
        <v>2018</v>
      </c>
      <c r="C9251">
        <v>310200</v>
      </c>
      <c r="D9251">
        <v>802110</v>
      </c>
      <c r="E9251">
        <v>8021</v>
      </c>
      <c r="F9251" t="s">
        <v>1472</v>
      </c>
      <c r="K9251" s="40">
        <v>0.10416666666666667</v>
      </c>
      <c r="L9251" s="15">
        <v>212.5</v>
      </c>
    </row>
    <row r="9252" spans="1:12" x14ac:dyDescent="0.25">
      <c r="A9252" t="s">
        <v>1504</v>
      </c>
      <c r="B9252">
        <v>2018</v>
      </c>
      <c r="C9252">
        <v>310200</v>
      </c>
      <c r="D9252">
        <v>802110</v>
      </c>
      <c r="E9252">
        <v>8021</v>
      </c>
      <c r="F9252" t="s">
        <v>1472</v>
      </c>
      <c r="K9252" s="40">
        <v>0.16666666666666666</v>
      </c>
      <c r="L9252" s="15">
        <v>340</v>
      </c>
    </row>
    <row r="9253" spans="1:12" x14ac:dyDescent="0.25">
      <c r="A9253" t="s">
        <v>1504</v>
      </c>
      <c r="B9253">
        <v>2018</v>
      </c>
      <c r="C9253">
        <v>310200</v>
      </c>
      <c r="D9253">
        <v>802110</v>
      </c>
      <c r="E9253">
        <v>8021</v>
      </c>
      <c r="F9253" t="s">
        <v>1472</v>
      </c>
      <c r="K9253" s="40">
        <v>0.125</v>
      </c>
      <c r="L9253" s="15">
        <v>255</v>
      </c>
    </row>
    <row r="9254" spans="1:12" x14ac:dyDescent="0.25">
      <c r="A9254" t="s">
        <v>1504</v>
      </c>
      <c r="B9254">
        <v>2018</v>
      </c>
      <c r="C9254">
        <v>310200</v>
      </c>
      <c r="D9254">
        <v>802110</v>
      </c>
      <c r="E9254">
        <v>8021</v>
      </c>
      <c r="F9254" t="s">
        <v>1472</v>
      </c>
      <c r="K9254" s="40">
        <v>8.3333333333333329E-2</v>
      </c>
      <c r="L9254" s="15">
        <v>170</v>
      </c>
    </row>
    <row r="9255" spans="1:12" x14ac:dyDescent="0.25">
      <c r="A9255" t="s">
        <v>1504</v>
      </c>
      <c r="B9255">
        <v>2018</v>
      </c>
      <c r="C9255">
        <v>310200</v>
      </c>
      <c r="D9255">
        <v>802110</v>
      </c>
      <c r="E9255">
        <v>8021</v>
      </c>
      <c r="F9255" t="s">
        <v>1472</v>
      </c>
      <c r="K9255" s="40">
        <v>0.16666666666666666</v>
      </c>
      <c r="L9255" s="15">
        <v>340</v>
      </c>
    </row>
    <row r="9256" spans="1:12" x14ac:dyDescent="0.25">
      <c r="A9256" t="s">
        <v>1504</v>
      </c>
      <c r="B9256">
        <v>2018</v>
      </c>
      <c r="C9256">
        <v>310200</v>
      </c>
      <c r="D9256">
        <v>802110</v>
      </c>
      <c r="E9256">
        <v>8021</v>
      </c>
      <c r="F9256" t="s">
        <v>1625</v>
      </c>
      <c r="G9256" s="40">
        <v>6.25E-2</v>
      </c>
      <c r="H9256" s="15">
        <v>127.5</v>
      </c>
    </row>
    <row r="9257" spans="1:12" x14ac:dyDescent="0.25">
      <c r="A9257" t="s">
        <v>1504</v>
      </c>
      <c r="B9257">
        <v>2018</v>
      </c>
      <c r="C9257">
        <v>310200</v>
      </c>
      <c r="D9257">
        <v>802110</v>
      </c>
      <c r="E9257">
        <v>8021</v>
      </c>
      <c r="F9257" t="s">
        <v>1625</v>
      </c>
      <c r="G9257" s="40">
        <v>0.20833333333333334</v>
      </c>
      <c r="H9257" s="15">
        <v>425</v>
      </c>
    </row>
    <row r="9258" spans="1:12" x14ac:dyDescent="0.25">
      <c r="A9258" t="s">
        <v>1504</v>
      </c>
      <c r="B9258">
        <v>2018</v>
      </c>
      <c r="C9258">
        <v>310200</v>
      </c>
      <c r="D9258">
        <v>802110</v>
      </c>
      <c r="E9258">
        <v>8021</v>
      </c>
      <c r="F9258" t="s">
        <v>1472</v>
      </c>
      <c r="K9258" s="40">
        <v>8.3333333333333329E-2</v>
      </c>
      <c r="L9258" s="15">
        <v>170</v>
      </c>
    </row>
    <row r="9259" spans="1:12" x14ac:dyDescent="0.25">
      <c r="A9259" t="s">
        <v>1504</v>
      </c>
      <c r="B9259">
        <v>2018</v>
      </c>
      <c r="C9259">
        <v>310200</v>
      </c>
      <c r="D9259">
        <v>802110</v>
      </c>
      <c r="E9259">
        <v>8021</v>
      </c>
      <c r="F9259" t="s">
        <v>1625</v>
      </c>
      <c r="G9259" s="40">
        <v>2.0833333333333332E-2</v>
      </c>
      <c r="H9259" s="15">
        <v>42.5</v>
      </c>
    </row>
    <row r="9260" spans="1:12" x14ac:dyDescent="0.25">
      <c r="A9260" t="s">
        <v>1504</v>
      </c>
      <c r="B9260">
        <v>2018</v>
      </c>
      <c r="C9260">
        <v>804800</v>
      </c>
      <c r="F9260" t="s">
        <v>1472</v>
      </c>
      <c r="K9260" s="40">
        <v>2.0833333333333332E-2</v>
      </c>
      <c r="L9260" s="15">
        <v>42.5</v>
      </c>
    </row>
    <row r="9261" spans="1:12" x14ac:dyDescent="0.25">
      <c r="A9261" t="s">
        <v>1504</v>
      </c>
      <c r="B9261">
        <v>2018</v>
      </c>
      <c r="C9261">
        <v>804800</v>
      </c>
      <c r="F9261" t="s">
        <v>1472</v>
      </c>
      <c r="K9261" s="40">
        <v>6.25E-2</v>
      </c>
      <c r="L9261" s="15">
        <v>127.5</v>
      </c>
    </row>
    <row r="9262" spans="1:12" x14ac:dyDescent="0.25">
      <c r="A9262" t="s">
        <v>1504</v>
      </c>
      <c r="B9262">
        <v>2018</v>
      </c>
      <c r="C9262">
        <v>804800</v>
      </c>
      <c r="F9262" t="s">
        <v>1472</v>
      </c>
      <c r="K9262" s="40">
        <v>0.13541666666666666</v>
      </c>
      <c r="L9262" s="15">
        <v>276.25</v>
      </c>
    </row>
    <row r="9263" spans="1:12" x14ac:dyDescent="0.25">
      <c r="A9263" t="s">
        <v>1463</v>
      </c>
      <c r="B9263">
        <v>2018</v>
      </c>
      <c r="C9263">
        <v>513885</v>
      </c>
      <c r="F9263" t="s">
        <v>1472</v>
      </c>
      <c r="K9263" s="40">
        <v>2.0833333333333332E-2</v>
      </c>
      <c r="L9263" s="15">
        <v>22.5</v>
      </c>
    </row>
    <row r="9264" spans="1:12" x14ac:dyDescent="0.25">
      <c r="A9264" t="s">
        <v>1466</v>
      </c>
      <c r="B9264">
        <v>2018</v>
      </c>
      <c r="C9264">
        <v>513885</v>
      </c>
      <c r="F9264" t="s">
        <v>1472</v>
      </c>
      <c r="K9264" s="40">
        <v>0.11458333333333333</v>
      </c>
      <c r="L9264" s="15">
        <v>178.75</v>
      </c>
    </row>
    <row r="9265" spans="1:12" x14ac:dyDescent="0.25">
      <c r="A9265" t="s">
        <v>1466</v>
      </c>
      <c r="B9265">
        <v>2018</v>
      </c>
      <c r="C9265">
        <v>513885</v>
      </c>
      <c r="F9265" t="s">
        <v>1472</v>
      </c>
      <c r="K9265" s="40">
        <v>0.16666666666666666</v>
      </c>
      <c r="L9265" s="15">
        <v>260</v>
      </c>
    </row>
    <row r="9266" spans="1:12" x14ac:dyDescent="0.25">
      <c r="A9266" t="s">
        <v>1466</v>
      </c>
      <c r="B9266">
        <v>2018</v>
      </c>
      <c r="C9266">
        <v>513885</v>
      </c>
      <c r="F9266" t="s">
        <v>1472</v>
      </c>
      <c r="K9266" s="40">
        <v>6.25E-2</v>
      </c>
      <c r="L9266" s="15">
        <v>97.5</v>
      </c>
    </row>
    <row r="9267" spans="1:12" x14ac:dyDescent="0.25">
      <c r="A9267" t="s">
        <v>1466</v>
      </c>
      <c r="B9267">
        <v>2018</v>
      </c>
      <c r="C9267">
        <v>106300</v>
      </c>
      <c r="F9267" t="s">
        <v>1472</v>
      </c>
      <c r="K9267" s="40">
        <v>1.0416666666666666E-2</v>
      </c>
      <c r="L9267" s="15">
        <v>16.25</v>
      </c>
    </row>
    <row r="9268" spans="1:12" x14ac:dyDescent="0.25">
      <c r="A9268" t="s">
        <v>1466</v>
      </c>
      <c r="B9268">
        <v>2018</v>
      </c>
      <c r="C9268">
        <v>106300</v>
      </c>
      <c r="F9268" t="s">
        <v>1472</v>
      </c>
      <c r="K9268" s="40">
        <v>9.375E-2</v>
      </c>
      <c r="L9268" s="15">
        <v>146.25</v>
      </c>
    </row>
    <row r="9269" spans="1:12" x14ac:dyDescent="0.25">
      <c r="A9269" t="s">
        <v>1466</v>
      </c>
      <c r="B9269">
        <v>2018</v>
      </c>
      <c r="C9269">
        <v>106300</v>
      </c>
      <c r="F9269" t="s">
        <v>1472</v>
      </c>
      <c r="K9269" s="40">
        <v>4.1666666666666664E-2</v>
      </c>
      <c r="L9269" s="15">
        <v>65</v>
      </c>
    </row>
    <row r="9270" spans="1:12" x14ac:dyDescent="0.25">
      <c r="A9270" t="s">
        <v>1466</v>
      </c>
      <c r="B9270">
        <v>2018</v>
      </c>
      <c r="C9270">
        <v>106300</v>
      </c>
      <c r="F9270" t="s">
        <v>1472</v>
      </c>
      <c r="K9270" s="40">
        <v>0.11458333333333333</v>
      </c>
      <c r="L9270" s="15">
        <v>178.75</v>
      </c>
    </row>
    <row r="9271" spans="1:12" x14ac:dyDescent="0.25">
      <c r="A9271" t="s">
        <v>1466</v>
      </c>
      <c r="B9271">
        <v>2018</v>
      </c>
      <c r="C9271">
        <v>106300</v>
      </c>
      <c r="F9271" t="s">
        <v>1472</v>
      </c>
      <c r="K9271" s="40">
        <v>4.1666666666666664E-2</v>
      </c>
      <c r="L9271" s="15">
        <v>65</v>
      </c>
    </row>
    <row r="9272" spans="1:12" x14ac:dyDescent="0.25">
      <c r="A9272" t="s">
        <v>1466</v>
      </c>
      <c r="B9272">
        <v>2018</v>
      </c>
      <c r="C9272">
        <v>106300</v>
      </c>
      <c r="F9272" t="s">
        <v>1472</v>
      </c>
      <c r="K9272" s="40">
        <v>2.0833333333333332E-2</v>
      </c>
      <c r="L9272" s="15">
        <v>32.5</v>
      </c>
    </row>
    <row r="9273" spans="1:12" x14ac:dyDescent="0.25">
      <c r="A9273" t="s">
        <v>1521</v>
      </c>
      <c r="B9273">
        <v>2018</v>
      </c>
      <c r="C9273">
        <v>516116</v>
      </c>
      <c r="F9273" t="s">
        <v>1465</v>
      </c>
      <c r="K9273" s="40">
        <v>5.2083333333333336E-2</v>
      </c>
      <c r="L9273" s="15">
        <v>81.25</v>
      </c>
    </row>
    <row r="9274" spans="1:12" x14ac:dyDescent="0.25">
      <c r="A9274" t="s">
        <v>1521</v>
      </c>
      <c r="B9274">
        <v>2018</v>
      </c>
      <c r="C9274">
        <v>516116</v>
      </c>
      <c r="F9274" t="s">
        <v>1674</v>
      </c>
      <c r="K9274" s="40">
        <v>1.0416666666666666E-2</v>
      </c>
      <c r="L9274" s="15">
        <v>16.25</v>
      </c>
    </row>
    <row r="9275" spans="1:12" x14ac:dyDescent="0.25">
      <c r="A9275" t="s">
        <v>1521</v>
      </c>
      <c r="B9275">
        <v>2018</v>
      </c>
      <c r="C9275">
        <v>513804</v>
      </c>
      <c r="F9275" t="s">
        <v>1465</v>
      </c>
      <c r="K9275" s="40">
        <v>2.0833333333333332E-2</v>
      </c>
      <c r="L9275" s="15">
        <v>32.5</v>
      </c>
    </row>
    <row r="9276" spans="1:12" x14ac:dyDescent="0.25">
      <c r="A9276" t="s">
        <v>1521</v>
      </c>
      <c r="B9276">
        <v>2018</v>
      </c>
      <c r="C9276">
        <v>513804</v>
      </c>
      <c r="F9276" t="s">
        <v>1465</v>
      </c>
      <c r="K9276" s="40">
        <v>7.2916666666666671E-2</v>
      </c>
      <c r="L9276" s="15">
        <v>113.75000000000001</v>
      </c>
    </row>
    <row r="9277" spans="1:12" x14ac:dyDescent="0.25">
      <c r="A9277" t="s">
        <v>1521</v>
      </c>
      <c r="B9277">
        <v>2018</v>
      </c>
      <c r="C9277">
        <v>512010</v>
      </c>
      <c r="F9277" t="s">
        <v>1472</v>
      </c>
      <c r="K9277" s="40">
        <v>2.0833333333333332E-2</v>
      </c>
      <c r="L9277" s="15">
        <v>32.5</v>
      </c>
    </row>
    <row r="9278" spans="1:12" x14ac:dyDescent="0.25">
      <c r="A9278" t="s">
        <v>1521</v>
      </c>
      <c r="B9278">
        <v>2018</v>
      </c>
      <c r="C9278">
        <v>102600</v>
      </c>
      <c r="F9278" t="s">
        <v>1472</v>
      </c>
      <c r="K9278" s="40">
        <v>3.125E-2</v>
      </c>
      <c r="L9278" s="15">
        <v>48.75</v>
      </c>
    </row>
    <row r="9279" spans="1:12" x14ac:dyDescent="0.25">
      <c r="A9279" t="s">
        <v>1521</v>
      </c>
      <c r="B9279">
        <v>2018</v>
      </c>
      <c r="C9279">
        <v>102600</v>
      </c>
      <c r="F9279" t="s">
        <v>1472</v>
      </c>
      <c r="K9279" s="40">
        <v>9.375E-2</v>
      </c>
      <c r="L9279" s="15">
        <v>146.25</v>
      </c>
    </row>
    <row r="9280" spans="1:12" x14ac:dyDescent="0.25">
      <c r="A9280" t="s">
        <v>1521</v>
      </c>
      <c r="B9280">
        <v>2018</v>
      </c>
      <c r="C9280">
        <v>102600</v>
      </c>
      <c r="F9280" t="s">
        <v>1472</v>
      </c>
      <c r="K9280" s="40">
        <v>0.10416666666666667</v>
      </c>
      <c r="L9280" s="15">
        <v>162.5</v>
      </c>
    </row>
    <row r="9281" spans="1:12" x14ac:dyDescent="0.25">
      <c r="A9281" t="s">
        <v>1521</v>
      </c>
      <c r="B9281">
        <v>2018</v>
      </c>
      <c r="C9281">
        <v>514359</v>
      </c>
      <c r="F9281" t="s">
        <v>1660</v>
      </c>
      <c r="K9281" s="40">
        <v>1.0416666666666666E-2</v>
      </c>
      <c r="L9281" s="15">
        <v>16.25</v>
      </c>
    </row>
    <row r="9282" spans="1:12" x14ac:dyDescent="0.25">
      <c r="A9282" t="s">
        <v>1521</v>
      </c>
      <c r="B9282">
        <v>2018</v>
      </c>
      <c r="C9282">
        <v>102600</v>
      </c>
      <c r="F9282" t="s">
        <v>1472</v>
      </c>
      <c r="K9282" s="40">
        <v>5.2083333333333336E-2</v>
      </c>
      <c r="L9282" s="15">
        <v>81.25</v>
      </c>
    </row>
    <row r="9283" spans="1:12" x14ac:dyDescent="0.25">
      <c r="A9283" t="s">
        <v>1474</v>
      </c>
      <c r="B9283">
        <v>2018</v>
      </c>
      <c r="C9283">
        <v>511140</v>
      </c>
      <c r="F9283" t="s">
        <v>1472</v>
      </c>
      <c r="K9283" s="40">
        <v>8.3333333333333329E-2</v>
      </c>
      <c r="L9283" s="15">
        <v>130</v>
      </c>
    </row>
    <row r="9284" spans="1:12" x14ac:dyDescent="0.25">
      <c r="A9284" t="s">
        <v>1474</v>
      </c>
      <c r="B9284">
        <v>2018</v>
      </c>
      <c r="C9284">
        <v>511140</v>
      </c>
      <c r="F9284" t="s">
        <v>1472</v>
      </c>
      <c r="K9284" s="40">
        <v>8.3333333333333329E-2</v>
      </c>
      <c r="L9284" s="15">
        <v>130</v>
      </c>
    </row>
    <row r="9285" spans="1:12" x14ac:dyDescent="0.25">
      <c r="A9285" t="s">
        <v>1474</v>
      </c>
      <c r="B9285">
        <v>2018</v>
      </c>
      <c r="C9285">
        <v>511140</v>
      </c>
      <c r="F9285" t="s">
        <v>1472</v>
      </c>
      <c r="K9285" s="40">
        <v>3.125E-2</v>
      </c>
      <c r="L9285" s="15">
        <v>48.75</v>
      </c>
    </row>
    <row r="9286" spans="1:12" x14ac:dyDescent="0.25">
      <c r="A9286" t="s">
        <v>1474</v>
      </c>
      <c r="B9286">
        <v>2018</v>
      </c>
      <c r="C9286">
        <v>618578</v>
      </c>
      <c r="F9286" t="s">
        <v>1625</v>
      </c>
      <c r="K9286" s="40">
        <v>3.125E-2</v>
      </c>
      <c r="L9286" s="15">
        <v>48.75</v>
      </c>
    </row>
    <row r="9287" spans="1:12" x14ac:dyDescent="0.25">
      <c r="A9287" t="s">
        <v>1474</v>
      </c>
      <c r="B9287">
        <v>2018</v>
      </c>
      <c r="C9287">
        <v>511140</v>
      </c>
      <c r="F9287" t="s">
        <v>1472</v>
      </c>
      <c r="K9287" s="40">
        <v>0.10416666666666667</v>
      </c>
      <c r="L9287" s="15">
        <v>162.5</v>
      </c>
    </row>
    <row r="9288" spans="1:12" x14ac:dyDescent="0.25">
      <c r="A9288" t="s">
        <v>1474</v>
      </c>
      <c r="B9288">
        <v>2018</v>
      </c>
      <c r="C9288">
        <v>511140</v>
      </c>
      <c r="F9288" t="s">
        <v>1472</v>
      </c>
      <c r="K9288" s="40">
        <v>6.25E-2</v>
      </c>
      <c r="L9288" s="15">
        <v>97.5</v>
      </c>
    </row>
    <row r="9289" spans="1:12" x14ac:dyDescent="0.25">
      <c r="A9289" t="s">
        <v>1474</v>
      </c>
      <c r="B9289">
        <v>2018</v>
      </c>
      <c r="C9289">
        <v>511140</v>
      </c>
      <c r="F9289" t="s">
        <v>1472</v>
      </c>
      <c r="K9289" s="40">
        <v>8.3333333333333329E-2</v>
      </c>
      <c r="L9289" s="15">
        <v>130</v>
      </c>
    </row>
    <row r="9290" spans="1:12" x14ac:dyDescent="0.25">
      <c r="A9290" t="s">
        <v>1474</v>
      </c>
      <c r="B9290">
        <v>2018</v>
      </c>
      <c r="C9290">
        <v>517985</v>
      </c>
      <c r="F9290" t="s">
        <v>1674</v>
      </c>
      <c r="K9290" s="40">
        <v>2.0833333333333332E-2</v>
      </c>
      <c r="L9290" s="15">
        <v>32.5</v>
      </c>
    </row>
    <row r="9291" spans="1:12" x14ac:dyDescent="0.25">
      <c r="A9291" t="s">
        <v>1474</v>
      </c>
      <c r="B9291">
        <v>2018</v>
      </c>
      <c r="C9291">
        <v>513885</v>
      </c>
      <c r="F9291" t="s">
        <v>1472</v>
      </c>
      <c r="K9291" s="40">
        <v>3.125E-2</v>
      </c>
      <c r="L9291" s="15">
        <v>48.75</v>
      </c>
    </row>
    <row r="9292" spans="1:12" x14ac:dyDescent="0.25">
      <c r="A9292" t="s">
        <v>1474</v>
      </c>
      <c r="B9292">
        <v>2018</v>
      </c>
      <c r="C9292">
        <v>513804</v>
      </c>
      <c r="F9292" t="s">
        <v>1674</v>
      </c>
      <c r="K9292" s="40">
        <v>2.0833333333333332E-2</v>
      </c>
      <c r="L9292" s="15">
        <v>32.5</v>
      </c>
    </row>
    <row r="9293" spans="1:12" x14ac:dyDescent="0.25">
      <c r="A9293" t="s">
        <v>1474</v>
      </c>
      <c r="B9293">
        <v>2018</v>
      </c>
      <c r="C9293">
        <v>511140</v>
      </c>
      <c r="F9293" t="s">
        <v>1472</v>
      </c>
      <c r="K9293" s="40">
        <v>9.375E-2</v>
      </c>
      <c r="L9293" s="15">
        <v>146.25</v>
      </c>
    </row>
    <row r="9294" spans="1:12" x14ac:dyDescent="0.25">
      <c r="A9294" t="s">
        <v>1474</v>
      </c>
      <c r="B9294">
        <v>2018</v>
      </c>
      <c r="C9294">
        <v>616510</v>
      </c>
      <c r="F9294" t="s">
        <v>1625</v>
      </c>
      <c r="K9294" s="40">
        <v>3.125E-2</v>
      </c>
      <c r="L9294" s="15">
        <v>48.75</v>
      </c>
    </row>
    <row r="9295" spans="1:12" x14ac:dyDescent="0.25">
      <c r="A9295" t="s">
        <v>1474</v>
      </c>
      <c r="B9295">
        <v>2018</v>
      </c>
      <c r="C9295">
        <v>511140</v>
      </c>
      <c r="F9295" t="s">
        <v>1472</v>
      </c>
      <c r="K9295" s="40">
        <v>0.10416666666666667</v>
      </c>
      <c r="L9295" s="15">
        <v>162.5</v>
      </c>
    </row>
    <row r="9296" spans="1:12" x14ac:dyDescent="0.25">
      <c r="A9296" t="s">
        <v>1474</v>
      </c>
      <c r="B9296">
        <v>2018</v>
      </c>
      <c r="C9296">
        <v>511140</v>
      </c>
      <c r="F9296" t="s">
        <v>1472</v>
      </c>
      <c r="K9296" s="40">
        <v>0.10416666666666667</v>
      </c>
      <c r="L9296" s="15">
        <v>162.5</v>
      </c>
    </row>
    <row r="9297" spans="1:12" x14ac:dyDescent="0.25">
      <c r="A9297" t="s">
        <v>1474</v>
      </c>
      <c r="B9297">
        <v>2018</v>
      </c>
      <c r="C9297">
        <v>519627</v>
      </c>
      <c r="F9297" t="s">
        <v>1625</v>
      </c>
      <c r="K9297" s="40">
        <v>3.125E-2</v>
      </c>
      <c r="L9297" s="15">
        <v>48.75</v>
      </c>
    </row>
    <row r="9298" spans="1:12" x14ac:dyDescent="0.25">
      <c r="A9298" t="s">
        <v>1474</v>
      </c>
      <c r="B9298">
        <v>2018</v>
      </c>
      <c r="C9298">
        <v>511140</v>
      </c>
      <c r="F9298" t="s">
        <v>1625</v>
      </c>
      <c r="K9298" s="40">
        <v>0.10416666666666667</v>
      </c>
      <c r="L9298" s="15">
        <v>162.5</v>
      </c>
    </row>
    <row r="9299" spans="1:12" x14ac:dyDescent="0.25">
      <c r="A9299" t="s">
        <v>1474</v>
      </c>
      <c r="B9299">
        <v>2018</v>
      </c>
      <c r="C9299">
        <v>511140</v>
      </c>
      <c r="F9299" t="s">
        <v>1660</v>
      </c>
      <c r="K9299" s="40">
        <v>6.25E-2</v>
      </c>
      <c r="L9299" s="15">
        <v>97.5</v>
      </c>
    </row>
    <row r="9300" spans="1:12" x14ac:dyDescent="0.25">
      <c r="A9300" t="s">
        <v>1474</v>
      </c>
      <c r="B9300">
        <v>2018</v>
      </c>
      <c r="C9300">
        <v>517985</v>
      </c>
      <c r="F9300" t="s">
        <v>1625</v>
      </c>
      <c r="K9300" s="40">
        <v>2.0833333333333332E-2</v>
      </c>
      <c r="L9300" s="15">
        <v>32.5</v>
      </c>
    </row>
    <row r="9301" spans="1:12" x14ac:dyDescent="0.25">
      <c r="A9301" t="s">
        <v>1474</v>
      </c>
      <c r="B9301">
        <v>2018</v>
      </c>
      <c r="C9301">
        <v>511140</v>
      </c>
      <c r="F9301" t="s">
        <v>1472</v>
      </c>
      <c r="K9301" s="40">
        <v>0.11458333333333333</v>
      </c>
      <c r="L9301" s="15">
        <v>178.75</v>
      </c>
    </row>
    <row r="9302" spans="1:12" x14ac:dyDescent="0.25">
      <c r="A9302" t="s">
        <v>1474</v>
      </c>
      <c r="B9302">
        <v>2018</v>
      </c>
      <c r="C9302">
        <v>517605</v>
      </c>
      <c r="F9302" t="s">
        <v>1674</v>
      </c>
      <c r="K9302" s="40">
        <v>3.125E-2</v>
      </c>
      <c r="L9302" s="15">
        <v>48.75</v>
      </c>
    </row>
    <row r="9303" spans="1:12" x14ac:dyDescent="0.25">
      <c r="A9303" t="s">
        <v>1474</v>
      </c>
      <c r="B9303">
        <v>2018</v>
      </c>
      <c r="C9303">
        <v>617237</v>
      </c>
      <c r="F9303" t="s">
        <v>1625</v>
      </c>
      <c r="K9303" s="40">
        <v>5.2083333333333336E-2</v>
      </c>
      <c r="L9303" s="15">
        <v>81.25</v>
      </c>
    </row>
    <row r="9304" spans="1:12" x14ac:dyDescent="0.25">
      <c r="A9304" t="s">
        <v>1474</v>
      </c>
      <c r="B9304">
        <v>2018</v>
      </c>
      <c r="C9304">
        <v>514040</v>
      </c>
      <c r="F9304" t="s">
        <v>1625</v>
      </c>
      <c r="K9304" s="40">
        <v>2.0833333333333332E-2</v>
      </c>
      <c r="L9304" s="15">
        <v>32.5</v>
      </c>
    </row>
    <row r="9305" spans="1:12" x14ac:dyDescent="0.25">
      <c r="A9305" t="s">
        <v>1474</v>
      </c>
      <c r="B9305">
        <v>2018</v>
      </c>
      <c r="C9305">
        <v>611016</v>
      </c>
      <c r="F9305" t="s">
        <v>1625</v>
      </c>
      <c r="K9305" s="40">
        <v>3.125E-2</v>
      </c>
      <c r="L9305" s="15">
        <v>48.75</v>
      </c>
    </row>
    <row r="9306" spans="1:12" x14ac:dyDescent="0.25">
      <c r="A9306" t="s">
        <v>1548</v>
      </c>
      <c r="B9306">
        <v>2018</v>
      </c>
      <c r="C9306">
        <v>619372</v>
      </c>
      <c r="F9306" t="s">
        <v>1625</v>
      </c>
      <c r="K9306" s="40">
        <v>2.0833333333333332E-2</v>
      </c>
      <c r="L9306" s="15">
        <v>22.5</v>
      </c>
    </row>
    <row r="9307" spans="1:12" x14ac:dyDescent="0.25">
      <c r="A9307" t="s">
        <v>1548</v>
      </c>
      <c r="B9307">
        <v>2018</v>
      </c>
      <c r="C9307">
        <v>611703</v>
      </c>
      <c r="F9307" t="s">
        <v>1625</v>
      </c>
      <c r="K9307" s="40">
        <v>1.0416666666666666E-2</v>
      </c>
      <c r="L9307" s="15">
        <v>11.25</v>
      </c>
    </row>
    <row r="9308" spans="1:12" x14ac:dyDescent="0.25">
      <c r="A9308" t="s">
        <v>1548</v>
      </c>
      <c r="B9308">
        <v>2018</v>
      </c>
      <c r="C9308">
        <v>611701</v>
      </c>
      <c r="F9308" t="s">
        <v>1625</v>
      </c>
      <c r="K9308" s="40">
        <v>2.0833333333333332E-2</v>
      </c>
      <c r="L9308" s="15">
        <v>22.5</v>
      </c>
    </row>
    <row r="9309" spans="1:12" x14ac:dyDescent="0.25">
      <c r="A9309" t="s">
        <v>1548</v>
      </c>
      <c r="B9309">
        <v>2018</v>
      </c>
      <c r="C9309">
        <v>617693</v>
      </c>
      <c r="F9309" t="s">
        <v>1625</v>
      </c>
      <c r="K9309" s="40">
        <v>2.0833333333333332E-2</v>
      </c>
      <c r="L9309" s="15">
        <v>22.5</v>
      </c>
    </row>
    <row r="9310" spans="1:12" x14ac:dyDescent="0.25">
      <c r="A9310" t="s">
        <v>1548</v>
      </c>
      <c r="B9310">
        <v>2018</v>
      </c>
      <c r="C9310">
        <v>614093</v>
      </c>
      <c r="F9310" t="s">
        <v>1625</v>
      </c>
      <c r="K9310" s="40">
        <v>2.0833333333333332E-2</v>
      </c>
      <c r="L9310" s="15">
        <v>22.5</v>
      </c>
    </row>
    <row r="9311" spans="1:12" x14ac:dyDescent="0.25">
      <c r="A9311" t="s">
        <v>1548</v>
      </c>
      <c r="B9311">
        <v>2018</v>
      </c>
      <c r="C9311">
        <v>611760</v>
      </c>
      <c r="F9311" t="s">
        <v>1625</v>
      </c>
      <c r="K9311" s="40">
        <v>1.0416666666666666E-2</v>
      </c>
      <c r="L9311" s="15">
        <v>11.25</v>
      </c>
    </row>
    <row r="9312" spans="1:12" x14ac:dyDescent="0.25">
      <c r="A9312" t="s">
        <v>1548</v>
      </c>
      <c r="B9312">
        <v>2018</v>
      </c>
      <c r="C9312">
        <v>615273</v>
      </c>
      <c r="F9312" t="s">
        <v>1625</v>
      </c>
      <c r="K9312" s="40">
        <v>1.0416666666666666E-2</v>
      </c>
      <c r="L9312" s="15">
        <v>11.25</v>
      </c>
    </row>
    <row r="9313" spans="1:12" x14ac:dyDescent="0.25">
      <c r="A9313" t="s">
        <v>1548</v>
      </c>
      <c r="B9313">
        <v>2018</v>
      </c>
      <c r="C9313">
        <v>610970</v>
      </c>
      <c r="F9313" t="s">
        <v>1625</v>
      </c>
      <c r="K9313" s="40">
        <v>1.0416666666666666E-2</v>
      </c>
      <c r="L9313" s="15">
        <v>11.25</v>
      </c>
    </row>
    <row r="9314" spans="1:12" x14ac:dyDescent="0.25">
      <c r="A9314" t="s">
        <v>1548</v>
      </c>
      <c r="B9314">
        <v>2018</v>
      </c>
      <c r="C9314">
        <v>610954</v>
      </c>
      <c r="F9314" t="s">
        <v>1625</v>
      </c>
      <c r="K9314" s="40">
        <v>2.0833333333333332E-2</v>
      </c>
      <c r="L9314" s="15">
        <v>22.5</v>
      </c>
    </row>
    <row r="9315" spans="1:12" x14ac:dyDescent="0.25">
      <c r="A9315" t="s">
        <v>1548</v>
      </c>
      <c r="B9315">
        <v>2018</v>
      </c>
      <c r="C9315">
        <v>614922</v>
      </c>
      <c r="F9315" t="s">
        <v>1625</v>
      </c>
      <c r="K9315" s="40">
        <v>1.0416666666666666E-2</v>
      </c>
      <c r="L9315" s="15">
        <v>11.25</v>
      </c>
    </row>
    <row r="9316" spans="1:12" x14ac:dyDescent="0.25">
      <c r="A9316" t="s">
        <v>1548</v>
      </c>
      <c r="B9316">
        <v>2018</v>
      </c>
      <c r="C9316">
        <v>614925</v>
      </c>
      <c r="F9316" t="s">
        <v>1625</v>
      </c>
      <c r="K9316" s="40">
        <v>1.0416666666666666E-2</v>
      </c>
      <c r="L9316" s="15">
        <v>11.25</v>
      </c>
    </row>
    <row r="9317" spans="1:12" x14ac:dyDescent="0.25">
      <c r="A9317" t="s">
        <v>1548</v>
      </c>
      <c r="B9317">
        <v>2018</v>
      </c>
      <c r="C9317">
        <v>612669</v>
      </c>
      <c r="F9317" t="s">
        <v>1625</v>
      </c>
      <c r="K9317" s="40">
        <v>1.0416666666666666E-2</v>
      </c>
      <c r="L9317" s="15">
        <v>11.25</v>
      </c>
    </row>
    <row r="9318" spans="1:12" x14ac:dyDescent="0.25">
      <c r="A9318" t="s">
        <v>1548</v>
      </c>
      <c r="B9318">
        <v>2018</v>
      </c>
      <c r="C9318">
        <v>615530</v>
      </c>
      <c r="F9318" t="s">
        <v>1625</v>
      </c>
      <c r="K9318" s="40">
        <v>1.0416666666666666E-2</v>
      </c>
      <c r="L9318" s="15">
        <v>11.25</v>
      </c>
    </row>
    <row r="9319" spans="1:12" x14ac:dyDescent="0.25">
      <c r="A9319" t="s">
        <v>1548</v>
      </c>
      <c r="B9319">
        <v>2018</v>
      </c>
      <c r="C9319">
        <v>616530</v>
      </c>
      <c r="F9319" t="s">
        <v>1625</v>
      </c>
      <c r="K9319" s="40">
        <v>3.125E-2</v>
      </c>
      <c r="L9319" s="15">
        <v>33.75</v>
      </c>
    </row>
    <row r="9320" spans="1:12" x14ac:dyDescent="0.25">
      <c r="A9320" t="s">
        <v>1548</v>
      </c>
      <c r="B9320">
        <v>2018</v>
      </c>
      <c r="C9320">
        <v>613680</v>
      </c>
      <c r="F9320" t="s">
        <v>1625</v>
      </c>
      <c r="K9320" s="40">
        <v>1.0416666666666666E-2</v>
      </c>
      <c r="L9320" s="15">
        <v>11.25</v>
      </c>
    </row>
    <row r="9321" spans="1:12" x14ac:dyDescent="0.25">
      <c r="A9321" t="s">
        <v>1548</v>
      </c>
      <c r="B9321">
        <v>2018</v>
      </c>
      <c r="C9321">
        <v>613458</v>
      </c>
      <c r="F9321" t="s">
        <v>1625</v>
      </c>
      <c r="K9321" s="40">
        <v>3.125E-2</v>
      </c>
      <c r="L9321" s="15">
        <v>33.75</v>
      </c>
    </row>
    <row r="9322" spans="1:12" x14ac:dyDescent="0.25">
      <c r="A9322" t="s">
        <v>1548</v>
      </c>
      <c r="B9322">
        <v>2018</v>
      </c>
      <c r="C9322">
        <v>615541</v>
      </c>
      <c r="F9322" t="s">
        <v>1625</v>
      </c>
      <c r="K9322" s="40">
        <v>2.0833333333333332E-2</v>
      </c>
      <c r="L9322" s="15">
        <v>22.5</v>
      </c>
    </row>
    <row r="9323" spans="1:12" x14ac:dyDescent="0.25">
      <c r="A9323" t="s">
        <v>1548</v>
      </c>
      <c r="B9323">
        <v>2018</v>
      </c>
      <c r="C9323">
        <v>613796</v>
      </c>
      <c r="F9323" t="s">
        <v>1625</v>
      </c>
      <c r="K9323" s="40">
        <v>2.0833333333333332E-2</v>
      </c>
      <c r="L9323" s="15">
        <v>22.5</v>
      </c>
    </row>
    <row r="9324" spans="1:12" x14ac:dyDescent="0.25">
      <c r="A9324" t="s">
        <v>1548</v>
      </c>
      <c r="B9324">
        <v>2018</v>
      </c>
      <c r="C9324">
        <v>618980</v>
      </c>
      <c r="F9324" t="s">
        <v>1625</v>
      </c>
      <c r="K9324" s="40">
        <v>1.0416666666666666E-2</v>
      </c>
      <c r="L9324" s="15">
        <v>11.25</v>
      </c>
    </row>
    <row r="9325" spans="1:12" x14ac:dyDescent="0.25">
      <c r="A9325" t="s">
        <v>1548</v>
      </c>
      <c r="B9325">
        <v>2018</v>
      </c>
      <c r="C9325">
        <v>618273</v>
      </c>
      <c r="F9325" t="s">
        <v>1625</v>
      </c>
      <c r="K9325" s="40">
        <v>2.0833333333333332E-2</v>
      </c>
      <c r="L9325" s="15">
        <v>22.5</v>
      </c>
    </row>
    <row r="9326" spans="1:12" x14ac:dyDescent="0.25">
      <c r="A9326" t="s">
        <v>1548</v>
      </c>
      <c r="B9326">
        <v>2018</v>
      </c>
      <c r="C9326">
        <v>610950</v>
      </c>
      <c r="F9326" t="s">
        <v>1625</v>
      </c>
      <c r="K9326" s="40">
        <v>2.0833333333333332E-2</v>
      </c>
      <c r="L9326" s="15">
        <v>22.5</v>
      </c>
    </row>
    <row r="9327" spans="1:12" x14ac:dyDescent="0.25">
      <c r="A9327" t="s">
        <v>1548</v>
      </c>
      <c r="B9327">
        <v>2018</v>
      </c>
      <c r="C9327">
        <v>616607</v>
      </c>
      <c r="F9327" t="s">
        <v>1625</v>
      </c>
      <c r="K9327" s="40">
        <v>2.0833333333333332E-2</v>
      </c>
      <c r="L9327" s="15">
        <v>22.5</v>
      </c>
    </row>
    <row r="9328" spans="1:12" x14ac:dyDescent="0.25">
      <c r="A9328" t="s">
        <v>1548</v>
      </c>
      <c r="B9328">
        <v>2018</v>
      </c>
      <c r="C9328">
        <v>612515</v>
      </c>
      <c r="F9328" t="s">
        <v>1625</v>
      </c>
      <c r="K9328" s="40">
        <v>1.0416666666666666E-2</v>
      </c>
      <c r="L9328" s="15">
        <v>11.25</v>
      </c>
    </row>
    <row r="9329" spans="1:12" x14ac:dyDescent="0.25">
      <c r="A9329" t="s">
        <v>1548</v>
      </c>
      <c r="B9329">
        <v>2018</v>
      </c>
      <c r="C9329">
        <v>610944</v>
      </c>
      <c r="F9329" t="s">
        <v>1625</v>
      </c>
      <c r="K9329" s="40">
        <v>1.0416666666666666E-2</v>
      </c>
      <c r="L9329" s="15">
        <v>11.25</v>
      </c>
    </row>
    <row r="9330" spans="1:12" x14ac:dyDescent="0.25">
      <c r="A9330" t="s">
        <v>1548</v>
      </c>
      <c r="B9330">
        <v>2018</v>
      </c>
      <c r="C9330">
        <v>618035</v>
      </c>
      <c r="F9330" t="s">
        <v>1625</v>
      </c>
      <c r="K9330" s="40">
        <v>1.0416666666666666E-2</v>
      </c>
      <c r="L9330" s="15">
        <v>11.25</v>
      </c>
    </row>
    <row r="9331" spans="1:12" x14ac:dyDescent="0.25">
      <c r="A9331" t="s">
        <v>1548</v>
      </c>
      <c r="B9331">
        <v>2018</v>
      </c>
      <c r="C9331">
        <v>618459</v>
      </c>
      <c r="F9331" t="s">
        <v>1625</v>
      </c>
      <c r="K9331" s="40">
        <v>2.0833333333333332E-2</v>
      </c>
      <c r="L9331" s="15">
        <v>22.5</v>
      </c>
    </row>
    <row r="9332" spans="1:12" x14ac:dyDescent="0.25">
      <c r="A9332" t="s">
        <v>1548</v>
      </c>
      <c r="B9332">
        <v>2018</v>
      </c>
      <c r="C9332">
        <v>616620</v>
      </c>
      <c r="F9332" t="s">
        <v>1625</v>
      </c>
      <c r="K9332" s="40">
        <v>3.125E-2</v>
      </c>
      <c r="L9332" s="15">
        <v>33.75</v>
      </c>
    </row>
    <row r="9333" spans="1:12" x14ac:dyDescent="0.25">
      <c r="A9333" t="s">
        <v>1548</v>
      </c>
      <c r="B9333">
        <v>2018</v>
      </c>
      <c r="C9333">
        <v>613180</v>
      </c>
      <c r="F9333" t="s">
        <v>1625</v>
      </c>
      <c r="K9333" s="40">
        <v>2.0833333333333332E-2</v>
      </c>
      <c r="L9333" s="15">
        <v>22.5</v>
      </c>
    </row>
    <row r="9334" spans="1:12" x14ac:dyDescent="0.25">
      <c r="A9334" t="s">
        <v>1548</v>
      </c>
      <c r="B9334">
        <v>2018</v>
      </c>
      <c r="C9334">
        <v>610963</v>
      </c>
      <c r="F9334" t="s">
        <v>1625</v>
      </c>
      <c r="K9334" s="40">
        <v>3.125E-2</v>
      </c>
      <c r="L9334" s="15">
        <v>33.75</v>
      </c>
    </row>
    <row r="9335" spans="1:12" x14ac:dyDescent="0.25">
      <c r="A9335" t="s">
        <v>1548</v>
      </c>
      <c r="B9335">
        <v>2018</v>
      </c>
      <c r="C9335">
        <v>618468</v>
      </c>
      <c r="F9335" t="s">
        <v>1625</v>
      </c>
      <c r="K9335" s="40">
        <v>1.0416666666666666E-2</v>
      </c>
      <c r="L9335" s="15">
        <v>11.25</v>
      </c>
    </row>
    <row r="9336" spans="1:12" x14ac:dyDescent="0.25">
      <c r="A9336" t="s">
        <v>1548</v>
      </c>
      <c r="B9336">
        <v>2018</v>
      </c>
      <c r="C9336">
        <v>612450</v>
      </c>
      <c r="F9336" t="s">
        <v>1625</v>
      </c>
      <c r="K9336" s="40">
        <v>2.0833333333333332E-2</v>
      </c>
      <c r="L9336" s="15">
        <v>22.5</v>
      </c>
    </row>
    <row r="9337" spans="1:12" x14ac:dyDescent="0.25">
      <c r="A9337" t="s">
        <v>1548</v>
      </c>
      <c r="B9337">
        <v>2018</v>
      </c>
      <c r="C9337">
        <v>618503</v>
      </c>
      <c r="F9337" t="s">
        <v>1625</v>
      </c>
      <c r="K9337" s="40">
        <v>1.0416666666666666E-2</v>
      </c>
      <c r="L9337" s="15">
        <v>11.25</v>
      </c>
    </row>
    <row r="9338" spans="1:12" x14ac:dyDescent="0.25">
      <c r="A9338" t="s">
        <v>1548</v>
      </c>
      <c r="B9338">
        <v>2018</v>
      </c>
      <c r="C9338">
        <v>619560</v>
      </c>
      <c r="F9338" t="s">
        <v>1625</v>
      </c>
      <c r="K9338" s="40">
        <v>2.0833333333333332E-2</v>
      </c>
      <c r="L9338" s="15">
        <v>22.5</v>
      </c>
    </row>
    <row r="9339" spans="1:12" x14ac:dyDescent="0.25">
      <c r="A9339" t="s">
        <v>1548</v>
      </c>
      <c r="B9339">
        <v>2018</v>
      </c>
      <c r="C9339">
        <v>613878</v>
      </c>
      <c r="F9339" t="s">
        <v>1625</v>
      </c>
      <c r="K9339" s="40">
        <v>1.0416666666666666E-2</v>
      </c>
      <c r="L9339" s="15">
        <v>11.25</v>
      </c>
    </row>
    <row r="9340" spans="1:12" x14ac:dyDescent="0.25">
      <c r="A9340" t="s">
        <v>1548</v>
      </c>
      <c r="B9340">
        <v>2018</v>
      </c>
      <c r="C9340">
        <v>614812</v>
      </c>
      <c r="F9340" t="s">
        <v>1625</v>
      </c>
      <c r="K9340" s="40">
        <v>4.1666666666666664E-2</v>
      </c>
      <c r="L9340" s="15">
        <v>45</v>
      </c>
    </row>
    <row r="9341" spans="1:12" x14ac:dyDescent="0.25">
      <c r="A9341" t="s">
        <v>1548</v>
      </c>
      <c r="B9341">
        <v>2018</v>
      </c>
      <c r="C9341">
        <v>612101</v>
      </c>
      <c r="F9341" t="s">
        <v>1625</v>
      </c>
      <c r="K9341" s="40">
        <v>2.0833333333333332E-2</v>
      </c>
      <c r="L9341" s="15">
        <v>22.5</v>
      </c>
    </row>
    <row r="9342" spans="1:12" x14ac:dyDescent="0.25">
      <c r="A9342" t="s">
        <v>1548</v>
      </c>
      <c r="B9342">
        <v>2018</v>
      </c>
      <c r="C9342">
        <v>616607</v>
      </c>
      <c r="F9342" t="s">
        <v>1625</v>
      </c>
      <c r="K9342" s="40">
        <v>1.0416666666666666E-2</v>
      </c>
      <c r="L9342" s="15">
        <v>11.25</v>
      </c>
    </row>
    <row r="9343" spans="1:12" x14ac:dyDescent="0.25">
      <c r="A9343" t="s">
        <v>1548</v>
      </c>
      <c r="B9343">
        <v>2018</v>
      </c>
      <c r="C9343">
        <v>618578</v>
      </c>
      <c r="F9343" t="s">
        <v>1625</v>
      </c>
      <c r="K9343" s="40">
        <v>1.0416666666666666E-2</v>
      </c>
      <c r="L9343" s="15">
        <v>11.25</v>
      </c>
    </row>
    <row r="9344" spans="1:12" x14ac:dyDescent="0.25">
      <c r="A9344" t="s">
        <v>1548</v>
      </c>
      <c r="B9344">
        <v>2018</v>
      </c>
      <c r="C9344">
        <v>618459</v>
      </c>
      <c r="F9344" t="s">
        <v>1625</v>
      </c>
      <c r="K9344" s="40">
        <v>3.125E-2</v>
      </c>
      <c r="L9344" s="15">
        <v>33.75</v>
      </c>
    </row>
    <row r="9345" spans="1:12" x14ac:dyDescent="0.25">
      <c r="A9345" t="s">
        <v>1548</v>
      </c>
      <c r="B9345">
        <v>2018</v>
      </c>
      <c r="C9345">
        <v>612154</v>
      </c>
      <c r="F9345" t="s">
        <v>1625</v>
      </c>
      <c r="K9345" s="40">
        <v>4.1666666666666664E-2</v>
      </c>
      <c r="L9345" s="15">
        <v>45</v>
      </c>
    </row>
    <row r="9346" spans="1:12" x14ac:dyDescent="0.25">
      <c r="A9346" t="s">
        <v>1548</v>
      </c>
      <c r="B9346">
        <v>2018</v>
      </c>
      <c r="C9346">
        <v>613180</v>
      </c>
      <c r="F9346" t="s">
        <v>1625</v>
      </c>
      <c r="K9346" s="40">
        <v>1.0416666666666666E-2</v>
      </c>
      <c r="L9346" s="15">
        <v>11.25</v>
      </c>
    </row>
    <row r="9347" spans="1:12" x14ac:dyDescent="0.25">
      <c r="A9347" t="s">
        <v>1548</v>
      </c>
      <c r="B9347">
        <v>2018</v>
      </c>
      <c r="C9347">
        <v>613878</v>
      </c>
      <c r="F9347" t="s">
        <v>1625</v>
      </c>
      <c r="K9347" s="40">
        <v>1.0416666666666666E-2</v>
      </c>
      <c r="L9347" s="15">
        <v>11.25</v>
      </c>
    </row>
    <row r="9348" spans="1:12" x14ac:dyDescent="0.25">
      <c r="A9348" t="s">
        <v>1548</v>
      </c>
      <c r="B9348">
        <v>2018</v>
      </c>
      <c r="C9348">
        <v>610972</v>
      </c>
      <c r="F9348" t="s">
        <v>1625</v>
      </c>
      <c r="K9348" s="40">
        <v>2.0833333333333332E-2</v>
      </c>
      <c r="L9348" s="15">
        <v>22.5</v>
      </c>
    </row>
    <row r="9349" spans="1:12" x14ac:dyDescent="0.25">
      <c r="A9349" t="s">
        <v>1548</v>
      </c>
      <c r="B9349">
        <v>2018</v>
      </c>
      <c r="C9349">
        <v>616700</v>
      </c>
      <c r="F9349" t="s">
        <v>1625</v>
      </c>
      <c r="K9349" s="40">
        <v>4.1666666666666664E-2</v>
      </c>
      <c r="L9349" s="15">
        <v>45</v>
      </c>
    </row>
    <row r="9350" spans="1:12" x14ac:dyDescent="0.25">
      <c r="A9350" t="s">
        <v>1548</v>
      </c>
      <c r="B9350">
        <v>2018</v>
      </c>
      <c r="C9350">
        <v>616620</v>
      </c>
      <c r="F9350" t="s">
        <v>1625</v>
      </c>
      <c r="K9350" s="40">
        <v>1.0416666666666666E-2</v>
      </c>
      <c r="L9350" s="15">
        <v>11.25</v>
      </c>
    </row>
    <row r="9351" spans="1:12" x14ac:dyDescent="0.25">
      <c r="A9351" t="s">
        <v>1548</v>
      </c>
      <c r="B9351">
        <v>2018</v>
      </c>
      <c r="C9351">
        <v>612936</v>
      </c>
      <c r="F9351" t="s">
        <v>1625</v>
      </c>
      <c r="K9351" s="40">
        <v>1.0416666666666666E-2</v>
      </c>
      <c r="L9351" s="15">
        <v>11.25</v>
      </c>
    </row>
    <row r="9352" spans="1:12" x14ac:dyDescent="0.25">
      <c r="A9352" t="s">
        <v>1548</v>
      </c>
      <c r="B9352">
        <v>2018</v>
      </c>
      <c r="C9352">
        <v>612154</v>
      </c>
      <c r="F9352" t="s">
        <v>1625</v>
      </c>
      <c r="K9352" s="40">
        <v>1.0416666666666666E-2</v>
      </c>
      <c r="L9352" s="15">
        <v>11.25</v>
      </c>
    </row>
    <row r="9353" spans="1:12" x14ac:dyDescent="0.25">
      <c r="A9353" t="s">
        <v>1488</v>
      </c>
      <c r="B9353">
        <v>2018</v>
      </c>
      <c r="C9353">
        <v>610026</v>
      </c>
      <c r="F9353" t="s">
        <v>1625</v>
      </c>
      <c r="K9353" s="40">
        <v>2.0833333333333332E-2</v>
      </c>
      <c r="L9353" s="15">
        <v>25</v>
      </c>
    </row>
    <row r="9354" spans="1:12" x14ac:dyDescent="0.25">
      <c r="A9354" t="s">
        <v>1488</v>
      </c>
      <c r="B9354">
        <v>2018</v>
      </c>
      <c r="C9354">
        <v>614655</v>
      </c>
      <c r="F9354" t="s">
        <v>1625</v>
      </c>
      <c r="K9354" s="40">
        <v>6.9444444444444441E-3</v>
      </c>
      <c r="L9354" s="15">
        <v>8.3333333333333321</v>
      </c>
    </row>
    <row r="9355" spans="1:12" x14ac:dyDescent="0.25">
      <c r="A9355" t="s">
        <v>1488</v>
      </c>
      <c r="B9355">
        <v>2018</v>
      </c>
      <c r="C9355">
        <v>616626</v>
      </c>
      <c r="F9355" t="s">
        <v>1625</v>
      </c>
      <c r="K9355" s="40">
        <v>4.1666666666666664E-2</v>
      </c>
      <c r="L9355" s="15">
        <v>50</v>
      </c>
    </row>
    <row r="9356" spans="1:12" x14ac:dyDescent="0.25">
      <c r="A9356" t="s">
        <v>1488</v>
      </c>
      <c r="B9356">
        <v>2018</v>
      </c>
      <c r="C9356">
        <v>616620</v>
      </c>
      <c r="F9356" t="s">
        <v>1625</v>
      </c>
      <c r="K9356" s="40">
        <v>1.0416666666666666E-2</v>
      </c>
      <c r="L9356" s="15">
        <v>12.5</v>
      </c>
    </row>
    <row r="9357" spans="1:12" x14ac:dyDescent="0.25">
      <c r="A9357" t="s">
        <v>1488</v>
      </c>
      <c r="B9357">
        <v>2018</v>
      </c>
      <c r="C9357">
        <v>617059</v>
      </c>
      <c r="F9357" t="s">
        <v>1625</v>
      </c>
      <c r="K9357" s="40">
        <v>3.8194444444444441E-2</v>
      </c>
      <c r="L9357" s="15">
        <v>45.833333333333329</v>
      </c>
    </row>
    <row r="9358" spans="1:12" x14ac:dyDescent="0.25">
      <c r="A9358" t="s">
        <v>1488</v>
      </c>
      <c r="B9358">
        <v>2018</v>
      </c>
      <c r="C9358">
        <v>616664</v>
      </c>
      <c r="F9358" t="s">
        <v>1625</v>
      </c>
      <c r="K9358" s="40">
        <v>5.2083333333333336E-2</v>
      </c>
      <c r="L9358" s="15">
        <v>62.5</v>
      </c>
    </row>
    <row r="9359" spans="1:12" x14ac:dyDescent="0.25">
      <c r="A9359" t="s">
        <v>1488</v>
      </c>
      <c r="B9359">
        <v>2018</v>
      </c>
      <c r="C9359">
        <v>617288</v>
      </c>
      <c r="F9359" t="s">
        <v>1625</v>
      </c>
      <c r="K9359" s="40">
        <v>3.125E-2</v>
      </c>
      <c r="L9359" s="15">
        <v>37.5</v>
      </c>
    </row>
    <row r="9360" spans="1:12" x14ac:dyDescent="0.25">
      <c r="A9360" t="s">
        <v>1488</v>
      </c>
      <c r="B9360">
        <v>2018</v>
      </c>
      <c r="C9360">
        <v>618016</v>
      </c>
      <c r="F9360" t="s">
        <v>1625</v>
      </c>
      <c r="K9360" s="40">
        <v>2.4305555555555556E-2</v>
      </c>
      <c r="L9360" s="15">
        <v>29.166666666666668</v>
      </c>
    </row>
    <row r="9361" spans="1:12" x14ac:dyDescent="0.25">
      <c r="A9361" t="s">
        <v>1488</v>
      </c>
      <c r="B9361">
        <v>2018</v>
      </c>
      <c r="C9361">
        <v>618093</v>
      </c>
      <c r="F9361" t="s">
        <v>1625</v>
      </c>
      <c r="K9361" s="40">
        <v>2.4305555555555556E-2</v>
      </c>
      <c r="L9361" s="15">
        <v>29.166666666666668</v>
      </c>
    </row>
    <row r="9362" spans="1:12" x14ac:dyDescent="0.25">
      <c r="A9362" t="s">
        <v>1488</v>
      </c>
      <c r="B9362">
        <v>2018</v>
      </c>
      <c r="C9362">
        <v>613895</v>
      </c>
      <c r="F9362" t="s">
        <v>1625</v>
      </c>
      <c r="K9362" s="40">
        <v>3.472222222222222E-3</v>
      </c>
      <c r="L9362" s="15">
        <v>4.1666666666666661</v>
      </c>
    </row>
    <row r="9363" spans="1:12" x14ac:dyDescent="0.25">
      <c r="A9363" t="s">
        <v>1488</v>
      </c>
      <c r="B9363">
        <v>2018</v>
      </c>
      <c r="C9363">
        <v>618579</v>
      </c>
      <c r="F9363" t="s">
        <v>1625</v>
      </c>
      <c r="K9363" s="40">
        <v>1.7361111111111112E-2</v>
      </c>
      <c r="L9363" s="15">
        <v>20.833333333333336</v>
      </c>
    </row>
    <row r="9364" spans="1:12" x14ac:dyDescent="0.25">
      <c r="A9364" t="s">
        <v>1488</v>
      </c>
      <c r="B9364">
        <v>2018</v>
      </c>
      <c r="C9364">
        <v>617288</v>
      </c>
      <c r="F9364" t="s">
        <v>1625</v>
      </c>
      <c r="K9364" s="40">
        <v>3.472222222222222E-3</v>
      </c>
      <c r="L9364" s="15">
        <v>4.1666666666666661</v>
      </c>
    </row>
    <row r="9365" spans="1:12" x14ac:dyDescent="0.25">
      <c r="A9365" t="s">
        <v>1488</v>
      </c>
      <c r="B9365">
        <v>2018</v>
      </c>
      <c r="C9365">
        <v>618579</v>
      </c>
      <c r="F9365" t="s">
        <v>1625</v>
      </c>
      <c r="K9365" s="40">
        <v>6.9444444444444441E-3</v>
      </c>
      <c r="L9365" s="15">
        <v>8.3333333333333321</v>
      </c>
    </row>
    <row r="9366" spans="1:12" x14ac:dyDescent="0.25">
      <c r="A9366" t="s">
        <v>1488</v>
      </c>
      <c r="B9366">
        <v>2018</v>
      </c>
      <c r="C9366">
        <v>617288</v>
      </c>
      <c r="F9366" t="s">
        <v>1625</v>
      </c>
      <c r="K9366" s="40">
        <v>3.472222222222222E-3</v>
      </c>
      <c r="L9366" s="15">
        <v>4.1666666666666661</v>
      </c>
    </row>
    <row r="9367" spans="1:12" x14ac:dyDescent="0.25">
      <c r="A9367" t="s">
        <v>1488</v>
      </c>
      <c r="B9367">
        <v>2018</v>
      </c>
      <c r="C9367">
        <v>618615</v>
      </c>
      <c r="F9367" t="s">
        <v>1625</v>
      </c>
      <c r="K9367" s="40">
        <v>2.0833333333333332E-2</v>
      </c>
      <c r="L9367" s="15">
        <v>25</v>
      </c>
    </row>
    <row r="9368" spans="1:12" x14ac:dyDescent="0.25">
      <c r="A9368" t="s">
        <v>1488</v>
      </c>
      <c r="B9368">
        <v>2018</v>
      </c>
      <c r="C9368">
        <v>618631</v>
      </c>
      <c r="F9368" t="s">
        <v>1625</v>
      </c>
      <c r="K9368" s="40">
        <v>2.0833333333333332E-2</v>
      </c>
      <c r="L9368" s="15">
        <v>25</v>
      </c>
    </row>
    <row r="9369" spans="1:12" x14ac:dyDescent="0.25">
      <c r="A9369" t="s">
        <v>1488</v>
      </c>
      <c r="B9369">
        <v>2018</v>
      </c>
      <c r="C9369">
        <v>618579</v>
      </c>
      <c r="F9369" t="s">
        <v>1625</v>
      </c>
      <c r="K9369" s="40">
        <v>1.7361111111111112E-2</v>
      </c>
      <c r="L9369" s="15">
        <v>20.833333333333336</v>
      </c>
    </row>
    <row r="9370" spans="1:12" x14ac:dyDescent="0.25">
      <c r="A9370" t="s">
        <v>1488</v>
      </c>
      <c r="B9370">
        <v>2018</v>
      </c>
      <c r="C9370">
        <v>611275</v>
      </c>
      <c r="F9370" t="s">
        <v>1625</v>
      </c>
      <c r="K9370" s="40">
        <v>1.7361111111111112E-2</v>
      </c>
      <c r="L9370" s="15">
        <v>20.833333333333336</v>
      </c>
    </row>
    <row r="9371" spans="1:12" x14ac:dyDescent="0.25">
      <c r="A9371" t="s">
        <v>1488</v>
      </c>
      <c r="B9371">
        <v>2018</v>
      </c>
      <c r="C9371">
        <v>618936</v>
      </c>
      <c r="F9371" t="s">
        <v>1625</v>
      </c>
      <c r="K9371" s="40">
        <v>2.4305555555555556E-2</v>
      </c>
      <c r="L9371" s="15">
        <v>29.166666666666668</v>
      </c>
    </row>
    <row r="9372" spans="1:12" x14ac:dyDescent="0.25">
      <c r="A9372" t="s">
        <v>1488</v>
      </c>
      <c r="B9372">
        <v>2018</v>
      </c>
      <c r="C9372">
        <v>618936</v>
      </c>
      <c r="F9372" t="s">
        <v>1625</v>
      </c>
      <c r="K9372" s="40">
        <v>1.3888888888888888E-2</v>
      </c>
      <c r="L9372" s="15">
        <v>16.666666666666664</v>
      </c>
    </row>
    <row r="9373" spans="1:12" x14ac:dyDescent="0.25">
      <c r="A9373" t="s">
        <v>1488</v>
      </c>
      <c r="B9373">
        <v>2018</v>
      </c>
      <c r="C9373">
        <v>619490</v>
      </c>
      <c r="F9373" t="s">
        <v>1625</v>
      </c>
      <c r="K9373" s="40">
        <v>2.7777777777777776E-2</v>
      </c>
      <c r="L9373" s="15">
        <v>33.333333333333329</v>
      </c>
    </row>
    <row r="9374" spans="1:12" x14ac:dyDescent="0.25">
      <c r="A9374" t="s">
        <v>1488</v>
      </c>
      <c r="B9374">
        <v>2018</v>
      </c>
      <c r="C9374">
        <v>619520</v>
      </c>
      <c r="F9374" t="s">
        <v>1625</v>
      </c>
      <c r="K9374" s="40">
        <v>3.4722222222222224E-2</v>
      </c>
      <c r="L9374" s="15">
        <v>41.666666666666671</v>
      </c>
    </row>
    <row r="9375" spans="1:12" x14ac:dyDescent="0.25">
      <c r="A9375" t="s">
        <v>1488</v>
      </c>
      <c r="B9375">
        <v>2018</v>
      </c>
      <c r="C9375">
        <v>619997</v>
      </c>
      <c r="F9375" t="s">
        <v>1625</v>
      </c>
      <c r="K9375" s="40">
        <v>3.4722222222222224E-2</v>
      </c>
      <c r="L9375" s="15">
        <v>41.666666666666671</v>
      </c>
    </row>
    <row r="9376" spans="1:12" x14ac:dyDescent="0.25">
      <c r="A9376" t="s">
        <v>1488</v>
      </c>
      <c r="B9376">
        <v>2018</v>
      </c>
      <c r="C9376">
        <v>619997</v>
      </c>
      <c r="F9376" t="s">
        <v>1625</v>
      </c>
      <c r="K9376" s="40">
        <v>6.9444444444444441E-3</v>
      </c>
      <c r="L9376" s="15">
        <v>8.3333333333333321</v>
      </c>
    </row>
    <row r="9377" spans="1:12" x14ac:dyDescent="0.25">
      <c r="A9377" t="s">
        <v>1488</v>
      </c>
      <c r="B9377">
        <v>2018</v>
      </c>
      <c r="C9377">
        <v>615371</v>
      </c>
      <c r="F9377" t="s">
        <v>1625</v>
      </c>
      <c r="K9377" s="40">
        <v>4.1666666666666664E-2</v>
      </c>
      <c r="L9377" s="15">
        <v>50</v>
      </c>
    </row>
    <row r="9378" spans="1:12" x14ac:dyDescent="0.25">
      <c r="A9378" t="s">
        <v>1488</v>
      </c>
      <c r="B9378">
        <v>2018</v>
      </c>
      <c r="C9378">
        <v>618471</v>
      </c>
      <c r="F9378" t="s">
        <v>1625</v>
      </c>
      <c r="K9378" s="40">
        <v>3.125E-2</v>
      </c>
      <c r="L9378" s="15">
        <v>37.5</v>
      </c>
    </row>
    <row r="9379" spans="1:12" x14ac:dyDescent="0.25">
      <c r="A9379" t="s">
        <v>1488</v>
      </c>
      <c r="B9379">
        <v>2018</v>
      </c>
      <c r="C9379">
        <v>615780</v>
      </c>
      <c r="F9379" t="s">
        <v>1625</v>
      </c>
      <c r="K9379" s="40">
        <v>2.0833333333333332E-2</v>
      </c>
      <c r="L9379" s="15">
        <v>25</v>
      </c>
    </row>
    <row r="9380" spans="1:12" x14ac:dyDescent="0.25">
      <c r="A9380" t="s">
        <v>1488</v>
      </c>
      <c r="B9380">
        <v>2018</v>
      </c>
      <c r="C9380">
        <v>612155</v>
      </c>
      <c r="F9380" t="s">
        <v>1625</v>
      </c>
      <c r="K9380" s="40">
        <v>2.0833333333333332E-2</v>
      </c>
      <c r="L9380" s="15">
        <v>25</v>
      </c>
    </row>
    <row r="9381" spans="1:12" x14ac:dyDescent="0.25">
      <c r="A9381" t="s">
        <v>1488</v>
      </c>
      <c r="B9381">
        <v>2018</v>
      </c>
      <c r="C9381">
        <v>610595</v>
      </c>
      <c r="F9381" t="s">
        <v>1625</v>
      </c>
      <c r="K9381" s="40">
        <v>2.0833333333333332E-2</v>
      </c>
      <c r="L9381" s="15">
        <v>25</v>
      </c>
    </row>
    <row r="9382" spans="1:12" x14ac:dyDescent="0.25">
      <c r="A9382" t="s">
        <v>1488</v>
      </c>
      <c r="B9382">
        <v>2018</v>
      </c>
      <c r="C9382">
        <v>612144</v>
      </c>
      <c r="F9382" t="s">
        <v>1625</v>
      </c>
      <c r="K9382" s="40">
        <v>2.0833333333333332E-2</v>
      </c>
      <c r="L9382" s="15">
        <v>25</v>
      </c>
    </row>
    <row r="9383" spans="1:12" x14ac:dyDescent="0.25">
      <c r="A9383" t="s">
        <v>1488</v>
      </c>
      <c r="B9383">
        <v>2018</v>
      </c>
      <c r="C9383">
        <v>618936</v>
      </c>
      <c r="F9383" t="s">
        <v>1625</v>
      </c>
      <c r="K9383" s="40">
        <v>6.9444444444444441E-3</v>
      </c>
      <c r="L9383" s="15">
        <v>8.3333333333333321</v>
      </c>
    </row>
    <row r="9384" spans="1:12" x14ac:dyDescent="0.25">
      <c r="A9384" t="s">
        <v>1488</v>
      </c>
      <c r="B9384">
        <v>2018</v>
      </c>
      <c r="C9384">
        <v>614495</v>
      </c>
      <c r="F9384" t="s">
        <v>1625</v>
      </c>
      <c r="K9384" s="40">
        <v>3.472222222222222E-3</v>
      </c>
      <c r="L9384" s="15">
        <v>4.1666666666666661</v>
      </c>
    </row>
    <row r="9385" spans="1:12" x14ac:dyDescent="0.25">
      <c r="A9385" t="s">
        <v>1490</v>
      </c>
      <c r="B9385">
        <v>2018</v>
      </c>
      <c r="C9385">
        <v>301800</v>
      </c>
      <c r="D9385">
        <v>801000</v>
      </c>
      <c r="E9385">
        <v>8010</v>
      </c>
      <c r="F9385" t="s">
        <v>1472</v>
      </c>
      <c r="K9385" s="40">
        <v>0.125</v>
      </c>
      <c r="L9385" s="15">
        <v>195</v>
      </c>
    </row>
    <row r="9386" spans="1:12" x14ac:dyDescent="0.25">
      <c r="A9386" t="s">
        <v>1490</v>
      </c>
      <c r="B9386">
        <v>2018</v>
      </c>
      <c r="C9386">
        <v>301800</v>
      </c>
      <c r="D9386">
        <v>801000</v>
      </c>
      <c r="E9386">
        <v>8010</v>
      </c>
      <c r="F9386" t="s">
        <v>1472</v>
      </c>
      <c r="K9386" s="40">
        <v>0.11805555555555557</v>
      </c>
      <c r="L9386" s="15">
        <v>184.16666666666669</v>
      </c>
    </row>
    <row r="9387" spans="1:12" x14ac:dyDescent="0.25">
      <c r="A9387" t="s">
        <v>1490</v>
      </c>
      <c r="B9387">
        <v>2018</v>
      </c>
      <c r="C9387">
        <v>307300</v>
      </c>
      <c r="D9387">
        <v>803300</v>
      </c>
      <c r="E9387">
        <v>8033</v>
      </c>
      <c r="F9387" t="s">
        <v>1472</v>
      </c>
      <c r="K9387" s="40">
        <v>4.1666666666666664E-2</v>
      </c>
      <c r="L9387" s="15">
        <v>65</v>
      </c>
    </row>
    <row r="9388" spans="1:12" x14ac:dyDescent="0.25">
      <c r="A9388" t="s">
        <v>1490</v>
      </c>
      <c r="B9388">
        <v>2018</v>
      </c>
      <c r="C9388">
        <v>307300</v>
      </c>
      <c r="D9388">
        <v>803300</v>
      </c>
      <c r="E9388">
        <v>8033</v>
      </c>
      <c r="F9388" t="s">
        <v>1472</v>
      </c>
      <c r="K9388" s="40">
        <v>0.125</v>
      </c>
      <c r="L9388" s="15">
        <v>195</v>
      </c>
    </row>
    <row r="9389" spans="1:12" x14ac:dyDescent="0.25">
      <c r="A9389" t="s">
        <v>1490</v>
      </c>
      <c r="B9389">
        <v>2018</v>
      </c>
      <c r="C9389">
        <v>307300</v>
      </c>
      <c r="D9389">
        <v>803300</v>
      </c>
      <c r="E9389">
        <v>8033</v>
      </c>
      <c r="F9389" t="s">
        <v>1472</v>
      </c>
      <c r="K9389" s="40">
        <v>4.1666666666666664E-2</v>
      </c>
      <c r="L9389" s="15">
        <v>65</v>
      </c>
    </row>
    <row r="9390" spans="1:12" x14ac:dyDescent="0.25">
      <c r="A9390" t="s">
        <v>1490</v>
      </c>
      <c r="B9390">
        <v>2018</v>
      </c>
      <c r="C9390">
        <v>307300</v>
      </c>
      <c r="D9390">
        <v>803300</v>
      </c>
      <c r="E9390">
        <v>8033</v>
      </c>
      <c r="F9390" t="s">
        <v>1472</v>
      </c>
      <c r="K9390" s="40">
        <v>0.125</v>
      </c>
      <c r="L9390" s="15">
        <v>195</v>
      </c>
    </row>
    <row r="9391" spans="1:12" x14ac:dyDescent="0.25">
      <c r="A9391" t="s">
        <v>1490</v>
      </c>
      <c r="B9391">
        <v>2018</v>
      </c>
      <c r="C9391">
        <v>307300</v>
      </c>
      <c r="D9391">
        <v>803300</v>
      </c>
      <c r="E9391">
        <v>8033</v>
      </c>
      <c r="F9391" t="s">
        <v>1472</v>
      </c>
      <c r="K9391" s="40">
        <v>6.25E-2</v>
      </c>
      <c r="L9391" s="15">
        <v>97.5</v>
      </c>
    </row>
    <row r="9392" spans="1:12" x14ac:dyDescent="0.25">
      <c r="A9392" t="s">
        <v>1490</v>
      </c>
      <c r="B9392">
        <v>2018</v>
      </c>
      <c r="C9392">
        <v>307500</v>
      </c>
      <c r="D9392">
        <v>800300</v>
      </c>
      <c r="E9392">
        <v>8003</v>
      </c>
      <c r="F9392" t="s">
        <v>1472</v>
      </c>
      <c r="K9392" s="40">
        <v>5.2083333333333336E-2</v>
      </c>
      <c r="L9392" s="15">
        <v>81.25</v>
      </c>
    </row>
    <row r="9393" spans="1:12" x14ac:dyDescent="0.25">
      <c r="A9393" t="s">
        <v>1659</v>
      </c>
      <c r="B9393">
        <v>2018</v>
      </c>
      <c r="C9393">
        <v>109200</v>
      </c>
      <c r="F9393" t="s">
        <v>1472</v>
      </c>
      <c r="K9393" s="40">
        <v>5.2083333333333336E-2</v>
      </c>
      <c r="L9393" s="15">
        <v>106.25</v>
      </c>
    </row>
    <row r="9394" spans="1:12" x14ac:dyDescent="0.25">
      <c r="A9394" t="s">
        <v>1659</v>
      </c>
      <c r="B9394">
        <v>2018</v>
      </c>
      <c r="C9394">
        <v>109200</v>
      </c>
      <c r="F9394" t="s">
        <v>1472</v>
      </c>
      <c r="K9394" s="40">
        <v>9.375E-2</v>
      </c>
      <c r="L9394" s="15">
        <v>191.25</v>
      </c>
    </row>
    <row r="9395" spans="1:12" x14ac:dyDescent="0.25">
      <c r="A9395" t="s">
        <v>1504</v>
      </c>
      <c r="B9395">
        <v>2018</v>
      </c>
      <c r="C9395">
        <v>310320</v>
      </c>
      <c r="D9395">
        <v>802211</v>
      </c>
      <c r="E9395">
        <v>8022</v>
      </c>
      <c r="F9395" t="s">
        <v>1568</v>
      </c>
      <c r="K9395" s="40">
        <v>2.0833333333333332E-2</v>
      </c>
      <c r="L9395" s="15">
        <v>42.5</v>
      </c>
    </row>
    <row r="9396" spans="1:12" x14ac:dyDescent="0.25">
      <c r="A9396" t="s">
        <v>1504</v>
      </c>
      <c r="B9396">
        <v>2018</v>
      </c>
      <c r="C9396">
        <v>310310</v>
      </c>
      <c r="D9396">
        <v>802210</v>
      </c>
      <c r="E9396">
        <v>8022</v>
      </c>
      <c r="F9396" t="s">
        <v>1568</v>
      </c>
      <c r="K9396" s="40">
        <v>2.0833333333333332E-2</v>
      </c>
      <c r="L9396" s="15">
        <v>42.5</v>
      </c>
    </row>
    <row r="9397" spans="1:12" x14ac:dyDescent="0.25">
      <c r="A9397" t="s">
        <v>1504</v>
      </c>
      <c r="B9397">
        <v>2018</v>
      </c>
      <c r="C9397">
        <v>310300</v>
      </c>
      <c r="D9397">
        <v>802200</v>
      </c>
      <c r="E9397">
        <v>8022</v>
      </c>
      <c r="F9397" t="s">
        <v>1568</v>
      </c>
      <c r="K9397" s="40">
        <v>2.0833333333333332E-2</v>
      </c>
      <c r="L9397" s="15">
        <v>42.5</v>
      </c>
    </row>
    <row r="9398" spans="1:12" x14ac:dyDescent="0.25">
      <c r="A9398" t="s">
        <v>1504</v>
      </c>
      <c r="B9398">
        <v>2018</v>
      </c>
      <c r="C9398">
        <v>310300</v>
      </c>
      <c r="D9398">
        <v>802200</v>
      </c>
      <c r="E9398">
        <v>8022</v>
      </c>
      <c r="F9398" t="s">
        <v>1472</v>
      </c>
      <c r="K9398" s="40">
        <v>0.10416666666666667</v>
      </c>
      <c r="L9398" s="15">
        <v>212.5</v>
      </c>
    </row>
    <row r="9399" spans="1:12" x14ac:dyDescent="0.25">
      <c r="A9399" t="s">
        <v>1504</v>
      </c>
      <c r="B9399">
        <v>2018</v>
      </c>
      <c r="C9399">
        <v>310300</v>
      </c>
      <c r="D9399">
        <v>802200</v>
      </c>
      <c r="E9399">
        <v>8022</v>
      </c>
      <c r="F9399" t="s">
        <v>1472</v>
      </c>
      <c r="K9399" s="40">
        <v>0.125</v>
      </c>
      <c r="L9399" s="15">
        <v>255</v>
      </c>
    </row>
    <row r="9400" spans="1:12" x14ac:dyDescent="0.25">
      <c r="A9400" t="s">
        <v>1504</v>
      </c>
      <c r="B9400">
        <v>2018</v>
      </c>
      <c r="C9400">
        <v>310300</v>
      </c>
      <c r="D9400">
        <v>802200</v>
      </c>
      <c r="E9400">
        <v>8022</v>
      </c>
      <c r="F9400" t="s">
        <v>1625</v>
      </c>
      <c r="K9400" s="40">
        <v>4.1666666666666664E-2</v>
      </c>
      <c r="L9400" s="15">
        <v>85</v>
      </c>
    </row>
    <row r="9401" spans="1:12" x14ac:dyDescent="0.25">
      <c r="A9401" t="s">
        <v>1504</v>
      </c>
      <c r="B9401">
        <v>2018</v>
      </c>
      <c r="C9401">
        <v>804800</v>
      </c>
      <c r="F9401" t="s">
        <v>1472</v>
      </c>
      <c r="K9401" s="40">
        <v>6.25E-2</v>
      </c>
      <c r="L9401" s="15">
        <v>127.5</v>
      </c>
    </row>
    <row r="9402" spans="1:12" x14ac:dyDescent="0.25">
      <c r="A9402" t="s">
        <v>1504</v>
      </c>
      <c r="B9402">
        <v>2018</v>
      </c>
      <c r="C9402">
        <v>301800</v>
      </c>
      <c r="D9402">
        <v>801000</v>
      </c>
      <c r="E9402">
        <v>8010</v>
      </c>
      <c r="F9402" t="s">
        <v>1472</v>
      </c>
      <c r="K9402" s="40">
        <v>1.0416666666666666E-2</v>
      </c>
      <c r="L9402" s="15">
        <v>21.25</v>
      </c>
    </row>
    <row r="9403" spans="1:12" x14ac:dyDescent="0.25">
      <c r="A9403" t="s">
        <v>1504</v>
      </c>
      <c r="B9403">
        <v>2018</v>
      </c>
      <c r="C9403">
        <v>302610</v>
      </c>
      <c r="D9403">
        <v>802510</v>
      </c>
      <c r="E9403">
        <v>8025</v>
      </c>
      <c r="F9403" t="s">
        <v>1472</v>
      </c>
      <c r="K9403" s="40">
        <v>2.0833333333333332E-2</v>
      </c>
      <c r="L9403" s="15">
        <v>42.5</v>
      </c>
    </row>
    <row r="9404" spans="1:12" x14ac:dyDescent="0.25">
      <c r="A9404" t="s">
        <v>1504</v>
      </c>
      <c r="B9404">
        <v>2018</v>
      </c>
      <c r="C9404">
        <v>309300</v>
      </c>
      <c r="D9404">
        <v>802600</v>
      </c>
      <c r="E9404">
        <v>8026</v>
      </c>
      <c r="F9404" t="s">
        <v>1472</v>
      </c>
      <c r="K9404" s="40">
        <v>1.0416666666666666E-2</v>
      </c>
      <c r="L9404" s="15">
        <v>21.25</v>
      </c>
    </row>
    <row r="9405" spans="1:12" x14ac:dyDescent="0.25">
      <c r="A9405" t="s">
        <v>1504</v>
      </c>
      <c r="B9405">
        <v>2018</v>
      </c>
      <c r="C9405">
        <v>310200</v>
      </c>
      <c r="D9405">
        <v>802110</v>
      </c>
      <c r="E9405">
        <v>8021</v>
      </c>
      <c r="F9405" t="s">
        <v>1625</v>
      </c>
      <c r="G9405" s="40">
        <v>2.0833333333333332E-2</v>
      </c>
      <c r="H9405" s="15">
        <v>42.5</v>
      </c>
    </row>
    <row r="9406" spans="1:12" x14ac:dyDescent="0.25">
      <c r="A9406" t="s">
        <v>1504</v>
      </c>
      <c r="B9406">
        <v>2018</v>
      </c>
      <c r="C9406">
        <v>310200</v>
      </c>
      <c r="D9406">
        <v>802110</v>
      </c>
      <c r="E9406">
        <v>8021</v>
      </c>
      <c r="F9406" t="s">
        <v>1625</v>
      </c>
      <c r="G9406" s="40">
        <v>0.16666666666666666</v>
      </c>
      <c r="H9406" s="15">
        <v>340</v>
      </c>
    </row>
    <row r="9407" spans="1:12" x14ac:dyDescent="0.25">
      <c r="A9407" t="s">
        <v>1504</v>
      </c>
      <c r="B9407">
        <v>2018</v>
      </c>
      <c r="C9407">
        <v>305700</v>
      </c>
      <c r="D9407">
        <v>802000</v>
      </c>
      <c r="E9407">
        <v>8020</v>
      </c>
      <c r="F9407" t="s">
        <v>1472</v>
      </c>
      <c r="K9407" s="40">
        <v>6.25E-2</v>
      </c>
      <c r="L9407" s="15">
        <v>127.5</v>
      </c>
    </row>
    <row r="9408" spans="1:12" x14ac:dyDescent="0.25">
      <c r="A9408" t="s">
        <v>1504</v>
      </c>
      <c r="B9408">
        <v>2018</v>
      </c>
      <c r="C9408">
        <v>305700</v>
      </c>
      <c r="D9408">
        <v>802000</v>
      </c>
      <c r="E9408">
        <v>8020</v>
      </c>
      <c r="F9408" t="s">
        <v>1472</v>
      </c>
      <c r="K9408" s="40">
        <v>0.10416666666666667</v>
      </c>
      <c r="L9408" s="15">
        <v>212.5</v>
      </c>
    </row>
    <row r="9409" spans="1:12" x14ac:dyDescent="0.25">
      <c r="A9409" t="s">
        <v>1504</v>
      </c>
      <c r="B9409">
        <v>2018</v>
      </c>
      <c r="C9409">
        <v>305700</v>
      </c>
      <c r="D9409">
        <v>802000</v>
      </c>
      <c r="E9409">
        <v>8020</v>
      </c>
      <c r="F9409" t="s">
        <v>1472</v>
      </c>
      <c r="K9409" s="40">
        <v>0.13541666666666666</v>
      </c>
      <c r="L9409" s="15">
        <v>276.25</v>
      </c>
    </row>
    <row r="9410" spans="1:12" x14ac:dyDescent="0.25">
      <c r="A9410" t="s">
        <v>1504</v>
      </c>
      <c r="B9410">
        <v>2018</v>
      </c>
      <c r="C9410">
        <v>305700</v>
      </c>
      <c r="D9410">
        <v>802000</v>
      </c>
      <c r="E9410">
        <v>8020</v>
      </c>
      <c r="F9410" t="s">
        <v>1472</v>
      </c>
      <c r="K9410" s="40">
        <v>6.25E-2</v>
      </c>
      <c r="L9410" s="15">
        <v>127.5</v>
      </c>
    </row>
    <row r="9411" spans="1:12" x14ac:dyDescent="0.25">
      <c r="A9411" t="s">
        <v>1504</v>
      </c>
      <c r="B9411">
        <v>2018</v>
      </c>
      <c r="C9411">
        <v>305700</v>
      </c>
      <c r="D9411">
        <v>802000</v>
      </c>
      <c r="E9411">
        <v>8020</v>
      </c>
      <c r="F9411" t="s">
        <v>1472</v>
      </c>
      <c r="K9411" s="40">
        <v>0.10416666666666667</v>
      </c>
      <c r="L9411" s="15">
        <v>212.5</v>
      </c>
    </row>
    <row r="9412" spans="1:12" x14ac:dyDescent="0.25">
      <c r="A9412" t="s">
        <v>1504</v>
      </c>
      <c r="B9412">
        <v>2018</v>
      </c>
      <c r="C9412">
        <v>305700</v>
      </c>
      <c r="D9412">
        <v>802000</v>
      </c>
      <c r="E9412">
        <v>8020</v>
      </c>
      <c r="F9412" t="s">
        <v>1472</v>
      </c>
      <c r="K9412" s="40">
        <v>6.25E-2</v>
      </c>
      <c r="L9412" s="15">
        <v>127.5</v>
      </c>
    </row>
    <row r="9413" spans="1:12" x14ac:dyDescent="0.25">
      <c r="A9413" t="s">
        <v>1504</v>
      </c>
      <c r="B9413">
        <v>2018</v>
      </c>
      <c r="C9413">
        <v>300402</v>
      </c>
      <c r="D9413">
        <v>800502</v>
      </c>
      <c r="E9413">
        <v>8005</v>
      </c>
      <c r="F9413" t="s">
        <v>1508</v>
      </c>
      <c r="K9413" s="40">
        <v>3.125E-2</v>
      </c>
      <c r="L9413" s="15">
        <v>63.75</v>
      </c>
    </row>
    <row r="9414" spans="1:12" x14ac:dyDescent="0.25">
      <c r="A9414" t="s">
        <v>1486</v>
      </c>
      <c r="B9414">
        <v>2018</v>
      </c>
      <c r="C9414">
        <v>101000</v>
      </c>
      <c r="F9414" t="s">
        <v>1625</v>
      </c>
      <c r="K9414" s="40">
        <v>4.1666666666666664E-2</v>
      </c>
      <c r="L9414" s="15">
        <v>85</v>
      </c>
    </row>
    <row r="9415" spans="1:12" x14ac:dyDescent="0.25">
      <c r="A9415" t="s">
        <v>1486</v>
      </c>
      <c r="B9415">
        <v>2018</v>
      </c>
      <c r="C9415">
        <v>102600</v>
      </c>
      <c r="F9415" t="s">
        <v>1472</v>
      </c>
      <c r="K9415" s="40">
        <v>4.1666666666666664E-2</v>
      </c>
      <c r="L9415" s="15">
        <v>85</v>
      </c>
    </row>
    <row r="9416" spans="1:12" x14ac:dyDescent="0.25">
      <c r="A9416" t="s">
        <v>1486</v>
      </c>
      <c r="B9416">
        <v>2018</v>
      </c>
      <c r="C9416">
        <v>104800</v>
      </c>
      <c r="F9416" t="s">
        <v>1516</v>
      </c>
      <c r="G9416" s="40">
        <v>8.3333333333333329E-2</v>
      </c>
      <c r="H9416" s="15">
        <v>170</v>
      </c>
    </row>
    <row r="9417" spans="1:12" x14ac:dyDescent="0.25">
      <c r="A9417" t="s">
        <v>1486</v>
      </c>
      <c r="B9417">
        <v>2018</v>
      </c>
      <c r="C9417">
        <v>200900</v>
      </c>
      <c r="D9417">
        <v>801580</v>
      </c>
      <c r="E9417">
        <v>8015</v>
      </c>
      <c r="F9417" t="s">
        <v>1660</v>
      </c>
      <c r="K9417" s="40">
        <v>4.1666666666666664E-2</v>
      </c>
      <c r="L9417" s="15">
        <v>85</v>
      </c>
    </row>
    <row r="9418" spans="1:12" x14ac:dyDescent="0.25">
      <c r="A9418" t="s">
        <v>1486</v>
      </c>
      <c r="B9418">
        <v>2018</v>
      </c>
      <c r="C9418">
        <v>301610</v>
      </c>
      <c r="D9418">
        <v>803110</v>
      </c>
      <c r="E9418">
        <v>8031</v>
      </c>
      <c r="F9418" t="s">
        <v>1660</v>
      </c>
      <c r="G9418" s="40">
        <v>6.25E-2</v>
      </c>
      <c r="H9418" s="15">
        <v>127.5</v>
      </c>
    </row>
    <row r="9419" spans="1:12" x14ac:dyDescent="0.25">
      <c r="A9419" t="s">
        <v>1490</v>
      </c>
      <c r="B9419">
        <v>2018</v>
      </c>
      <c r="C9419">
        <v>307510</v>
      </c>
      <c r="D9419">
        <v>800310</v>
      </c>
      <c r="E9419">
        <v>8003</v>
      </c>
      <c r="F9419" t="s">
        <v>1472</v>
      </c>
      <c r="K9419" s="40">
        <v>8.3333333333333329E-2</v>
      </c>
      <c r="L9419" s="15">
        <v>130</v>
      </c>
    </row>
    <row r="9420" spans="1:12" x14ac:dyDescent="0.25">
      <c r="A9420" t="s">
        <v>1490</v>
      </c>
      <c r="B9420">
        <v>2018</v>
      </c>
      <c r="C9420">
        <v>307500</v>
      </c>
      <c r="D9420">
        <v>800300</v>
      </c>
      <c r="E9420">
        <v>8003</v>
      </c>
      <c r="F9420" t="s">
        <v>1472</v>
      </c>
      <c r="K9420" s="40">
        <v>0.16666666666666666</v>
      </c>
      <c r="L9420" s="15">
        <v>260</v>
      </c>
    </row>
    <row r="9421" spans="1:12" x14ac:dyDescent="0.25">
      <c r="A9421" t="s">
        <v>1490</v>
      </c>
      <c r="B9421">
        <v>2018</v>
      </c>
      <c r="C9421">
        <v>307500</v>
      </c>
      <c r="D9421">
        <v>800300</v>
      </c>
      <c r="E9421">
        <v>8003</v>
      </c>
      <c r="F9421" t="s">
        <v>1472</v>
      </c>
      <c r="K9421" s="40">
        <v>8.3333333333333329E-2</v>
      </c>
      <c r="L9421" s="15">
        <v>130</v>
      </c>
    </row>
    <row r="9422" spans="1:12" x14ac:dyDescent="0.25">
      <c r="A9422" t="s">
        <v>1490</v>
      </c>
      <c r="B9422">
        <v>2018</v>
      </c>
      <c r="C9422">
        <v>302000</v>
      </c>
      <c r="D9422">
        <v>801200</v>
      </c>
      <c r="E9422">
        <v>8012</v>
      </c>
      <c r="F9422" t="s">
        <v>1472</v>
      </c>
      <c r="K9422" s="40">
        <v>0.125</v>
      </c>
      <c r="L9422" s="15">
        <v>195</v>
      </c>
    </row>
    <row r="9423" spans="1:12" x14ac:dyDescent="0.25">
      <c r="A9423" t="s">
        <v>1490</v>
      </c>
      <c r="B9423">
        <v>2018</v>
      </c>
      <c r="C9423">
        <v>302000</v>
      </c>
      <c r="D9423">
        <v>801200</v>
      </c>
      <c r="E9423">
        <v>8012</v>
      </c>
      <c r="F9423" t="s">
        <v>1472</v>
      </c>
      <c r="K9423" s="40">
        <v>0.11458333333333333</v>
      </c>
      <c r="L9423" s="15">
        <v>178.75</v>
      </c>
    </row>
    <row r="9424" spans="1:12" x14ac:dyDescent="0.25">
      <c r="A9424" t="s">
        <v>1490</v>
      </c>
      <c r="B9424">
        <v>2018</v>
      </c>
      <c r="C9424">
        <v>302000</v>
      </c>
      <c r="D9424">
        <v>801200</v>
      </c>
      <c r="E9424">
        <v>8012</v>
      </c>
      <c r="F9424" t="s">
        <v>1472</v>
      </c>
      <c r="K9424" s="40">
        <v>8.3333333333333329E-2</v>
      </c>
      <c r="L9424" s="15">
        <v>130</v>
      </c>
    </row>
    <row r="9425" spans="1:12" x14ac:dyDescent="0.25">
      <c r="A9425" t="s">
        <v>1490</v>
      </c>
      <c r="B9425">
        <v>2018</v>
      </c>
      <c r="C9425">
        <v>310700</v>
      </c>
      <c r="D9425">
        <v>802400</v>
      </c>
      <c r="E9425">
        <v>8024</v>
      </c>
      <c r="F9425" t="s">
        <v>1472</v>
      </c>
      <c r="K9425" s="40">
        <v>0.125</v>
      </c>
      <c r="L9425" s="15">
        <v>195</v>
      </c>
    </row>
    <row r="9426" spans="1:12" x14ac:dyDescent="0.25">
      <c r="A9426" t="s">
        <v>1490</v>
      </c>
      <c r="B9426">
        <v>2018</v>
      </c>
      <c r="C9426">
        <v>300700</v>
      </c>
      <c r="D9426">
        <v>800700</v>
      </c>
      <c r="E9426">
        <v>8007</v>
      </c>
      <c r="F9426" t="s">
        <v>1472</v>
      </c>
      <c r="K9426" s="40">
        <v>1.0416666666666666E-2</v>
      </c>
      <c r="L9426" s="15">
        <v>16.25</v>
      </c>
    </row>
    <row r="9427" spans="1:12" x14ac:dyDescent="0.25">
      <c r="A9427" t="s">
        <v>1490</v>
      </c>
      <c r="B9427">
        <v>2018</v>
      </c>
      <c r="C9427">
        <v>310700</v>
      </c>
      <c r="D9427">
        <v>802400</v>
      </c>
      <c r="E9427">
        <v>8024</v>
      </c>
      <c r="F9427" t="s">
        <v>1472</v>
      </c>
      <c r="K9427" s="40">
        <v>0.10416666666666667</v>
      </c>
      <c r="L9427" s="15">
        <v>162.5</v>
      </c>
    </row>
    <row r="9428" spans="1:12" x14ac:dyDescent="0.25">
      <c r="A9428" t="s">
        <v>1503</v>
      </c>
      <c r="B9428">
        <v>2018</v>
      </c>
      <c r="C9428">
        <v>100600</v>
      </c>
      <c r="F9428" t="s">
        <v>1472</v>
      </c>
      <c r="K9428" s="40">
        <v>5.2083333333333336E-2</v>
      </c>
      <c r="L9428" s="15">
        <v>81.25</v>
      </c>
    </row>
    <row r="9429" spans="1:12" x14ac:dyDescent="0.25">
      <c r="A9429" t="s">
        <v>1503</v>
      </c>
      <c r="B9429">
        <v>2018</v>
      </c>
      <c r="C9429">
        <v>400600</v>
      </c>
      <c r="F9429" t="s">
        <v>1472</v>
      </c>
      <c r="K9429" s="40">
        <v>3.125E-2</v>
      </c>
      <c r="L9429" s="15">
        <v>48.75</v>
      </c>
    </row>
    <row r="9430" spans="1:12" x14ac:dyDescent="0.25">
      <c r="A9430" t="s">
        <v>1503</v>
      </c>
      <c r="B9430">
        <v>2018</v>
      </c>
      <c r="C9430">
        <v>100600</v>
      </c>
      <c r="F9430" t="s">
        <v>1472</v>
      </c>
      <c r="K9430" s="40">
        <v>8.3333333333333329E-2</v>
      </c>
      <c r="L9430" s="15">
        <v>130</v>
      </c>
    </row>
    <row r="9431" spans="1:12" x14ac:dyDescent="0.25">
      <c r="A9431" t="s">
        <v>1659</v>
      </c>
      <c r="B9431">
        <v>2018</v>
      </c>
      <c r="C9431">
        <v>311010</v>
      </c>
      <c r="D9431">
        <v>805010</v>
      </c>
      <c r="E9431">
        <v>8050</v>
      </c>
      <c r="F9431" t="s">
        <v>1660</v>
      </c>
      <c r="K9431" s="40">
        <v>1.0416666666666666E-2</v>
      </c>
      <c r="L9431" s="15">
        <v>21.25</v>
      </c>
    </row>
    <row r="9432" spans="1:12" x14ac:dyDescent="0.25">
      <c r="A9432" t="s">
        <v>1466</v>
      </c>
      <c r="B9432">
        <v>2018</v>
      </c>
      <c r="C9432">
        <v>106300</v>
      </c>
      <c r="F9432" t="s">
        <v>1472</v>
      </c>
      <c r="K9432" s="40">
        <v>2.0833333333333332E-2</v>
      </c>
      <c r="L9432" s="15">
        <v>32.5</v>
      </c>
    </row>
    <row r="9433" spans="1:12" x14ac:dyDescent="0.25">
      <c r="A9433" t="s">
        <v>1466</v>
      </c>
      <c r="B9433">
        <v>2018</v>
      </c>
      <c r="C9433">
        <v>106300</v>
      </c>
      <c r="F9433" t="s">
        <v>1472</v>
      </c>
      <c r="K9433" s="40">
        <v>6.25E-2</v>
      </c>
      <c r="L9433" s="15">
        <v>97.5</v>
      </c>
    </row>
    <row r="9434" spans="1:12" x14ac:dyDescent="0.25">
      <c r="A9434" t="s">
        <v>1466</v>
      </c>
      <c r="B9434">
        <v>2018</v>
      </c>
      <c r="C9434">
        <v>106300</v>
      </c>
      <c r="F9434" t="s">
        <v>1472</v>
      </c>
      <c r="K9434" s="40">
        <v>1.0416666666666666E-2</v>
      </c>
      <c r="L9434" s="15">
        <v>16.25</v>
      </c>
    </row>
    <row r="9435" spans="1:12" x14ac:dyDescent="0.25">
      <c r="A9435" t="s">
        <v>1466</v>
      </c>
      <c r="B9435">
        <v>2018</v>
      </c>
      <c r="C9435">
        <v>101100</v>
      </c>
      <c r="F9435" t="s">
        <v>1472</v>
      </c>
      <c r="K9435" s="40">
        <v>7.2916666666666671E-2</v>
      </c>
      <c r="L9435" s="15">
        <v>113.75000000000001</v>
      </c>
    </row>
    <row r="9436" spans="1:12" x14ac:dyDescent="0.25">
      <c r="A9436" t="s">
        <v>1466</v>
      </c>
      <c r="B9436">
        <v>2018</v>
      </c>
      <c r="C9436">
        <v>101100</v>
      </c>
      <c r="F9436" t="s">
        <v>1472</v>
      </c>
      <c r="K9436" s="40">
        <v>5.2083333333333336E-2</v>
      </c>
      <c r="L9436" s="15">
        <v>81.25</v>
      </c>
    </row>
    <row r="9437" spans="1:12" x14ac:dyDescent="0.25">
      <c r="A9437" t="s">
        <v>1466</v>
      </c>
      <c r="B9437">
        <v>2018</v>
      </c>
      <c r="C9437">
        <v>101100</v>
      </c>
      <c r="F9437" t="s">
        <v>1472</v>
      </c>
      <c r="K9437" s="40">
        <v>8.3333333333333329E-2</v>
      </c>
      <c r="L9437" s="15">
        <v>130</v>
      </c>
    </row>
    <row r="9438" spans="1:12" x14ac:dyDescent="0.25">
      <c r="A9438" t="s">
        <v>1466</v>
      </c>
      <c r="B9438">
        <v>2018</v>
      </c>
      <c r="C9438">
        <v>105500</v>
      </c>
      <c r="F9438" t="s">
        <v>1472</v>
      </c>
      <c r="K9438" s="40">
        <v>4.1666666666666664E-2</v>
      </c>
      <c r="L9438" s="15">
        <v>65</v>
      </c>
    </row>
    <row r="9439" spans="1:12" x14ac:dyDescent="0.25">
      <c r="A9439" t="s">
        <v>1548</v>
      </c>
      <c r="B9439">
        <v>2018</v>
      </c>
      <c r="C9439">
        <v>619630</v>
      </c>
      <c r="F9439" t="s">
        <v>1625</v>
      </c>
      <c r="K9439" s="40">
        <v>1.0416666666666666E-2</v>
      </c>
      <c r="L9439" s="15">
        <v>11.25</v>
      </c>
    </row>
    <row r="9440" spans="1:12" x14ac:dyDescent="0.25">
      <c r="A9440" t="s">
        <v>1548</v>
      </c>
      <c r="B9440">
        <v>2018</v>
      </c>
      <c r="C9440">
        <v>518522</v>
      </c>
      <c r="F9440" t="s">
        <v>1625</v>
      </c>
      <c r="K9440" s="40">
        <v>3.125E-2</v>
      </c>
      <c r="L9440" s="15">
        <v>33.75</v>
      </c>
    </row>
    <row r="9441" spans="1:12" x14ac:dyDescent="0.25">
      <c r="A9441" t="s">
        <v>1548</v>
      </c>
      <c r="B9441">
        <v>2018</v>
      </c>
      <c r="C9441">
        <v>613434</v>
      </c>
      <c r="F9441" t="s">
        <v>1625</v>
      </c>
      <c r="K9441" s="40">
        <v>1.0416666666666666E-2</v>
      </c>
      <c r="L9441" s="15">
        <v>11.25</v>
      </c>
    </row>
    <row r="9442" spans="1:12" x14ac:dyDescent="0.25">
      <c r="A9442" t="s">
        <v>1548</v>
      </c>
      <c r="B9442">
        <v>2018</v>
      </c>
      <c r="C9442">
        <v>619493</v>
      </c>
      <c r="F9442" t="s">
        <v>1625</v>
      </c>
      <c r="K9442" s="40">
        <v>3.125E-2</v>
      </c>
      <c r="L9442" s="15">
        <v>33.75</v>
      </c>
    </row>
    <row r="9443" spans="1:12" x14ac:dyDescent="0.25">
      <c r="A9443" t="s">
        <v>1548</v>
      </c>
      <c r="B9443">
        <v>2018</v>
      </c>
      <c r="C9443">
        <v>616634</v>
      </c>
      <c r="F9443" t="s">
        <v>1625</v>
      </c>
      <c r="K9443" s="40">
        <v>2.0833333333333332E-2</v>
      </c>
      <c r="L9443" s="15">
        <v>22.5</v>
      </c>
    </row>
    <row r="9444" spans="1:12" x14ac:dyDescent="0.25">
      <c r="A9444" t="s">
        <v>1548</v>
      </c>
      <c r="B9444">
        <v>2018</v>
      </c>
      <c r="C9444">
        <v>610925</v>
      </c>
      <c r="F9444" t="s">
        <v>1625</v>
      </c>
      <c r="K9444" s="40">
        <v>2.0833333333333332E-2</v>
      </c>
      <c r="L9444" s="15">
        <v>22.5</v>
      </c>
    </row>
    <row r="9445" spans="1:12" x14ac:dyDescent="0.25">
      <c r="A9445" t="s">
        <v>1548</v>
      </c>
      <c r="B9445">
        <v>2018</v>
      </c>
      <c r="C9445">
        <v>613010</v>
      </c>
      <c r="F9445" t="s">
        <v>1625</v>
      </c>
      <c r="K9445" s="40">
        <v>2.0833333333333332E-2</v>
      </c>
      <c r="L9445" s="15">
        <v>22.5</v>
      </c>
    </row>
    <row r="9446" spans="1:12" x14ac:dyDescent="0.25">
      <c r="A9446" t="s">
        <v>1548</v>
      </c>
      <c r="B9446">
        <v>2018</v>
      </c>
      <c r="C9446">
        <v>613531</v>
      </c>
      <c r="F9446" t="s">
        <v>1625</v>
      </c>
      <c r="K9446" s="40">
        <v>3.125E-2</v>
      </c>
      <c r="L9446" s="15">
        <v>33.75</v>
      </c>
    </row>
    <row r="9447" spans="1:12" x14ac:dyDescent="0.25">
      <c r="A9447" t="s">
        <v>1548</v>
      </c>
      <c r="B9447">
        <v>2018</v>
      </c>
      <c r="C9447">
        <v>613434</v>
      </c>
      <c r="F9447" t="s">
        <v>1625</v>
      </c>
      <c r="K9447" s="40">
        <v>2.0833333333333332E-2</v>
      </c>
      <c r="L9447" s="15">
        <v>22.5</v>
      </c>
    </row>
    <row r="9448" spans="1:12" x14ac:dyDescent="0.25">
      <c r="A9448" t="s">
        <v>1548</v>
      </c>
      <c r="B9448">
        <v>2018</v>
      </c>
      <c r="C9448">
        <v>616603</v>
      </c>
      <c r="F9448" t="s">
        <v>1625</v>
      </c>
      <c r="K9448" s="40">
        <v>2.0833333333333332E-2</v>
      </c>
      <c r="L9448" s="15">
        <v>22.5</v>
      </c>
    </row>
    <row r="9449" spans="1:12" x14ac:dyDescent="0.25">
      <c r="A9449" t="s">
        <v>1548</v>
      </c>
      <c r="B9449">
        <v>2018</v>
      </c>
      <c r="C9449">
        <v>612490</v>
      </c>
      <c r="F9449" t="s">
        <v>1625</v>
      </c>
      <c r="K9449" s="40">
        <v>1.0416666666666666E-2</v>
      </c>
      <c r="L9449" s="15">
        <v>11.25</v>
      </c>
    </row>
    <row r="9450" spans="1:12" x14ac:dyDescent="0.25">
      <c r="A9450" t="s">
        <v>1548</v>
      </c>
      <c r="B9450">
        <v>2018</v>
      </c>
      <c r="C9450">
        <v>610925</v>
      </c>
      <c r="F9450" t="s">
        <v>1625</v>
      </c>
      <c r="K9450" s="40">
        <v>1.0416666666666666E-2</v>
      </c>
      <c r="L9450" s="15">
        <v>11.25</v>
      </c>
    </row>
    <row r="9451" spans="1:12" x14ac:dyDescent="0.25">
      <c r="A9451" t="s">
        <v>1548</v>
      </c>
      <c r="B9451">
        <v>2018</v>
      </c>
      <c r="C9451">
        <v>616603</v>
      </c>
      <c r="F9451" t="s">
        <v>1625</v>
      </c>
      <c r="K9451" s="40">
        <v>1.0416666666666666E-2</v>
      </c>
      <c r="L9451" s="15">
        <v>11.25</v>
      </c>
    </row>
    <row r="9452" spans="1:12" x14ac:dyDescent="0.25">
      <c r="A9452" t="s">
        <v>1548</v>
      </c>
      <c r="B9452">
        <v>2018</v>
      </c>
      <c r="C9452">
        <v>612490</v>
      </c>
      <c r="F9452" t="s">
        <v>1625</v>
      </c>
      <c r="K9452" s="40">
        <v>1.0416666666666666E-2</v>
      </c>
      <c r="L9452" s="15">
        <v>11.25</v>
      </c>
    </row>
    <row r="9453" spans="1:12" x14ac:dyDescent="0.25">
      <c r="A9453" t="s">
        <v>1548</v>
      </c>
      <c r="B9453">
        <v>2018</v>
      </c>
      <c r="C9453">
        <v>600100</v>
      </c>
      <c r="F9453" t="s">
        <v>1625</v>
      </c>
      <c r="K9453" s="40">
        <v>3.125E-2</v>
      </c>
      <c r="L9453" s="15">
        <v>33.75</v>
      </c>
    </row>
    <row r="9454" spans="1:12" x14ac:dyDescent="0.25">
      <c r="A9454" t="s">
        <v>1548</v>
      </c>
      <c r="B9454">
        <v>2018</v>
      </c>
      <c r="C9454">
        <v>617325</v>
      </c>
      <c r="F9454" t="s">
        <v>1625</v>
      </c>
      <c r="K9454" s="40">
        <v>4.1666666666666664E-2</v>
      </c>
      <c r="L9454" s="15">
        <v>45</v>
      </c>
    </row>
    <row r="9455" spans="1:12" x14ac:dyDescent="0.25">
      <c r="A9455" t="s">
        <v>1548</v>
      </c>
      <c r="B9455">
        <v>2018</v>
      </c>
      <c r="C9455">
        <v>617326</v>
      </c>
      <c r="F9455" t="s">
        <v>1625</v>
      </c>
      <c r="K9455" s="40">
        <v>1.0416666666666666E-2</v>
      </c>
      <c r="L9455" s="15">
        <v>11.25</v>
      </c>
    </row>
    <row r="9456" spans="1:12" x14ac:dyDescent="0.25">
      <c r="A9456" t="s">
        <v>1548</v>
      </c>
      <c r="B9456">
        <v>2018</v>
      </c>
      <c r="C9456">
        <v>617325</v>
      </c>
      <c r="F9456" t="s">
        <v>1625</v>
      </c>
      <c r="K9456" s="40">
        <v>2.0833333333333332E-2</v>
      </c>
      <c r="L9456" s="15">
        <v>22.5</v>
      </c>
    </row>
    <row r="9457" spans="1:12" x14ac:dyDescent="0.25">
      <c r="A9457" t="s">
        <v>1548</v>
      </c>
      <c r="B9457">
        <v>2018</v>
      </c>
      <c r="C9457">
        <v>617326</v>
      </c>
      <c r="F9457" t="s">
        <v>1625</v>
      </c>
      <c r="K9457" s="40">
        <v>1.0416666666666666E-2</v>
      </c>
      <c r="L9457" s="15">
        <v>11.25</v>
      </c>
    </row>
    <row r="9458" spans="1:12" x14ac:dyDescent="0.25">
      <c r="A9458" t="s">
        <v>1548</v>
      </c>
      <c r="B9458">
        <v>2018</v>
      </c>
      <c r="C9458">
        <v>613458</v>
      </c>
      <c r="F9458" t="s">
        <v>1625</v>
      </c>
      <c r="K9458" s="40">
        <v>2.0833333333333332E-2</v>
      </c>
      <c r="L9458" s="15">
        <v>22.5</v>
      </c>
    </row>
    <row r="9459" spans="1:12" x14ac:dyDescent="0.25">
      <c r="A9459" t="s">
        <v>1548</v>
      </c>
      <c r="B9459">
        <v>2018</v>
      </c>
      <c r="C9459">
        <v>611016</v>
      </c>
      <c r="F9459" t="s">
        <v>1625</v>
      </c>
      <c r="K9459" s="40">
        <v>1.0416666666666666E-2</v>
      </c>
      <c r="L9459" s="15">
        <v>11.25</v>
      </c>
    </row>
    <row r="9460" spans="1:12" x14ac:dyDescent="0.25">
      <c r="A9460" t="s">
        <v>1548</v>
      </c>
      <c r="B9460">
        <v>2018</v>
      </c>
      <c r="C9460">
        <v>600100</v>
      </c>
      <c r="F9460" t="s">
        <v>1625</v>
      </c>
      <c r="K9460" s="40">
        <v>1.0416666666666666E-2</v>
      </c>
      <c r="L9460" s="15">
        <v>11.25</v>
      </c>
    </row>
    <row r="9461" spans="1:12" x14ac:dyDescent="0.25">
      <c r="A9461" t="s">
        <v>1548</v>
      </c>
      <c r="B9461">
        <v>2018</v>
      </c>
      <c r="C9461">
        <v>613435</v>
      </c>
      <c r="F9461" t="s">
        <v>1625</v>
      </c>
      <c r="K9461" s="40">
        <v>2.0833333333333332E-2</v>
      </c>
      <c r="L9461" s="15">
        <v>22.5</v>
      </c>
    </row>
    <row r="9462" spans="1:12" x14ac:dyDescent="0.25">
      <c r="A9462" t="s">
        <v>1548</v>
      </c>
      <c r="B9462">
        <v>2018</v>
      </c>
      <c r="C9462">
        <v>615891</v>
      </c>
      <c r="F9462" t="s">
        <v>1625</v>
      </c>
      <c r="K9462" s="40">
        <v>2.0833333333333332E-2</v>
      </c>
      <c r="L9462" s="15">
        <v>22.5</v>
      </c>
    </row>
    <row r="9463" spans="1:12" x14ac:dyDescent="0.25">
      <c r="A9463" t="s">
        <v>1548</v>
      </c>
      <c r="B9463">
        <v>2018</v>
      </c>
      <c r="C9463">
        <v>618465</v>
      </c>
      <c r="F9463" t="s">
        <v>1625</v>
      </c>
      <c r="K9463" s="40">
        <v>3.125E-2</v>
      </c>
      <c r="L9463" s="15">
        <v>33.75</v>
      </c>
    </row>
    <row r="9464" spans="1:12" x14ac:dyDescent="0.25">
      <c r="A9464" t="s">
        <v>1548</v>
      </c>
      <c r="B9464">
        <v>2018</v>
      </c>
      <c r="C9464">
        <v>618549</v>
      </c>
      <c r="F9464" t="s">
        <v>1625</v>
      </c>
      <c r="K9464" s="40">
        <v>2.0833333333333332E-2</v>
      </c>
      <c r="L9464" s="15">
        <v>22.5</v>
      </c>
    </row>
    <row r="9465" spans="1:12" x14ac:dyDescent="0.25">
      <c r="A9465" t="s">
        <v>1548</v>
      </c>
      <c r="B9465">
        <v>2018</v>
      </c>
      <c r="C9465">
        <v>616176</v>
      </c>
      <c r="F9465" t="s">
        <v>1625</v>
      </c>
      <c r="K9465" s="40">
        <v>2.0833333333333332E-2</v>
      </c>
      <c r="L9465" s="15">
        <v>22.5</v>
      </c>
    </row>
    <row r="9466" spans="1:12" x14ac:dyDescent="0.25">
      <c r="A9466" t="s">
        <v>1548</v>
      </c>
      <c r="B9466">
        <v>2018</v>
      </c>
      <c r="C9466">
        <v>610105</v>
      </c>
      <c r="F9466" t="s">
        <v>1625</v>
      </c>
      <c r="K9466" s="40">
        <v>4.1666666666666664E-2</v>
      </c>
      <c r="L9466" s="15">
        <v>45</v>
      </c>
    </row>
    <row r="9467" spans="1:12" x14ac:dyDescent="0.25">
      <c r="A9467" t="s">
        <v>1548</v>
      </c>
      <c r="B9467">
        <v>2018</v>
      </c>
      <c r="C9467">
        <v>613776</v>
      </c>
      <c r="F9467" t="s">
        <v>1625</v>
      </c>
      <c r="K9467" s="40">
        <v>3.125E-2</v>
      </c>
      <c r="L9467" s="15">
        <v>33.75</v>
      </c>
    </row>
    <row r="9468" spans="1:12" x14ac:dyDescent="0.25">
      <c r="A9468" t="s">
        <v>1548</v>
      </c>
      <c r="B9468">
        <v>2018</v>
      </c>
      <c r="C9468">
        <v>612696</v>
      </c>
      <c r="F9468" t="s">
        <v>1625</v>
      </c>
      <c r="K9468" s="40">
        <v>2.0833333333333332E-2</v>
      </c>
      <c r="L9468" s="15">
        <v>22.5</v>
      </c>
    </row>
    <row r="9469" spans="1:12" x14ac:dyDescent="0.25">
      <c r="A9469" t="s">
        <v>1548</v>
      </c>
      <c r="B9469">
        <v>2018</v>
      </c>
      <c r="C9469">
        <v>619154</v>
      </c>
      <c r="F9469" t="s">
        <v>1625</v>
      </c>
      <c r="K9469" s="40">
        <v>2.0833333333333332E-2</v>
      </c>
      <c r="L9469" s="15">
        <v>22.5</v>
      </c>
    </row>
    <row r="9470" spans="1:12" x14ac:dyDescent="0.25">
      <c r="A9470" t="s">
        <v>1548</v>
      </c>
      <c r="B9470">
        <v>2018</v>
      </c>
      <c r="C9470">
        <v>617235</v>
      </c>
      <c r="F9470" t="s">
        <v>1625</v>
      </c>
      <c r="K9470" s="40">
        <v>2.0833333333333332E-2</v>
      </c>
      <c r="L9470" s="15">
        <v>22.5</v>
      </c>
    </row>
    <row r="9471" spans="1:12" x14ac:dyDescent="0.25">
      <c r="A9471" t="s">
        <v>1504</v>
      </c>
      <c r="B9471">
        <v>2018</v>
      </c>
      <c r="C9471">
        <v>311010</v>
      </c>
      <c r="D9471">
        <v>805010</v>
      </c>
      <c r="E9471">
        <v>8050</v>
      </c>
      <c r="F9471" t="s">
        <v>1568</v>
      </c>
      <c r="K9471" s="40">
        <v>6.25E-2</v>
      </c>
      <c r="L9471" s="15">
        <v>127.5</v>
      </c>
    </row>
    <row r="9472" spans="1:12" x14ac:dyDescent="0.25">
      <c r="A9472" t="s">
        <v>1504</v>
      </c>
      <c r="B9472">
        <v>2018</v>
      </c>
      <c r="C9472">
        <v>311010</v>
      </c>
      <c r="D9472">
        <v>805010</v>
      </c>
      <c r="E9472">
        <v>8050</v>
      </c>
      <c r="F9472" t="s">
        <v>1568</v>
      </c>
      <c r="K9472" s="40">
        <v>0.10416666666666667</v>
      </c>
      <c r="L9472" s="15">
        <v>212.5</v>
      </c>
    </row>
    <row r="9473" spans="1:12" x14ac:dyDescent="0.25">
      <c r="A9473" t="s">
        <v>1504</v>
      </c>
      <c r="B9473">
        <v>2018</v>
      </c>
      <c r="C9473">
        <v>311000</v>
      </c>
      <c r="D9473">
        <v>805000</v>
      </c>
      <c r="E9473">
        <v>8050</v>
      </c>
      <c r="F9473" t="s">
        <v>1568</v>
      </c>
      <c r="K9473" s="40">
        <v>0.16666666666666666</v>
      </c>
      <c r="L9473" s="15">
        <v>340</v>
      </c>
    </row>
    <row r="9474" spans="1:12" x14ac:dyDescent="0.25">
      <c r="A9474" t="s">
        <v>1504</v>
      </c>
      <c r="B9474">
        <v>2018</v>
      </c>
      <c r="C9474">
        <v>311000</v>
      </c>
      <c r="D9474">
        <v>805000</v>
      </c>
      <c r="E9474">
        <v>8050</v>
      </c>
      <c r="F9474" t="s">
        <v>1472</v>
      </c>
      <c r="K9474" s="40">
        <v>4.1666666666666664E-2</v>
      </c>
      <c r="L9474" s="15">
        <v>85</v>
      </c>
    </row>
    <row r="9475" spans="1:12" x14ac:dyDescent="0.25">
      <c r="A9475" t="s">
        <v>1504</v>
      </c>
      <c r="B9475">
        <v>2018</v>
      </c>
      <c r="C9475">
        <v>309300</v>
      </c>
      <c r="D9475">
        <v>802600</v>
      </c>
      <c r="E9475">
        <v>8026</v>
      </c>
      <c r="F9475" t="s">
        <v>1625</v>
      </c>
      <c r="K9475" s="40">
        <v>2.0833333333333332E-2</v>
      </c>
      <c r="L9475" s="15">
        <v>42.5</v>
      </c>
    </row>
    <row r="9476" spans="1:12" x14ac:dyDescent="0.25">
      <c r="A9476" t="s">
        <v>1504</v>
      </c>
      <c r="B9476">
        <v>2018</v>
      </c>
      <c r="C9476">
        <v>311000</v>
      </c>
      <c r="D9476">
        <v>805000</v>
      </c>
      <c r="E9476">
        <v>8050</v>
      </c>
      <c r="F9476" t="s">
        <v>1472</v>
      </c>
      <c r="K9476" s="40">
        <v>0.10416666666666667</v>
      </c>
      <c r="L9476" s="15">
        <v>212.5</v>
      </c>
    </row>
    <row r="9477" spans="1:12" x14ac:dyDescent="0.25">
      <c r="A9477" t="s">
        <v>1504</v>
      </c>
      <c r="B9477">
        <v>2018</v>
      </c>
      <c r="C9477">
        <v>311000</v>
      </c>
      <c r="D9477">
        <v>805000</v>
      </c>
      <c r="E9477">
        <v>8050</v>
      </c>
      <c r="F9477" t="s">
        <v>1625</v>
      </c>
      <c r="K9477" s="40">
        <v>2.0833333333333332E-2</v>
      </c>
      <c r="L9477" s="15">
        <v>42.5</v>
      </c>
    </row>
    <row r="9478" spans="1:12" x14ac:dyDescent="0.25">
      <c r="A9478" t="s">
        <v>1504</v>
      </c>
      <c r="B9478">
        <v>2018</v>
      </c>
      <c r="C9478">
        <v>310300</v>
      </c>
      <c r="D9478">
        <v>802200</v>
      </c>
      <c r="E9478">
        <v>8022</v>
      </c>
      <c r="F9478" t="s">
        <v>1625</v>
      </c>
      <c r="K9478" s="40">
        <v>5.2083333333333336E-2</v>
      </c>
      <c r="L9478" s="15">
        <v>106.25</v>
      </c>
    </row>
    <row r="9479" spans="1:12" x14ac:dyDescent="0.25">
      <c r="A9479" t="s">
        <v>1504</v>
      </c>
      <c r="B9479">
        <v>2018</v>
      </c>
      <c r="C9479">
        <v>109600</v>
      </c>
      <c r="D9479">
        <v>804480</v>
      </c>
      <c r="E9479">
        <v>8044</v>
      </c>
      <c r="F9479" t="s">
        <v>1625</v>
      </c>
      <c r="K9479" s="40">
        <v>2.0833333333333332E-2</v>
      </c>
      <c r="L9479" s="15">
        <v>42.5</v>
      </c>
    </row>
    <row r="9480" spans="1:12" x14ac:dyDescent="0.25">
      <c r="A9480" t="s">
        <v>1504</v>
      </c>
      <c r="B9480">
        <v>2018</v>
      </c>
      <c r="C9480">
        <v>311000</v>
      </c>
      <c r="D9480">
        <v>805000</v>
      </c>
      <c r="E9480">
        <v>8050</v>
      </c>
      <c r="F9480" t="s">
        <v>1625</v>
      </c>
      <c r="K9480" s="40">
        <v>3.125E-2</v>
      </c>
      <c r="L9480" s="15">
        <v>63.75</v>
      </c>
    </row>
    <row r="9481" spans="1:12" x14ac:dyDescent="0.25">
      <c r="A9481" t="s">
        <v>1504</v>
      </c>
      <c r="B9481">
        <v>2018</v>
      </c>
      <c r="C9481">
        <v>311010</v>
      </c>
      <c r="D9481">
        <v>805010</v>
      </c>
      <c r="E9481">
        <v>8050</v>
      </c>
      <c r="F9481" t="s">
        <v>1472</v>
      </c>
      <c r="K9481" s="40">
        <v>4.1666666666666664E-2</v>
      </c>
      <c r="L9481" s="15">
        <v>85</v>
      </c>
    </row>
    <row r="9482" spans="1:12" x14ac:dyDescent="0.25">
      <c r="A9482" t="s">
        <v>1504</v>
      </c>
      <c r="B9482">
        <v>2018</v>
      </c>
      <c r="C9482">
        <v>311000</v>
      </c>
      <c r="D9482">
        <v>805000</v>
      </c>
      <c r="E9482">
        <v>8050</v>
      </c>
      <c r="F9482" t="s">
        <v>1472</v>
      </c>
      <c r="K9482" s="40">
        <v>4.1666666666666664E-2</v>
      </c>
      <c r="L9482" s="15">
        <v>85</v>
      </c>
    </row>
    <row r="9483" spans="1:12" x14ac:dyDescent="0.25">
      <c r="A9483" t="s">
        <v>1504</v>
      </c>
      <c r="B9483">
        <v>2018</v>
      </c>
      <c r="C9483">
        <v>311000</v>
      </c>
      <c r="D9483">
        <v>805000</v>
      </c>
      <c r="E9483">
        <v>8050</v>
      </c>
      <c r="F9483" t="s">
        <v>1513</v>
      </c>
      <c r="K9483" s="40">
        <v>4.1666666666666664E-2</v>
      </c>
      <c r="L9483" s="15">
        <v>85</v>
      </c>
    </row>
    <row r="9484" spans="1:12" x14ac:dyDescent="0.25">
      <c r="A9484" t="s">
        <v>1504</v>
      </c>
      <c r="B9484">
        <v>2018</v>
      </c>
      <c r="C9484">
        <v>300100</v>
      </c>
      <c r="D9484">
        <v>800100</v>
      </c>
      <c r="E9484">
        <v>8001</v>
      </c>
      <c r="F9484" t="s">
        <v>1708</v>
      </c>
      <c r="G9484" s="40">
        <v>3.125E-2</v>
      </c>
      <c r="H9484" s="15">
        <v>63.75</v>
      </c>
    </row>
    <row r="9485" spans="1:12" x14ac:dyDescent="0.25">
      <c r="A9485" t="s">
        <v>1504</v>
      </c>
      <c r="B9485">
        <v>2018</v>
      </c>
      <c r="C9485">
        <v>309300</v>
      </c>
      <c r="D9485">
        <v>802600</v>
      </c>
      <c r="E9485">
        <v>8026</v>
      </c>
      <c r="F9485" t="s">
        <v>1625</v>
      </c>
      <c r="K9485" s="40">
        <v>4.1666666666666664E-2</v>
      </c>
      <c r="L9485" s="15">
        <v>85</v>
      </c>
    </row>
    <row r="9486" spans="1:12" x14ac:dyDescent="0.25">
      <c r="A9486" t="s">
        <v>1463</v>
      </c>
      <c r="B9486">
        <v>2018</v>
      </c>
      <c r="C9486">
        <v>305710</v>
      </c>
      <c r="D9486">
        <v>802010</v>
      </c>
      <c r="E9486">
        <v>8020</v>
      </c>
      <c r="F9486" t="s">
        <v>1467</v>
      </c>
      <c r="K9486" s="40">
        <v>8.3333333333333329E-2</v>
      </c>
      <c r="L9486" s="15">
        <v>90</v>
      </c>
    </row>
    <row r="9487" spans="1:12" x14ac:dyDescent="0.25">
      <c r="A9487" t="s">
        <v>1463</v>
      </c>
      <c r="B9487">
        <v>2018</v>
      </c>
      <c r="C9487">
        <v>305710</v>
      </c>
      <c r="D9487">
        <v>802010</v>
      </c>
      <c r="E9487">
        <v>8020</v>
      </c>
      <c r="F9487" t="s">
        <v>1467</v>
      </c>
      <c r="K9487" s="40">
        <v>3.125E-2</v>
      </c>
      <c r="L9487" s="15">
        <v>33.75</v>
      </c>
    </row>
    <row r="9488" spans="1:12" x14ac:dyDescent="0.25">
      <c r="A9488" t="s">
        <v>1463</v>
      </c>
      <c r="B9488">
        <v>2018</v>
      </c>
      <c r="C9488">
        <v>305710</v>
      </c>
      <c r="D9488">
        <v>802010</v>
      </c>
      <c r="E9488">
        <v>8020</v>
      </c>
      <c r="F9488" t="s">
        <v>1467</v>
      </c>
      <c r="K9488" s="40">
        <v>0.125</v>
      </c>
      <c r="L9488" s="15">
        <v>135</v>
      </c>
    </row>
    <row r="9489" spans="1:12" x14ac:dyDescent="0.25">
      <c r="A9489" t="s">
        <v>1463</v>
      </c>
      <c r="B9489">
        <v>2018</v>
      </c>
      <c r="C9489">
        <v>200100</v>
      </c>
      <c r="F9489" t="s">
        <v>1472</v>
      </c>
      <c r="K9489" s="40">
        <v>3.125E-2</v>
      </c>
      <c r="L9489" s="15">
        <v>33.75</v>
      </c>
    </row>
    <row r="9490" spans="1:12" x14ac:dyDescent="0.25">
      <c r="A9490" t="s">
        <v>1463</v>
      </c>
      <c r="B9490">
        <v>2018</v>
      </c>
      <c r="C9490">
        <v>305710</v>
      </c>
      <c r="D9490">
        <v>802010</v>
      </c>
      <c r="E9490">
        <v>8020</v>
      </c>
      <c r="F9490" t="s">
        <v>1472</v>
      </c>
      <c r="K9490" s="40">
        <v>4.1666666666666664E-2</v>
      </c>
      <c r="L9490" s="15">
        <v>45</v>
      </c>
    </row>
    <row r="9491" spans="1:12" x14ac:dyDescent="0.25">
      <c r="A9491" t="s">
        <v>1463</v>
      </c>
      <c r="B9491">
        <v>2018</v>
      </c>
      <c r="C9491">
        <v>200100</v>
      </c>
      <c r="F9491" t="s">
        <v>1472</v>
      </c>
      <c r="K9491" s="40">
        <v>7.2916666666666671E-2</v>
      </c>
      <c r="L9491" s="15">
        <v>78.75</v>
      </c>
    </row>
    <row r="9492" spans="1:12" x14ac:dyDescent="0.25">
      <c r="A9492" t="s">
        <v>1463</v>
      </c>
      <c r="B9492">
        <v>2018</v>
      </c>
      <c r="C9492">
        <v>200100</v>
      </c>
      <c r="F9492" t="s">
        <v>1472</v>
      </c>
      <c r="K9492" s="40">
        <v>0.17708333333333334</v>
      </c>
      <c r="L9492" s="15">
        <v>191.25</v>
      </c>
    </row>
    <row r="9493" spans="1:12" x14ac:dyDescent="0.25">
      <c r="A9493" t="s">
        <v>1466</v>
      </c>
      <c r="B9493">
        <v>2018</v>
      </c>
      <c r="C9493">
        <v>106000</v>
      </c>
      <c r="F9493" t="s">
        <v>1472</v>
      </c>
      <c r="K9493" s="40">
        <v>6.25E-2</v>
      </c>
      <c r="L9493" s="15">
        <v>97.5</v>
      </c>
    </row>
    <row r="9494" spans="1:12" x14ac:dyDescent="0.25">
      <c r="A9494" t="s">
        <v>1466</v>
      </c>
      <c r="B9494">
        <v>2018</v>
      </c>
      <c r="C9494">
        <v>101100</v>
      </c>
      <c r="F9494" t="s">
        <v>1472</v>
      </c>
      <c r="K9494" s="40">
        <v>1.0416666666666666E-2</v>
      </c>
      <c r="L9494" s="15">
        <v>16.25</v>
      </c>
    </row>
    <row r="9495" spans="1:12" x14ac:dyDescent="0.25">
      <c r="A9495" t="s">
        <v>1466</v>
      </c>
      <c r="B9495">
        <v>2018</v>
      </c>
      <c r="C9495">
        <v>106800</v>
      </c>
      <c r="F9495" t="s">
        <v>1472</v>
      </c>
      <c r="K9495" s="40">
        <v>3.125E-2</v>
      </c>
      <c r="L9495" s="15">
        <v>48.75</v>
      </c>
    </row>
    <row r="9496" spans="1:12" x14ac:dyDescent="0.25">
      <c r="A9496" t="s">
        <v>1466</v>
      </c>
      <c r="B9496">
        <v>2018</v>
      </c>
      <c r="C9496">
        <v>106800</v>
      </c>
      <c r="F9496" t="s">
        <v>1472</v>
      </c>
      <c r="K9496" s="40">
        <v>0.14583333333333334</v>
      </c>
      <c r="L9496" s="15">
        <v>227.50000000000003</v>
      </c>
    </row>
    <row r="9497" spans="1:12" x14ac:dyDescent="0.25">
      <c r="A9497" t="s">
        <v>1466</v>
      </c>
      <c r="B9497">
        <v>2018</v>
      </c>
      <c r="C9497">
        <v>513885</v>
      </c>
      <c r="F9497" t="s">
        <v>1472</v>
      </c>
      <c r="K9497" s="40">
        <v>6.25E-2</v>
      </c>
      <c r="L9497" s="15">
        <v>97.5</v>
      </c>
    </row>
    <row r="9498" spans="1:12" x14ac:dyDescent="0.25">
      <c r="A9498" t="s">
        <v>1466</v>
      </c>
      <c r="B9498">
        <v>2018</v>
      </c>
      <c r="C9498">
        <v>513885</v>
      </c>
      <c r="F9498" t="s">
        <v>1472</v>
      </c>
      <c r="K9498" s="40">
        <v>6.25E-2</v>
      </c>
      <c r="L9498" s="15">
        <v>97.5</v>
      </c>
    </row>
    <row r="9499" spans="1:12" x14ac:dyDescent="0.25">
      <c r="A9499" t="s">
        <v>1474</v>
      </c>
      <c r="B9499">
        <v>2018</v>
      </c>
      <c r="C9499">
        <v>611360</v>
      </c>
      <c r="F9499" t="s">
        <v>1625</v>
      </c>
      <c r="K9499" s="40">
        <v>3.125E-2</v>
      </c>
      <c r="L9499" s="15">
        <v>48.75</v>
      </c>
    </row>
    <row r="9500" spans="1:12" x14ac:dyDescent="0.25">
      <c r="A9500" t="s">
        <v>1474</v>
      </c>
      <c r="B9500">
        <v>2018</v>
      </c>
      <c r="C9500">
        <v>519505</v>
      </c>
      <c r="F9500" t="s">
        <v>1684</v>
      </c>
      <c r="K9500" s="40">
        <v>4.1666666666666664E-2</v>
      </c>
      <c r="L9500" s="15">
        <v>65</v>
      </c>
    </row>
    <row r="9501" spans="1:12" x14ac:dyDescent="0.25">
      <c r="A9501" t="s">
        <v>1474</v>
      </c>
      <c r="B9501">
        <v>2018</v>
      </c>
      <c r="C9501">
        <v>613655</v>
      </c>
      <c r="F9501" t="s">
        <v>1625</v>
      </c>
      <c r="K9501" s="40">
        <v>2.0833333333333332E-2</v>
      </c>
      <c r="L9501" s="15">
        <v>32.5</v>
      </c>
    </row>
    <row r="9502" spans="1:12" x14ac:dyDescent="0.25">
      <c r="A9502" t="s">
        <v>1474</v>
      </c>
      <c r="B9502">
        <v>2018</v>
      </c>
      <c r="C9502">
        <v>613660</v>
      </c>
      <c r="F9502" t="s">
        <v>1625</v>
      </c>
      <c r="K9502" s="40">
        <v>2.0833333333333332E-2</v>
      </c>
      <c r="L9502" s="15">
        <v>32.5</v>
      </c>
    </row>
    <row r="9503" spans="1:12" x14ac:dyDescent="0.25">
      <c r="A9503" t="s">
        <v>1474</v>
      </c>
      <c r="B9503">
        <v>2018</v>
      </c>
      <c r="C9503">
        <v>518010</v>
      </c>
      <c r="F9503" t="s">
        <v>1568</v>
      </c>
      <c r="K9503" s="40">
        <v>0.10416666666666667</v>
      </c>
      <c r="L9503" s="15">
        <v>162.5</v>
      </c>
    </row>
    <row r="9504" spans="1:12" x14ac:dyDescent="0.25">
      <c r="A9504" t="s">
        <v>1474</v>
      </c>
      <c r="B9504">
        <v>2018</v>
      </c>
      <c r="C9504">
        <v>519300</v>
      </c>
      <c r="F9504" t="s">
        <v>1467</v>
      </c>
      <c r="K9504" s="40">
        <v>3.125E-2</v>
      </c>
      <c r="L9504" s="15">
        <v>48.75</v>
      </c>
    </row>
    <row r="9505" spans="1:12" x14ac:dyDescent="0.25">
      <c r="A9505" t="s">
        <v>1474</v>
      </c>
      <c r="B9505">
        <v>2018</v>
      </c>
      <c r="C9505">
        <v>512590</v>
      </c>
      <c r="F9505" t="s">
        <v>1568</v>
      </c>
      <c r="K9505" s="40">
        <v>0.10416666666666667</v>
      </c>
      <c r="L9505" s="15">
        <v>162.5</v>
      </c>
    </row>
    <row r="9506" spans="1:12" x14ac:dyDescent="0.25">
      <c r="A9506" t="s">
        <v>1474</v>
      </c>
      <c r="B9506">
        <v>2018</v>
      </c>
      <c r="C9506">
        <v>512591</v>
      </c>
      <c r="F9506" t="s">
        <v>1568</v>
      </c>
      <c r="K9506" s="40">
        <v>8.3333333333333329E-2</v>
      </c>
      <c r="L9506" s="15">
        <v>130</v>
      </c>
    </row>
    <row r="9507" spans="1:12" x14ac:dyDescent="0.25">
      <c r="A9507" t="s">
        <v>1474</v>
      </c>
      <c r="B9507">
        <v>2018</v>
      </c>
      <c r="C9507">
        <v>612093</v>
      </c>
      <c r="F9507" t="s">
        <v>1625</v>
      </c>
      <c r="K9507" s="40">
        <v>4.1666666666666664E-2</v>
      </c>
      <c r="L9507" s="15">
        <v>65</v>
      </c>
    </row>
    <row r="9508" spans="1:12" x14ac:dyDescent="0.25">
      <c r="A9508" t="s">
        <v>1474</v>
      </c>
      <c r="B9508">
        <v>2018</v>
      </c>
      <c r="C9508">
        <v>612595</v>
      </c>
      <c r="F9508" t="s">
        <v>1684</v>
      </c>
      <c r="K9508" s="40">
        <v>2.0833333333333332E-2</v>
      </c>
      <c r="L9508" s="15">
        <v>32.5</v>
      </c>
    </row>
    <row r="9509" spans="1:12" x14ac:dyDescent="0.25">
      <c r="A9509" t="s">
        <v>1548</v>
      </c>
      <c r="B9509">
        <v>2018</v>
      </c>
      <c r="C9509">
        <v>619154</v>
      </c>
      <c r="F9509" t="s">
        <v>1625</v>
      </c>
      <c r="K9509" s="40">
        <v>1.0416666666666666E-2</v>
      </c>
      <c r="L9509" s="15">
        <v>11.25</v>
      </c>
    </row>
    <row r="9510" spans="1:12" x14ac:dyDescent="0.25">
      <c r="A9510" t="s">
        <v>1548</v>
      </c>
      <c r="B9510">
        <v>2018</v>
      </c>
      <c r="C9510">
        <v>612696</v>
      </c>
      <c r="F9510" t="s">
        <v>1625</v>
      </c>
      <c r="K9510" s="40">
        <v>1.0416666666666666E-2</v>
      </c>
      <c r="L9510" s="15">
        <v>11.25</v>
      </c>
    </row>
    <row r="9511" spans="1:12" x14ac:dyDescent="0.25">
      <c r="A9511" t="s">
        <v>1548</v>
      </c>
      <c r="B9511">
        <v>2018</v>
      </c>
      <c r="C9511">
        <v>617235</v>
      </c>
      <c r="F9511" t="s">
        <v>1625</v>
      </c>
      <c r="K9511" s="40">
        <v>1.0416666666666666E-2</v>
      </c>
      <c r="L9511" s="15">
        <v>11.25</v>
      </c>
    </row>
    <row r="9512" spans="1:12" x14ac:dyDescent="0.25">
      <c r="A9512" t="s">
        <v>1548</v>
      </c>
      <c r="B9512">
        <v>2018</v>
      </c>
      <c r="C9512">
        <v>618963</v>
      </c>
      <c r="F9512" t="s">
        <v>1625</v>
      </c>
      <c r="K9512" s="40">
        <v>4.1666666666666664E-2</v>
      </c>
      <c r="L9512" s="15">
        <v>45</v>
      </c>
    </row>
    <row r="9513" spans="1:12" x14ac:dyDescent="0.25">
      <c r="A9513" t="s">
        <v>1548</v>
      </c>
      <c r="B9513">
        <v>2018</v>
      </c>
      <c r="C9513">
        <v>616634</v>
      </c>
      <c r="F9513" t="s">
        <v>1625</v>
      </c>
      <c r="K9513" s="40">
        <v>2.0833333333333332E-2</v>
      </c>
      <c r="L9513" s="15">
        <v>22.5</v>
      </c>
    </row>
    <row r="9514" spans="1:12" x14ac:dyDescent="0.25">
      <c r="A9514" t="s">
        <v>1548</v>
      </c>
      <c r="B9514">
        <v>2018</v>
      </c>
      <c r="C9514">
        <v>611883</v>
      </c>
      <c r="F9514" t="s">
        <v>1625</v>
      </c>
      <c r="K9514" s="40">
        <v>2.0833333333333332E-2</v>
      </c>
      <c r="L9514" s="15">
        <v>22.5</v>
      </c>
    </row>
    <row r="9515" spans="1:12" x14ac:dyDescent="0.25">
      <c r="A9515" t="s">
        <v>1548</v>
      </c>
      <c r="B9515">
        <v>2018</v>
      </c>
      <c r="C9515">
        <v>611885</v>
      </c>
      <c r="F9515" t="s">
        <v>1625</v>
      </c>
      <c r="K9515" s="40">
        <v>1.0416666666666666E-2</v>
      </c>
      <c r="L9515" s="15">
        <v>11.25</v>
      </c>
    </row>
    <row r="9516" spans="1:12" x14ac:dyDescent="0.25">
      <c r="A9516" t="s">
        <v>1548</v>
      </c>
      <c r="B9516">
        <v>2018</v>
      </c>
      <c r="C9516">
        <v>619091</v>
      </c>
      <c r="F9516" t="s">
        <v>1625</v>
      </c>
      <c r="K9516" s="40">
        <v>2.0833333333333332E-2</v>
      </c>
      <c r="L9516" s="15">
        <v>22.5</v>
      </c>
    </row>
    <row r="9517" spans="1:12" x14ac:dyDescent="0.25">
      <c r="A9517" t="s">
        <v>1548</v>
      </c>
      <c r="B9517">
        <v>2018</v>
      </c>
      <c r="C9517">
        <v>610934</v>
      </c>
      <c r="F9517" t="s">
        <v>1625</v>
      </c>
      <c r="K9517" s="40">
        <v>2.0833333333333332E-2</v>
      </c>
      <c r="L9517" s="15">
        <v>22.5</v>
      </c>
    </row>
    <row r="9518" spans="1:12" x14ac:dyDescent="0.25">
      <c r="A9518" t="s">
        <v>1548</v>
      </c>
      <c r="B9518">
        <v>2018</v>
      </c>
      <c r="C9518">
        <v>613749</v>
      </c>
      <c r="F9518" t="s">
        <v>1625</v>
      </c>
      <c r="K9518" s="40">
        <v>2.0833333333333332E-2</v>
      </c>
      <c r="L9518" s="15">
        <v>22.5</v>
      </c>
    </row>
    <row r="9519" spans="1:12" x14ac:dyDescent="0.25">
      <c r="A9519" t="s">
        <v>1548</v>
      </c>
      <c r="B9519">
        <v>2018</v>
      </c>
      <c r="C9519">
        <v>617553</v>
      </c>
      <c r="F9519" t="s">
        <v>1625</v>
      </c>
      <c r="K9519" s="40">
        <v>5.2083333333333336E-2</v>
      </c>
      <c r="L9519" s="15">
        <v>56.25</v>
      </c>
    </row>
    <row r="9520" spans="1:12" x14ac:dyDescent="0.25">
      <c r="A9520" t="s">
        <v>1548</v>
      </c>
      <c r="B9520">
        <v>2018</v>
      </c>
      <c r="C9520">
        <v>619157</v>
      </c>
      <c r="F9520" t="s">
        <v>1625</v>
      </c>
      <c r="K9520" s="40">
        <v>2.0833333333333332E-2</v>
      </c>
      <c r="L9520" s="15">
        <v>22.5</v>
      </c>
    </row>
    <row r="9521" spans="1:12" x14ac:dyDescent="0.25">
      <c r="A9521" t="s">
        <v>1548</v>
      </c>
      <c r="B9521">
        <v>2018</v>
      </c>
      <c r="C9521">
        <v>612194</v>
      </c>
      <c r="F9521" t="s">
        <v>1625</v>
      </c>
      <c r="K9521" s="40">
        <v>2.0833333333333332E-2</v>
      </c>
      <c r="L9521" s="15">
        <v>22.5</v>
      </c>
    </row>
    <row r="9522" spans="1:12" x14ac:dyDescent="0.25">
      <c r="A9522" t="s">
        <v>1548</v>
      </c>
      <c r="B9522">
        <v>2018</v>
      </c>
      <c r="C9522">
        <v>612236</v>
      </c>
      <c r="F9522" t="s">
        <v>1625</v>
      </c>
      <c r="K9522" s="40">
        <v>4.1666666666666664E-2</v>
      </c>
      <c r="L9522" s="15">
        <v>45</v>
      </c>
    </row>
    <row r="9523" spans="1:12" x14ac:dyDescent="0.25">
      <c r="A9523" t="s">
        <v>1548</v>
      </c>
      <c r="B9523">
        <v>2018</v>
      </c>
      <c r="C9523">
        <v>616629</v>
      </c>
      <c r="F9523" t="s">
        <v>1625</v>
      </c>
      <c r="K9523" s="40">
        <v>2.0833333333333332E-2</v>
      </c>
      <c r="L9523" s="15">
        <v>22.5</v>
      </c>
    </row>
    <row r="9524" spans="1:12" x14ac:dyDescent="0.25">
      <c r="A9524" t="s">
        <v>1548</v>
      </c>
      <c r="B9524">
        <v>2018</v>
      </c>
      <c r="C9524">
        <v>610953</v>
      </c>
      <c r="F9524" t="s">
        <v>1625</v>
      </c>
      <c r="K9524" s="40">
        <v>3.125E-2</v>
      </c>
      <c r="L9524" s="15">
        <v>33.75</v>
      </c>
    </row>
    <row r="9525" spans="1:12" x14ac:dyDescent="0.25">
      <c r="A9525" t="s">
        <v>1548</v>
      </c>
      <c r="B9525">
        <v>2018</v>
      </c>
      <c r="C9525">
        <v>610901</v>
      </c>
      <c r="F9525" t="s">
        <v>1625</v>
      </c>
      <c r="K9525" s="40">
        <v>2.0833333333333332E-2</v>
      </c>
      <c r="L9525" s="15">
        <v>22.5</v>
      </c>
    </row>
    <row r="9526" spans="1:12" x14ac:dyDescent="0.25">
      <c r="A9526" t="s">
        <v>1548</v>
      </c>
      <c r="B9526">
        <v>2018</v>
      </c>
      <c r="C9526">
        <v>610953</v>
      </c>
      <c r="F9526" t="s">
        <v>1625</v>
      </c>
      <c r="K9526" s="40">
        <v>1.0416666666666666E-2</v>
      </c>
      <c r="L9526" s="15">
        <v>11.25</v>
      </c>
    </row>
    <row r="9527" spans="1:12" x14ac:dyDescent="0.25">
      <c r="A9527" t="s">
        <v>1548</v>
      </c>
      <c r="B9527">
        <v>2018</v>
      </c>
      <c r="C9527">
        <v>614670</v>
      </c>
      <c r="F9527" t="s">
        <v>1625</v>
      </c>
      <c r="K9527" s="40">
        <v>2.0833333333333332E-2</v>
      </c>
      <c r="L9527" s="15">
        <v>22.5</v>
      </c>
    </row>
    <row r="9528" spans="1:12" x14ac:dyDescent="0.25">
      <c r="A9528" t="s">
        <v>1548</v>
      </c>
      <c r="B9528">
        <v>2018</v>
      </c>
      <c r="C9528">
        <v>619169</v>
      </c>
      <c r="F9528" t="s">
        <v>1625</v>
      </c>
      <c r="K9528" s="40">
        <v>2.0833333333333332E-2</v>
      </c>
      <c r="L9528" s="15">
        <v>22.5</v>
      </c>
    </row>
    <row r="9529" spans="1:12" x14ac:dyDescent="0.25">
      <c r="A9529" t="s">
        <v>1548</v>
      </c>
      <c r="B9529">
        <v>2018</v>
      </c>
      <c r="C9529">
        <v>612540</v>
      </c>
      <c r="F9529" t="s">
        <v>1625</v>
      </c>
      <c r="K9529" s="40">
        <v>2.0833333333333332E-2</v>
      </c>
      <c r="L9529" s="15">
        <v>22.5</v>
      </c>
    </row>
    <row r="9530" spans="1:12" x14ac:dyDescent="0.25">
      <c r="A9530" t="s">
        <v>1548</v>
      </c>
      <c r="B9530">
        <v>2018</v>
      </c>
      <c r="C9530">
        <v>614670</v>
      </c>
      <c r="F9530" t="s">
        <v>1625</v>
      </c>
      <c r="K9530" s="40">
        <v>1.0416666666666666E-2</v>
      </c>
      <c r="L9530" s="15">
        <v>11.25</v>
      </c>
    </row>
    <row r="9531" spans="1:12" x14ac:dyDescent="0.25">
      <c r="A9531" t="s">
        <v>1548</v>
      </c>
      <c r="B9531">
        <v>2018</v>
      </c>
      <c r="C9531">
        <v>619169</v>
      </c>
      <c r="F9531" t="s">
        <v>1625</v>
      </c>
      <c r="K9531" s="40">
        <v>1.0416666666666666E-2</v>
      </c>
      <c r="L9531" s="15">
        <v>11.25</v>
      </c>
    </row>
    <row r="9532" spans="1:12" x14ac:dyDescent="0.25">
      <c r="A9532" t="s">
        <v>1548</v>
      </c>
      <c r="B9532">
        <v>2018</v>
      </c>
      <c r="C9532">
        <v>611360</v>
      </c>
      <c r="F9532" t="s">
        <v>1625</v>
      </c>
      <c r="K9532" s="40">
        <v>2.0833333333333332E-2</v>
      </c>
      <c r="L9532" s="15">
        <v>22.5</v>
      </c>
    </row>
    <row r="9533" spans="1:12" x14ac:dyDescent="0.25">
      <c r="A9533" t="s">
        <v>1548</v>
      </c>
      <c r="B9533">
        <v>2018</v>
      </c>
      <c r="C9533">
        <v>613655</v>
      </c>
      <c r="F9533" t="s">
        <v>1625</v>
      </c>
      <c r="K9533" s="40">
        <v>1.0416666666666666E-2</v>
      </c>
      <c r="L9533" s="15">
        <v>11.25</v>
      </c>
    </row>
    <row r="9534" spans="1:12" x14ac:dyDescent="0.25">
      <c r="A9534" t="s">
        <v>1548</v>
      </c>
      <c r="B9534">
        <v>2018</v>
      </c>
      <c r="C9534">
        <v>613660</v>
      </c>
      <c r="F9534" t="s">
        <v>1625</v>
      </c>
      <c r="K9534" s="40">
        <v>1.0416666666666666E-2</v>
      </c>
      <c r="L9534" s="15">
        <v>11.25</v>
      </c>
    </row>
    <row r="9535" spans="1:12" x14ac:dyDescent="0.25">
      <c r="A9535" t="s">
        <v>1548</v>
      </c>
      <c r="B9535">
        <v>2018</v>
      </c>
      <c r="C9535">
        <v>613676</v>
      </c>
      <c r="F9535" t="s">
        <v>1625</v>
      </c>
      <c r="K9535" s="40">
        <v>1.0416666666666666E-2</v>
      </c>
      <c r="L9535" s="15">
        <v>11.25</v>
      </c>
    </row>
    <row r="9536" spans="1:12" x14ac:dyDescent="0.25">
      <c r="A9536" t="s">
        <v>1548</v>
      </c>
      <c r="B9536">
        <v>2018</v>
      </c>
      <c r="C9536">
        <v>612093</v>
      </c>
      <c r="F9536" t="s">
        <v>1625</v>
      </c>
      <c r="K9536" s="40">
        <v>2.0833333333333332E-2</v>
      </c>
      <c r="L9536" s="15">
        <v>22.5</v>
      </c>
    </row>
    <row r="9537" spans="1:12" x14ac:dyDescent="0.25">
      <c r="A9537" t="s">
        <v>1548</v>
      </c>
      <c r="B9537">
        <v>2018</v>
      </c>
      <c r="C9537">
        <v>617490</v>
      </c>
      <c r="F9537" t="s">
        <v>1625</v>
      </c>
      <c r="K9537" s="40">
        <v>3.125E-2</v>
      </c>
      <c r="L9537" s="15">
        <v>33.75</v>
      </c>
    </row>
    <row r="9538" spans="1:12" x14ac:dyDescent="0.25">
      <c r="A9538" t="s">
        <v>1490</v>
      </c>
      <c r="B9538">
        <v>2018</v>
      </c>
      <c r="C9538">
        <v>310700</v>
      </c>
      <c r="D9538">
        <v>802400</v>
      </c>
      <c r="E9538">
        <v>8024</v>
      </c>
      <c r="F9538" t="s">
        <v>1472</v>
      </c>
      <c r="K9538" s="40">
        <v>0.11458333333333333</v>
      </c>
      <c r="L9538" s="15">
        <v>178.75</v>
      </c>
    </row>
    <row r="9539" spans="1:12" x14ac:dyDescent="0.25">
      <c r="A9539" t="s">
        <v>1496</v>
      </c>
      <c r="B9539">
        <v>2018</v>
      </c>
      <c r="C9539">
        <v>10203</v>
      </c>
      <c r="F9539" t="s">
        <v>2876</v>
      </c>
      <c r="G9539" s="40">
        <v>8.3333333333333329E-2</v>
      </c>
      <c r="H9539" s="15">
        <v>130</v>
      </c>
    </row>
    <row r="9540" spans="1:12" x14ac:dyDescent="0.25">
      <c r="A9540" t="s">
        <v>1503</v>
      </c>
      <c r="B9540">
        <v>2018</v>
      </c>
      <c r="C9540">
        <v>101400</v>
      </c>
      <c r="F9540" t="s">
        <v>1674</v>
      </c>
      <c r="K9540" s="40">
        <v>9.375E-2</v>
      </c>
      <c r="L9540" s="15">
        <v>146.25</v>
      </c>
    </row>
    <row r="9541" spans="1:12" x14ac:dyDescent="0.25">
      <c r="A9541" t="s">
        <v>1504</v>
      </c>
      <c r="B9541">
        <v>2018</v>
      </c>
      <c r="C9541">
        <v>309300</v>
      </c>
      <c r="D9541">
        <v>802600</v>
      </c>
      <c r="E9541">
        <v>8026</v>
      </c>
      <c r="F9541" t="s">
        <v>1625</v>
      </c>
      <c r="K9541" s="40">
        <v>6.25E-2</v>
      </c>
      <c r="L9541" s="15">
        <v>127.5</v>
      </c>
    </row>
    <row r="9542" spans="1:12" x14ac:dyDescent="0.25">
      <c r="A9542" t="s">
        <v>1504</v>
      </c>
      <c r="B9542">
        <v>2018</v>
      </c>
      <c r="C9542">
        <v>309300</v>
      </c>
      <c r="D9542">
        <v>802600</v>
      </c>
      <c r="E9542">
        <v>8026</v>
      </c>
      <c r="F9542" t="s">
        <v>1625</v>
      </c>
      <c r="K9542" s="40">
        <v>0.10416666666666667</v>
      </c>
      <c r="L9542" s="15">
        <v>212.5</v>
      </c>
    </row>
    <row r="9543" spans="1:12" x14ac:dyDescent="0.25">
      <c r="A9543" t="s">
        <v>1504</v>
      </c>
      <c r="B9543">
        <v>2018</v>
      </c>
      <c r="C9543">
        <v>309300</v>
      </c>
      <c r="D9543">
        <v>802600</v>
      </c>
      <c r="E9543">
        <v>8026</v>
      </c>
      <c r="F9543" t="s">
        <v>1625</v>
      </c>
      <c r="K9543" s="40">
        <v>0.16666666666666666</v>
      </c>
      <c r="L9543" s="15">
        <v>340</v>
      </c>
    </row>
    <row r="9544" spans="1:12" x14ac:dyDescent="0.25">
      <c r="A9544" t="s">
        <v>1504</v>
      </c>
      <c r="B9544">
        <v>2018</v>
      </c>
      <c r="C9544">
        <v>100500</v>
      </c>
      <c r="D9544">
        <v>803190</v>
      </c>
      <c r="E9544">
        <v>8031</v>
      </c>
      <c r="F9544" t="s">
        <v>1472</v>
      </c>
      <c r="G9544" s="40">
        <v>6.25E-2</v>
      </c>
      <c r="H9544" s="15">
        <v>127.5</v>
      </c>
    </row>
    <row r="9545" spans="1:12" x14ac:dyDescent="0.25">
      <c r="A9545" t="s">
        <v>1504</v>
      </c>
      <c r="B9545">
        <v>2018</v>
      </c>
      <c r="C9545">
        <v>100500</v>
      </c>
      <c r="D9545">
        <v>803190</v>
      </c>
      <c r="E9545">
        <v>8031</v>
      </c>
      <c r="F9545" t="s">
        <v>1472</v>
      </c>
      <c r="G9545" s="40">
        <v>0.10416666666666667</v>
      </c>
      <c r="H9545" s="15">
        <v>212.5</v>
      </c>
    </row>
    <row r="9546" spans="1:12" x14ac:dyDescent="0.25">
      <c r="A9546" t="s">
        <v>1504</v>
      </c>
      <c r="B9546">
        <v>2018</v>
      </c>
      <c r="C9546">
        <v>100500</v>
      </c>
      <c r="D9546">
        <v>803190</v>
      </c>
      <c r="E9546">
        <v>8031</v>
      </c>
      <c r="F9546" t="s">
        <v>1472</v>
      </c>
      <c r="G9546" s="40">
        <v>0.125</v>
      </c>
      <c r="H9546" s="15">
        <v>255</v>
      </c>
    </row>
    <row r="9547" spans="1:12" x14ac:dyDescent="0.25">
      <c r="A9547" t="s">
        <v>1504</v>
      </c>
      <c r="B9547">
        <v>2018</v>
      </c>
      <c r="C9547">
        <v>301610</v>
      </c>
      <c r="D9547">
        <v>803110</v>
      </c>
      <c r="E9547">
        <v>8031</v>
      </c>
      <c r="F9547" t="s">
        <v>1472</v>
      </c>
      <c r="G9547" s="40">
        <v>4.1666666666666664E-2</v>
      </c>
      <c r="H9547" s="15">
        <v>85</v>
      </c>
    </row>
    <row r="9548" spans="1:12" x14ac:dyDescent="0.25">
      <c r="A9548" t="s">
        <v>1504</v>
      </c>
      <c r="B9548">
        <v>2018</v>
      </c>
      <c r="C9548">
        <v>301600</v>
      </c>
      <c r="D9548">
        <v>803100</v>
      </c>
      <c r="E9548">
        <v>8031</v>
      </c>
      <c r="F9548" t="s">
        <v>1472</v>
      </c>
      <c r="G9548" s="40">
        <v>6.25E-2</v>
      </c>
      <c r="H9548" s="15">
        <v>127.5</v>
      </c>
    </row>
    <row r="9549" spans="1:12" x14ac:dyDescent="0.25">
      <c r="A9549" t="s">
        <v>1504</v>
      </c>
      <c r="B9549">
        <v>2018</v>
      </c>
      <c r="C9549">
        <v>100500</v>
      </c>
      <c r="D9549">
        <v>803190</v>
      </c>
      <c r="E9549">
        <v>8031</v>
      </c>
      <c r="F9549" t="s">
        <v>1472</v>
      </c>
      <c r="G9549" s="40">
        <v>0.10416666666666667</v>
      </c>
      <c r="H9549" s="15">
        <v>212.5</v>
      </c>
    </row>
    <row r="9550" spans="1:12" x14ac:dyDescent="0.25">
      <c r="A9550" t="s">
        <v>1504</v>
      </c>
      <c r="B9550">
        <v>2018</v>
      </c>
      <c r="C9550">
        <v>305710</v>
      </c>
      <c r="D9550">
        <v>802010</v>
      </c>
      <c r="E9550">
        <v>8020</v>
      </c>
      <c r="F9550" t="s">
        <v>1472</v>
      </c>
      <c r="K9550" s="40">
        <v>8.3333333333333329E-2</v>
      </c>
      <c r="L9550" s="15">
        <v>170</v>
      </c>
    </row>
    <row r="9551" spans="1:12" x14ac:dyDescent="0.25">
      <c r="A9551" t="s">
        <v>1504</v>
      </c>
      <c r="B9551">
        <v>2018</v>
      </c>
      <c r="C9551">
        <v>100500</v>
      </c>
      <c r="D9551">
        <v>803190</v>
      </c>
      <c r="E9551">
        <v>8031</v>
      </c>
      <c r="F9551" t="s">
        <v>1472</v>
      </c>
      <c r="G9551" s="40">
        <v>4.1666666666666664E-2</v>
      </c>
      <c r="H9551" s="15">
        <v>85</v>
      </c>
    </row>
    <row r="9552" spans="1:12" x14ac:dyDescent="0.25">
      <c r="A9552" t="s">
        <v>1504</v>
      </c>
      <c r="B9552">
        <v>2018</v>
      </c>
      <c r="C9552">
        <v>301610</v>
      </c>
      <c r="D9552">
        <v>803110</v>
      </c>
      <c r="E9552">
        <v>8031</v>
      </c>
      <c r="F9552" t="s">
        <v>1472</v>
      </c>
      <c r="G9552" s="40">
        <v>4.1666666666666664E-2</v>
      </c>
      <c r="H9552" s="15">
        <v>85</v>
      </c>
    </row>
    <row r="9553" spans="1:12" x14ac:dyDescent="0.25">
      <c r="A9553" t="s">
        <v>1504</v>
      </c>
      <c r="B9553">
        <v>2018</v>
      </c>
      <c r="C9553">
        <v>301600</v>
      </c>
      <c r="D9553">
        <v>803100</v>
      </c>
      <c r="E9553">
        <v>8031</v>
      </c>
      <c r="F9553" t="s">
        <v>1472</v>
      </c>
      <c r="G9553" s="40">
        <v>4.1666666666666664E-2</v>
      </c>
      <c r="H9553" s="15">
        <v>85</v>
      </c>
    </row>
    <row r="9554" spans="1:12" x14ac:dyDescent="0.25">
      <c r="A9554" t="s">
        <v>1504</v>
      </c>
      <c r="B9554">
        <v>2018</v>
      </c>
      <c r="C9554">
        <v>309300</v>
      </c>
      <c r="D9554">
        <v>802600</v>
      </c>
      <c r="E9554">
        <v>8026</v>
      </c>
      <c r="F9554" t="s">
        <v>1472</v>
      </c>
      <c r="K9554" s="40">
        <v>6.25E-2</v>
      </c>
      <c r="L9554" s="15">
        <v>127.5</v>
      </c>
    </row>
    <row r="9555" spans="1:12" x14ac:dyDescent="0.25">
      <c r="A9555" t="s">
        <v>1504</v>
      </c>
      <c r="B9555">
        <v>2018</v>
      </c>
      <c r="C9555">
        <v>309300</v>
      </c>
      <c r="D9555">
        <v>802600</v>
      </c>
      <c r="E9555">
        <v>8026</v>
      </c>
      <c r="F9555" t="s">
        <v>1513</v>
      </c>
      <c r="K9555" s="40">
        <v>3.125E-2</v>
      </c>
      <c r="L9555" s="15">
        <v>63.75</v>
      </c>
    </row>
    <row r="9556" spans="1:12" x14ac:dyDescent="0.25">
      <c r="A9556" t="s">
        <v>1504</v>
      </c>
      <c r="B9556">
        <v>2018</v>
      </c>
      <c r="C9556">
        <v>305710</v>
      </c>
      <c r="D9556">
        <v>802010</v>
      </c>
      <c r="E9556">
        <v>8020</v>
      </c>
      <c r="F9556" t="s">
        <v>1472</v>
      </c>
      <c r="K9556" s="40">
        <v>4.1666666666666664E-2</v>
      </c>
      <c r="L9556" s="15">
        <v>85</v>
      </c>
    </row>
    <row r="9557" spans="1:12" x14ac:dyDescent="0.25">
      <c r="A9557" t="s">
        <v>1504</v>
      </c>
      <c r="B9557">
        <v>2018</v>
      </c>
      <c r="C9557">
        <v>309300</v>
      </c>
      <c r="D9557">
        <v>802600</v>
      </c>
      <c r="E9557">
        <v>8026</v>
      </c>
      <c r="F9557" t="s">
        <v>1625</v>
      </c>
      <c r="K9557" s="40">
        <v>2.0833333333333332E-2</v>
      </c>
      <c r="L9557" s="15">
        <v>42.5</v>
      </c>
    </row>
    <row r="9558" spans="1:12" x14ac:dyDescent="0.25">
      <c r="A9558" t="s">
        <v>1504</v>
      </c>
      <c r="B9558">
        <v>2018</v>
      </c>
      <c r="C9558">
        <v>307300</v>
      </c>
      <c r="D9558">
        <v>803300</v>
      </c>
      <c r="E9558">
        <v>8033</v>
      </c>
      <c r="F9558" t="s">
        <v>1568</v>
      </c>
      <c r="K9558" s="40">
        <v>4.1666666666666664E-2</v>
      </c>
      <c r="L9558" s="15">
        <v>85</v>
      </c>
    </row>
    <row r="9559" spans="1:12" x14ac:dyDescent="0.25">
      <c r="A9559" t="s">
        <v>1504</v>
      </c>
      <c r="B9559">
        <v>2018</v>
      </c>
      <c r="C9559">
        <v>307300</v>
      </c>
      <c r="D9559">
        <v>803300</v>
      </c>
      <c r="E9559">
        <v>8033</v>
      </c>
      <c r="F9559" t="s">
        <v>1472</v>
      </c>
      <c r="K9559" s="40">
        <v>6.25E-2</v>
      </c>
      <c r="L9559" s="15">
        <v>127.5</v>
      </c>
    </row>
    <row r="9560" spans="1:12" x14ac:dyDescent="0.25">
      <c r="A9560" t="s">
        <v>1521</v>
      </c>
      <c r="B9560">
        <v>2018</v>
      </c>
      <c r="C9560">
        <v>200100</v>
      </c>
      <c r="F9560" t="s">
        <v>1472</v>
      </c>
      <c r="K9560" s="40">
        <v>0.14583333333333334</v>
      </c>
      <c r="L9560" s="15">
        <v>227.50000000000003</v>
      </c>
    </row>
    <row r="9561" spans="1:12" x14ac:dyDescent="0.25">
      <c r="A9561" t="s">
        <v>1463</v>
      </c>
      <c r="B9561">
        <v>2018</v>
      </c>
      <c r="C9561">
        <v>200100</v>
      </c>
      <c r="F9561" t="s">
        <v>1472</v>
      </c>
      <c r="K9561" s="40">
        <v>6.25E-2</v>
      </c>
      <c r="L9561" s="15">
        <v>67.5</v>
      </c>
    </row>
    <row r="9562" spans="1:12" x14ac:dyDescent="0.25">
      <c r="A9562" t="s">
        <v>1463</v>
      </c>
      <c r="B9562">
        <v>2018</v>
      </c>
      <c r="C9562">
        <v>200100</v>
      </c>
      <c r="F9562" t="s">
        <v>1472</v>
      </c>
      <c r="K9562" s="40">
        <v>6.25E-2</v>
      </c>
      <c r="L9562" s="15">
        <v>67.5</v>
      </c>
    </row>
    <row r="9563" spans="1:12" x14ac:dyDescent="0.25">
      <c r="A9563" t="s">
        <v>1463</v>
      </c>
      <c r="B9563">
        <v>2018</v>
      </c>
      <c r="C9563">
        <v>200100</v>
      </c>
      <c r="F9563" t="s">
        <v>1467</v>
      </c>
      <c r="K9563" s="40">
        <v>1.0416666666666666E-2</v>
      </c>
      <c r="L9563" s="15">
        <v>11.25</v>
      </c>
    </row>
    <row r="9564" spans="1:12" x14ac:dyDescent="0.25">
      <c r="A9564" t="s">
        <v>1463</v>
      </c>
      <c r="B9564">
        <v>2018</v>
      </c>
      <c r="C9564">
        <v>200100</v>
      </c>
      <c r="F9564" t="s">
        <v>1472</v>
      </c>
      <c r="K9564" s="40">
        <v>3.125E-2</v>
      </c>
      <c r="L9564" s="15">
        <v>33.75</v>
      </c>
    </row>
    <row r="9565" spans="1:12" x14ac:dyDescent="0.25">
      <c r="A9565" t="s">
        <v>1463</v>
      </c>
      <c r="B9565">
        <v>2018</v>
      </c>
      <c r="C9565">
        <v>200100</v>
      </c>
      <c r="F9565" t="s">
        <v>1472</v>
      </c>
      <c r="K9565" s="40">
        <v>3.125E-2</v>
      </c>
      <c r="L9565" s="15">
        <v>33.75</v>
      </c>
    </row>
    <row r="9566" spans="1:12" x14ac:dyDescent="0.25">
      <c r="A9566" t="s">
        <v>1463</v>
      </c>
      <c r="B9566">
        <v>2018</v>
      </c>
      <c r="C9566">
        <v>200100</v>
      </c>
      <c r="F9566" t="s">
        <v>1472</v>
      </c>
      <c r="K9566" s="40">
        <v>0.1875</v>
      </c>
      <c r="L9566" s="15">
        <v>202.5</v>
      </c>
    </row>
    <row r="9567" spans="1:12" x14ac:dyDescent="0.25">
      <c r="A9567" t="s">
        <v>1548</v>
      </c>
      <c r="B9567">
        <v>2018</v>
      </c>
      <c r="C9567">
        <v>1</v>
      </c>
      <c r="F9567" t="s">
        <v>1467</v>
      </c>
      <c r="K9567" s="40">
        <v>1.0416666666666666E-2</v>
      </c>
      <c r="L9567" s="15">
        <v>11.25</v>
      </c>
    </row>
    <row r="9568" spans="1:12" x14ac:dyDescent="0.25">
      <c r="A9568" t="s">
        <v>1490</v>
      </c>
      <c r="B9568">
        <v>2018</v>
      </c>
      <c r="C9568">
        <v>512235</v>
      </c>
      <c r="F9568" t="s">
        <v>1472</v>
      </c>
      <c r="K9568" s="40">
        <v>0.10416666666666667</v>
      </c>
      <c r="L9568" s="15">
        <v>162.5</v>
      </c>
    </row>
    <row r="9569" spans="1:12" x14ac:dyDescent="0.25">
      <c r="A9569" t="s">
        <v>1503</v>
      </c>
      <c r="B9569">
        <v>2018</v>
      </c>
      <c r="C9569">
        <v>107700</v>
      </c>
      <c r="F9569" t="s">
        <v>1508</v>
      </c>
      <c r="K9569" s="40">
        <v>1.0416666666666666E-2</v>
      </c>
      <c r="L9569" s="15">
        <v>16.25</v>
      </c>
    </row>
    <row r="9570" spans="1:12" x14ac:dyDescent="0.25">
      <c r="A9570" t="s">
        <v>1503</v>
      </c>
      <c r="B9570">
        <v>2018</v>
      </c>
      <c r="C9570">
        <v>107700</v>
      </c>
      <c r="F9570" t="s">
        <v>1625</v>
      </c>
      <c r="K9570" s="40">
        <v>6.25E-2</v>
      </c>
      <c r="L9570" s="15">
        <v>97.5</v>
      </c>
    </row>
    <row r="9571" spans="1:12" x14ac:dyDescent="0.25">
      <c r="A9571" t="s">
        <v>1503</v>
      </c>
      <c r="B9571">
        <v>2018</v>
      </c>
      <c r="C9571">
        <v>107700</v>
      </c>
      <c r="F9571" t="s">
        <v>1625</v>
      </c>
      <c r="K9571" s="40">
        <v>0.17708333333333334</v>
      </c>
      <c r="L9571" s="15">
        <v>276.25</v>
      </c>
    </row>
    <row r="9572" spans="1:12" x14ac:dyDescent="0.25">
      <c r="A9572" t="s">
        <v>1503</v>
      </c>
      <c r="B9572">
        <v>2018</v>
      </c>
      <c r="C9572">
        <v>107700</v>
      </c>
      <c r="F9572" t="s">
        <v>1625</v>
      </c>
      <c r="K9572" s="40">
        <v>4.1666666666666664E-2</v>
      </c>
      <c r="L9572" s="15">
        <v>65</v>
      </c>
    </row>
    <row r="9573" spans="1:12" x14ac:dyDescent="0.25">
      <c r="A9573" t="s">
        <v>1659</v>
      </c>
      <c r="B9573">
        <v>2018</v>
      </c>
      <c r="C9573">
        <v>513236</v>
      </c>
      <c r="F9573" t="s">
        <v>1472</v>
      </c>
      <c r="K9573" s="40">
        <v>3.125E-2</v>
      </c>
      <c r="L9573" s="15">
        <v>63.75</v>
      </c>
    </row>
    <row r="9574" spans="1:12" x14ac:dyDescent="0.25">
      <c r="A9574" t="s">
        <v>1466</v>
      </c>
      <c r="B9574">
        <v>2018</v>
      </c>
      <c r="C9574">
        <v>513885</v>
      </c>
      <c r="F9574" t="s">
        <v>1472</v>
      </c>
      <c r="K9574" s="40">
        <v>1.0416666666666666E-2</v>
      </c>
      <c r="L9574" s="15">
        <v>16.25</v>
      </c>
    </row>
    <row r="9575" spans="1:12" x14ac:dyDescent="0.25">
      <c r="A9575" t="s">
        <v>1466</v>
      </c>
      <c r="B9575">
        <v>2018</v>
      </c>
      <c r="C9575">
        <v>101100</v>
      </c>
      <c r="F9575" t="s">
        <v>1472</v>
      </c>
      <c r="K9575" s="40">
        <v>5.2083333333333336E-2</v>
      </c>
      <c r="L9575" s="15">
        <v>81.25</v>
      </c>
    </row>
    <row r="9576" spans="1:12" x14ac:dyDescent="0.25">
      <c r="A9576" t="s">
        <v>1466</v>
      </c>
      <c r="B9576">
        <v>2018</v>
      </c>
      <c r="C9576">
        <v>101100</v>
      </c>
      <c r="F9576" t="s">
        <v>1472</v>
      </c>
      <c r="K9576" s="40">
        <v>8.3333333333333329E-2</v>
      </c>
      <c r="L9576" s="15">
        <v>130</v>
      </c>
    </row>
    <row r="9577" spans="1:12" x14ac:dyDescent="0.25">
      <c r="A9577" t="s">
        <v>1466</v>
      </c>
      <c r="B9577">
        <v>2018</v>
      </c>
      <c r="C9577">
        <v>101100</v>
      </c>
      <c r="F9577" t="s">
        <v>1625</v>
      </c>
      <c r="K9577" s="40">
        <v>2.0833333333333332E-2</v>
      </c>
      <c r="L9577" s="15">
        <v>32.5</v>
      </c>
    </row>
    <row r="9578" spans="1:12" x14ac:dyDescent="0.25">
      <c r="A9578" t="s">
        <v>1466</v>
      </c>
      <c r="B9578">
        <v>2018</v>
      </c>
      <c r="C9578">
        <v>106800</v>
      </c>
      <c r="F9578" t="s">
        <v>1472</v>
      </c>
      <c r="K9578" s="40">
        <v>6.25E-2</v>
      </c>
      <c r="L9578" s="15">
        <v>97.5</v>
      </c>
    </row>
    <row r="9579" spans="1:12" x14ac:dyDescent="0.25">
      <c r="A9579" t="s">
        <v>1466</v>
      </c>
      <c r="B9579">
        <v>2018</v>
      </c>
      <c r="C9579">
        <v>106800</v>
      </c>
      <c r="F9579" t="s">
        <v>1472</v>
      </c>
      <c r="K9579" s="40">
        <v>2.0833333333333332E-2</v>
      </c>
      <c r="L9579" s="15">
        <v>32.5</v>
      </c>
    </row>
    <row r="9580" spans="1:12" x14ac:dyDescent="0.25">
      <c r="A9580" t="s">
        <v>1466</v>
      </c>
      <c r="B9580">
        <v>2018</v>
      </c>
      <c r="C9580">
        <v>106000</v>
      </c>
      <c r="F9580" t="s">
        <v>1472</v>
      </c>
      <c r="K9580" s="40">
        <v>4.1666666666666664E-2</v>
      </c>
      <c r="L9580" s="15">
        <v>65</v>
      </c>
    </row>
    <row r="9581" spans="1:12" x14ac:dyDescent="0.25">
      <c r="A9581" t="s">
        <v>1466</v>
      </c>
      <c r="B9581">
        <v>2018</v>
      </c>
      <c r="C9581">
        <v>106000</v>
      </c>
      <c r="F9581" t="s">
        <v>1472</v>
      </c>
      <c r="K9581" s="40">
        <v>6.25E-2</v>
      </c>
      <c r="L9581" s="15">
        <v>97.5</v>
      </c>
    </row>
    <row r="9582" spans="1:12" x14ac:dyDescent="0.25">
      <c r="A9582" t="s">
        <v>1466</v>
      </c>
      <c r="B9582">
        <v>2018</v>
      </c>
      <c r="C9582">
        <v>106000</v>
      </c>
      <c r="F9582" t="s">
        <v>1472</v>
      </c>
      <c r="K9582" s="40">
        <v>6.25E-2</v>
      </c>
      <c r="L9582" s="15">
        <v>97.5</v>
      </c>
    </row>
    <row r="9583" spans="1:12" x14ac:dyDescent="0.25">
      <c r="A9583" t="s">
        <v>1466</v>
      </c>
      <c r="B9583">
        <v>2018</v>
      </c>
      <c r="C9583">
        <v>107400</v>
      </c>
      <c r="F9583" t="s">
        <v>1472</v>
      </c>
      <c r="K9583" s="40">
        <v>1.0416666666666666E-2</v>
      </c>
      <c r="L9583" s="15">
        <v>16.25</v>
      </c>
    </row>
    <row r="9584" spans="1:12" x14ac:dyDescent="0.25">
      <c r="A9584" t="s">
        <v>1466</v>
      </c>
      <c r="B9584">
        <v>2018</v>
      </c>
      <c r="C9584">
        <v>203400</v>
      </c>
      <c r="F9584" t="s">
        <v>1472</v>
      </c>
      <c r="K9584" s="40">
        <v>2.0833333333333332E-2</v>
      </c>
      <c r="L9584" s="15">
        <v>32.5</v>
      </c>
    </row>
    <row r="9585" spans="1:12" x14ac:dyDescent="0.25">
      <c r="A9585" t="s">
        <v>1466</v>
      </c>
      <c r="B9585">
        <v>2018</v>
      </c>
      <c r="C9585">
        <v>203400</v>
      </c>
      <c r="F9585" t="s">
        <v>1472</v>
      </c>
      <c r="K9585" s="40">
        <v>4.1666666666666664E-2</v>
      </c>
      <c r="L9585" s="15">
        <v>65</v>
      </c>
    </row>
    <row r="9586" spans="1:12" x14ac:dyDescent="0.25">
      <c r="A9586" t="s">
        <v>1474</v>
      </c>
      <c r="B9586">
        <v>2018</v>
      </c>
      <c r="C9586">
        <v>617117</v>
      </c>
      <c r="F9586" t="s">
        <v>1625</v>
      </c>
      <c r="K9586" s="40">
        <v>4.1666666666666664E-2</v>
      </c>
      <c r="L9586" s="15">
        <v>65</v>
      </c>
    </row>
    <row r="9587" spans="1:12" x14ac:dyDescent="0.25">
      <c r="A9587" t="s">
        <v>1474</v>
      </c>
      <c r="B9587">
        <v>2018</v>
      </c>
      <c r="C9587">
        <v>612892</v>
      </c>
      <c r="F9587" t="s">
        <v>1625</v>
      </c>
      <c r="K9587" s="40">
        <v>3.125E-2</v>
      </c>
      <c r="L9587" s="15">
        <v>48.75</v>
      </c>
    </row>
    <row r="9588" spans="1:12" x14ac:dyDescent="0.25">
      <c r="A9588" t="s">
        <v>1474</v>
      </c>
      <c r="B9588">
        <v>2018</v>
      </c>
      <c r="C9588">
        <v>512879</v>
      </c>
      <c r="F9588" t="s">
        <v>1472</v>
      </c>
      <c r="K9588" s="40">
        <v>6.25E-2</v>
      </c>
      <c r="L9588" s="15">
        <v>97.5</v>
      </c>
    </row>
    <row r="9589" spans="1:12" x14ac:dyDescent="0.25">
      <c r="A9589" t="s">
        <v>1474</v>
      </c>
      <c r="B9589">
        <v>2018</v>
      </c>
      <c r="C9589">
        <v>517985</v>
      </c>
      <c r="F9589" t="s">
        <v>1625</v>
      </c>
      <c r="K9589" s="40">
        <v>8.3333333333333329E-2</v>
      </c>
      <c r="L9589" s="15">
        <v>130</v>
      </c>
    </row>
    <row r="9590" spans="1:12" x14ac:dyDescent="0.25">
      <c r="A9590" t="s">
        <v>1474</v>
      </c>
      <c r="B9590">
        <v>2018</v>
      </c>
      <c r="C9590">
        <v>614049</v>
      </c>
      <c r="F9590" t="s">
        <v>1625</v>
      </c>
      <c r="K9590" s="40">
        <v>4.1666666666666664E-2</v>
      </c>
      <c r="L9590" s="15">
        <v>65</v>
      </c>
    </row>
    <row r="9591" spans="1:12" x14ac:dyDescent="0.25">
      <c r="A9591" t="s">
        <v>1474</v>
      </c>
      <c r="B9591">
        <v>2018</v>
      </c>
      <c r="C9591">
        <v>619825</v>
      </c>
      <c r="F9591" t="s">
        <v>1625</v>
      </c>
      <c r="K9591" s="40">
        <v>3.125E-2</v>
      </c>
      <c r="L9591" s="15">
        <v>48.75</v>
      </c>
    </row>
    <row r="9592" spans="1:12" x14ac:dyDescent="0.25">
      <c r="A9592" t="s">
        <v>1474</v>
      </c>
      <c r="B9592">
        <v>2018</v>
      </c>
      <c r="C9592">
        <v>512965</v>
      </c>
      <c r="F9592" t="s">
        <v>1472</v>
      </c>
      <c r="K9592" s="40">
        <v>4.1666666666666664E-2</v>
      </c>
      <c r="L9592" s="15">
        <v>65</v>
      </c>
    </row>
    <row r="9593" spans="1:12" x14ac:dyDescent="0.25">
      <c r="A9593" t="s">
        <v>1474</v>
      </c>
      <c r="B9593">
        <v>2018</v>
      </c>
      <c r="C9593">
        <v>516105</v>
      </c>
      <c r="F9593" t="s">
        <v>1472</v>
      </c>
      <c r="K9593" s="40">
        <v>2.0833333333333332E-2</v>
      </c>
      <c r="L9593" s="15">
        <v>32.5</v>
      </c>
    </row>
    <row r="9594" spans="1:12" x14ac:dyDescent="0.25">
      <c r="A9594" t="s">
        <v>1474</v>
      </c>
      <c r="B9594">
        <v>2018</v>
      </c>
      <c r="C9594">
        <v>515800</v>
      </c>
      <c r="F9594" t="s">
        <v>1625</v>
      </c>
      <c r="K9594" s="40">
        <v>1.0416666666666666E-2</v>
      </c>
      <c r="L9594" s="15">
        <v>16.25</v>
      </c>
    </row>
    <row r="9595" spans="1:12" x14ac:dyDescent="0.25">
      <c r="A9595" t="s">
        <v>1474</v>
      </c>
      <c r="B9595">
        <v>2018</v>
      </c>
      <c r="C9595">
        <v>615150</v>
      </c>
      <c r="F9595" t="s">
        <v>1625</v>
      </c>
      <c r="K9595" s="40">
        <v>4.1666666666666664E-2</v>
      </c>
      <c r="L9595" s="15">
        <v>65</v>
      </c>
    </row>
    <row r="9596" spans="1:12" x14ac:dyDescent="0.25">
      <c r="A9596" t="s">
        <v>1504</v>
      </c>
      <c r="B9596">
        <v>2018</v>
      </c>
      <c r="C9596">
        <v>305700</v>
      </c>
      <c r="D9596">
        <v>802000</v>
      </c>
      <c r="E9596">
        <v>8020</v>
      </c>
      <c r="F9596" t="s">
        <v>1472</v>
      </c>
      <c r="K9596" s="40">
        <v>4.1666666666666664E-2</v>
      </c>
      <c r="L9596" s="15">
        <v>85</v>
      </c>
    </row>
    <row r="9597" spans="1:12" x14ac:dyDescent="0.25">
      <c r="A9597" t="s">
        <v>1504</v>
      </c>
      <c r="B9597">
        <v>2018</v>
      </c>
      <c r="C9597">
        <v>305700</v>
      </c>
      <c r="D9597">
        <v>802000</v>
      </c>
      <c r="E9597">
        <v>8020</v>
      </c>
      <c r="F9597" t="s">
        <v>1708</v>
      </c>
      <c r="G9597" s="40">
        <v>2.0833333333333332E-2</v>
      </c>
      <c r="H9597" s="15">
        <v>42.5</v>
      </c>
    </row>
    <row r="9598" spans="1:12" x14ac:dyDescent="0.25">
      <c r="A9598" t="s">
        <v>1504</v>
      </c>
      <c r="B9598">
        <v>2018</v>
      </c>
      <c r="C9598">
        <v>309300</v>
      </c>
      <c r="D9598">
        <v>802600</v>
      </c>
      <c r="E9598">
        <v>8026</v>
      </c>
      <c r="F9598" t="s">
        <v>1625</v>
      </c>
      <c r="K9598" s="40">
        <v>3.125E-2</v>
      </c>
      <c r="L9598" s="15">
        <v>63.75</v>
      </c>
    </row>
    <row r="9599" spans="1:12" x14ac:dyDescent="0.25">
      <c r="A9599" t="s">
        <v>1504</v>
      </c>
      <c r="B9599">
        <v>2018</v>
      </c>
      <c r="C9599">
        <v>307510</v>
      </c>
      <c r="D9599">
        <v>800310</v>
      </c>
      <c r="E9599">
        <v>8003</v>
      </c>
      <c r="F9599" t="s">
        <v>1568</v>
      </c>
      <c r="K9599" s="40">
        <v>6.25E-2</v>
      </c>
      <c r="L9599" s="15">
        <v>127.5</v>
      </c>
    </row>
    <row r="9600" spans="1:12" x14ac:dyDescent="0.25">
      <c r="A9600" t="s">
        <v>1504</v>
      </c>
      <c r="B9600">
        <v>2018</v>
      </c>
      <c r="C9600">
        <v>307500</v>
      </c>
      <c r="D9600">
        <v>800300</v>
      </c>
      <c r="E9600">
        <v>8003</v>
      </c>
      <c r="F9600" t="s">
        <v>1568</v>
      </c>
      <c r="K9600" s="40">
        <v>5.2083333333333336E-2</v>
      </c>
      <c r="L9600" s="15">
        <v>106.25</v>
      </c>
    </row>
    <row r="9601" spans="1:12" x14ac:dyDescent="0.25">
      <c r="A9601" t="s">
        <v>1504</v>
      </c>
      <c r="B9601">
        <v>2018</v>
      </c>
      <c r="C9601">
        <v>302802</v>
      </c>
      <c r="D9601">
        <v>801320</v>
      </c>
      <c r="E9601">
        <v>8013</v>
      </c>
      <c r="F9601" t="s">
        <v>1568</v>
      </c>
      <c r="K9601" s="40">
        <v>8.3333333333333329E-2</v>
      </c>
      <c r="L9601" s="15">
        <v>170</v>
      </c>
    </row>
    <row r="9602" spans="1:12" x14ac:dyDescent="0.25">
      <c r="A9602" t="s">
        <v>1504</v>
      </c>
      <c r="B9602">
        <v>2018</v>
      </c>
      <c r="C9602">
        <v>302803</v>
      </c>
      <c r="D9602">
        <v>801310</v>
      </c>
      <c r="E9602">
        <v>8013</v>
      </c>
      <c r="F9602" t="s">
        <v>1568</v>
      </c>
      <c r="K9602" s="40">
        <v>4.1666666666666664E-2</v>
      </c>
      <c r="L9602" s="15">
        <v>85</v>
      </c>
    </row>
    <row r="9603" spans="1:12" x14ac:dyDescent="0.25">
      <c r="A9603" t="s">
        <v>1504</v>
      </c>
      <c r="B9603">
        <v>2018</v>
      </c>
      <c r="C9603">
        <v>310200</v>
      </c>
      <c r="D9603">
        <v>802110</v>
      </c>
      <c r="E9603">
        <v>8021</v>
      </c>
      <c r="F9603" t="s">
        <v>1472</v>
      </c>
      <c r="K9603" s="40">
        <v>2.0833333333333332E-2</v>
      </c>
      <c r="L9603" s="15">
        <v>42.5</v>
      </c>
    </row>
    <row r="9604" spans="1:12" x14ac:dyDescent="0.25">
      <c r="A9604" t="s">
        <v>1504</v>
      </c>
      <c r="B9604">
        <v>2018</v>
      </c>
      <c r="C9604">
        <v>302000</v>
      </c>
      <c r="D9604">
        <v>801200</v>
      </c>
      <c r="E9604">
        <v>8012</v>
      </c>
      <c r="F9604" t="s">
        <v>1568</v>
      </c>
      <c r="K9604" s="40">
        <v>7.2916666666666671E-2</v>
      </c>
      <c r="L9604" s="15">
        <v>148.75</v>
      </c>
    </row>
    <row r="9605" spans="1:12" x14ac:dyDescent="0.25">
      <c r="A9605" t="s">
        <v>1504</v>
      </c>
      <c r="B9605">
        <v>2018</v>
      </c>
      <c r="C9605">
        <v>300100</v>
      </c>
      <c r="D9605">
        <v>800100</v>
      </c>
      <c r="E9605">
        <v>8001</v>
      </c>
      <c r="F9605" t="s">
        <v>1625</v>
      </c>
      <c r="K9605" s="40">
        <v>4.1666666666666664E-2</v>
      </c>
      <c r="L9605" s="15">
        <v>85</v>
      </c>
    </row>
    <row r="9606" spans="1:12" x14ac:dyDescent="0.25">
      <c r="A9606" t="s">
        <v>1504</v>
      </c>
      <c r="B9606">
        <v>2018</v>
      </c>
      <c r="C9606">
        <v>202600</v>
      </c>
      <c r="D9606">
        <v>802580</v>
      </c>
      <c r="E9606">
        <v>8025</v>
      </c>
      <c r="F9606" t="s">
        <v>1472</v>
      </c>
      <c r="K9606" s="40">
        <v>3.125E-2</v>
      </c>
      <c r="L9606" s="15">
        <v>63.75</v>
      </c>
    </row>
    <row r="9607" spans="1:12" x14ac:dyDescent="0.25">
      <c r="A9607" t="s">
        <v>1504</v>
      </c>
      <c r="B9607">
        <v>2018</v>
      </c>
      <c r="C9607">
        <v>202600</v>
      </c>
      <c r="D9607">
        <v>802580</v>
      </c>
      <c r="E9607">
        <v>8025</v>
      </c>
      <c r="F9607" t="s">
        <v>1472</v>
      </c>
      <c r="K9607" s="40">
        <v>5.2083333333333336E-2</v>
      </c>
      <c r="L9607" s="15">
        <v>106.25</v>
      </c>
    </row>
    <row r="9608" spans="1:12" x14ac:dyDescent="0.25">
      <c r="A9608" t="s">
        <v>1504</v>
      </c>
      <c r="B9608">
        <v>2018</v>
      </c>
      <c r="C9608">
        <v>302610</v>
      </c>
      <c r="D9608">
        <v>802510</v>
      </c>
      <c r="E9608">
        <v>8025</v>
      </c>
      <c r="F9608" t="s">
        <v>1472</v>
      </c>
      <c r="K9608" s="40">
        <v>7.2916666666666671E-2</v>
      </c>
      <c r="L9608" s="15">
        <v>148.75</v>
      </c>
    </row>
    <row r="9609" spans="1:12" x14ac:dyDescent="0.25">
      <c r="A9609" t="s">
        <v>1504</v>
      </c>
      <c r="B9609">
        <v>2018</v>
      </c>
      <c r="C9609">
        <v>302600</v>
      </c>
      <c r="D9609">
        <v>802500</v>
      </c>
      <c r="E9609">
        <v>8025</v>
      </c>
      <c r="F9609" t="s">
        <v>1472</v>
      </c>
      <c r="K9609" s="40">
        <v>4.1666666666666664E-2</v>
      </c>
      <c r="L9609" s="15">
        <v>85</v>
      </c>
    </row>
    <row r="9610" spans="1:12" x14ac:dyDescent="0.25">
      <c r="A9610" t="s">
        <v>1504</v>
      </c>
      <c r="B9610">
        <v>2018</v>
      </c>
      <c r="C9610">
        <v>302610</v>
      </c>
      <c r="D9610">
        <v>802510</v>
      </c>
      <c r="E9610">
        <v>8025</v>
      </c>
      <c r="F9610" t="s">
        <v>1472</v>
      </c>
      <c r="K9610" s="40">
        <v>2.0833333333333332E-2</v>
      </c>
      <c r="L9610" s="15">
        <v>42.5</v>
      </c>
    </row>
    <row r="9611" spans="1:12" x14ac:dyDescent="0.25">
      <c r="A9611" t="s">
        <v>1504</v>
      </c>
      <c r="B9611">
        <v>2018</v>
      </c>
      <c r="C9611">
        <v>202600</v>
      </c>
      <c r="D9611">
        <v>802580</v>
      </c>
      <c r="E9611">
        <v>8025</v>
      </c>
      <c r="F9611" t="s">
        <v>1472</v>
      </c>
      <c r="K9611" s="40">
        <v>2.0833333333333332E-2</v>
      </c>
      <c r="L9611" s="15">
        <v>42.5</v>
      </c>
    </row>
    <row r="9612" spans="1:12" x14ac:dyDescent="0.25">
      <c r="A9612" t="s">
        <v>1504</v>
      </c>
      <c r="B9612">
        <v>2018</v>
      </c>
      <c r="C9612">
        <v>302610</v>
      </c>
      <c r="D9612">
        <v>802510</v>
      </c>
      <c r="E9612">
        <v>8025</v>
      </c>
      <c r="F9612" t="s">
        <v>1513</v>
      </c>
      <c r="K9612" s="40">
        <v>2.0833333333333332E-2</v>
      </c>
      <c r="L9612" s="15">
        <v>42.5</v>
      </c>
    </row>
    <row r="9613" spans="1:12" x14ac:dyDescent="0.25">
      <c r="A9613" t="s">
        <v>1504</v>
      </c>
      <c r="B9613">
        <v>2018</v>
      </c>
      <c r="C9613">
        <v>302600</v>
      </c>
      <c r="D9613">
        <v>802500</v>
      </c>
      <c r="E9613">
        <v>8025</v>
      </c>
      <c r="F9613" t="s">
        <v>1513</v>
      </c>
      <c r="K9613" s="40">
        <v>2.0833333333333332E-2</v>
      </c>
      <c r="L9613" s="15">
        <v>42.5</v>
      </c>
    </row>
    <row r="9614" spans="1:12" x14ac:dyDescent="0.25">
      <c r="A9614" t="s">
        <v>1504</v>
      </c>
      <c r="B9614">
        <v>2018</v>
      </c>
      <c r="C9614">
        <v>202600</v>
      </c>
      <c r="D9614">
        <v>802580</v>
      </c>
      <c r="E9614">
        <v>8025</v>
      </c>
      <c r="F9614" t="s">
        <v>1625</v>
      </c>
      <c r="K9614" s="40">
        <v>4.1666666666666664E-2</v>
      </c>
      <c r="L9614" s="15">
        <v>85</v>
      </c>
    </row>
    <row r="9615" spans="1:12" x14ac:dyDescent="0.25">
      <c r="A9615" t="s">
        <v>1504</v>
      </c>
      <c r="B9615">
        <v>2018</v>
      </c>
      <c r="C9615">
        <v>302610</v>
      </c>
      <c r="D9615">
        <v>802510</v>
      </c>
      <c r="E9615">
        <v>8025</v>
      </c>
      <c r="F9615" t="s">
        <v>1472</v>
      </c>
      <c r="K9615" s="40">
        <v>3.125E-2</v>
      </c>
      <c r="L9615" s="15">
        <v>63.75</v>
      </c>
    </row>
    <row r="9616" spans="1:12" x14ac:dyDescent="0.25">
      <c r="A9616" t="s">
        <v>1504</v>
      </c>
      <c r="B9616">
        <v>2018</v>
      </c>
      <c r="C9616">
        <v>302801</v>
      </c>
      <c r="D9616">
        <v>801301</v>
      </c>
      <c r="E9616">
        <v>8013</v>
      </c>
      <c r="F9616" t="s">
        <v>1472</v>
      </c>
      <c r="K9616" s="40">
        <v>4.1666666666666664E-2</v>
      </c>
      <c r="L9616" s="15">
        <v>85</v>
      </c>
    </row>
    <row r="9617" spans="1:12" x14ac:dyDescent="0.25">
      <c r="A9617" t="s">
        <v>1504</v>
      </c>
      <c r="B9617">
        <v>2018</v>
      </c>
      <c r="C9617">
        <v>302800</v>
      </c>
      <c r="D9617">
        <v>801300</v>
      </c>
      <c r="E9617">
        <v>8013</v>
      </c>
      <c r="F9617" t="s">
        <v>1472</v>
      </c>
      <c r="K9617" s="40">
        <v>4.1666666666666664E-2</v>
      </c>
      <c r="L9617" s="15">
        <v>85</v>
      </c>
    </row>
    <row r="9618" spans="1:12" x14ac:dyDescent="0.25">
      <c r="A9618" t="s">
        <v>1504</v>
      </c>
      <c r="B9618">
        <v>2018</v>
      </c>
      <c r="C9618">
        <v>302803</v>
      </c>
      <c r="D9618">
        <v>801310</v>
      </c>
      <c r="E9618">
        <v>8013</v>
      </c>
      <c r="F9618" t="s">
        <v>1513</v>
      </c>
      <c r="K9618" s="40">
        <v>2.0833333333333332E-2</v>
      </c>
      <c r="L9618" s="15">
        <v>42.5</v>
      </c>
    </row>
    <row r="9619" spans="1:12" x14ac:dyDescent="0.25">
      <c r="A9619" t="s">
        <v>1504</v>
      </c>
      <c r="B9619">
        <v>2018</v>
      </c>
      <c r="C9619">
        <v>300810</v>
      </c>
      <c r="D9619">
        <v>800810</v>
      </c>
      <c r="E9619">
        <v>8008</v>
      </c>
      <c r="F9619" t="s">
        <v>1472</v>
      </c>
      <c r="K9619" s="40">
        <v>6.25E-2</v>
      </c>
      <c r="L9619" s="15">
        <v>127.5</v>
      </c>
    </row>
    <row r="9620" spans="1:12" x14ac:dyDescent="0.25">
      <c r="A9620" t="s">
        <v>1504</v>
      </c>
      <c r="B9620">
        <v>2018</v>
      </c>
      <c r="C9620">
        <v>300810</v>
      </c>
      <c r="D9620">
        <v>800810</v>
      </c>
      <c r="E9620">
        <v>8008</v>
      </c>
      <c r="F9620" t="s">
        <v>1472</v>
      </c>
      <c r="K9620" s="40">
        <v>8.3333333333333329E-2</v>
      </c>
      <c r="L9620" s="15">
        <v>170</v>
      </c>
    </row>
    <row r="9621" spans="1:12" x14ac:dyDescent="0.25">
      <c r="A9621" t="s">
        <v>1504</v>
      </c>
      <c r="B9621">
        <v>2018</v>
      </c>
      <c r="C9621">
        <v>300810</v>
      </c>
      <c r="D9621">
        <v>800810</v>
      </c>
      <c r="E9621">
        <v>8008</v>
      </c>
      <c r="F9621" t="s">
        <v>1472</v>
      </c>
      <c r="K9621" s="40">
        <v>7.2916666666666671E-2</v>
      </c>
      <c r="L9621" s="15">
        <v>148.75</v>
      </c>
    </row>
    <row r="9622" spans="1:12" x14ac:dyDescent="0.25">
      <c r="A9622" t="s">
        <v>1504</v>
      </c>
      <c r="B9622">
        <v>2018</v>
      </c>
      <c r="C9622">
        <v>300801</v>
      </c>
      <c r="D9622">
        <v>800801</v>
      </c>
      <c r="E9622">
        <v>8008</v>
      </c>
      <c r="F9622" t="s">
        <v>1472</v>
      </c>
      <c r="K9622" s="40">
        <v>6.25E-2</v>
      </c>
      <c r="L9622" s="15">
        <v>127.5</v>
      </c>
    </row>
    <row r="9623" spans="1:12" x14ac:dyDescent="0.25">
      <c r="A9623" t="s">
        <v>1504</v>
      </c>
      <c r="B9623">
        <v>2018</v>
      </c>
      <c r="C9623">
        <v>300800</v>
      </c>
      <c r="D9623">
        <v>800800</v>
      </c>
      <c r="E9623">
        <v>8008</v>
      </c>
      <c r="F9623" t="s">
        <v>1472</v>
      </c>
      <c r="K9623" s="40">
        <v>0.11458333333333333</v>
      </c>
      <c r="L9623" s="15">
        <v>233.75</v>
      </c>
    </row>
    <row r="9624" spans="1:12" x14ac:dyDescent="0.25">
      <c r="A9624" t="s">
        <v>1504</v>
      </c>
      <c r="B9624">
        <v>2018</v>
      </c>
      <c r="C9624">
        <v>300800</v>
      </c>
      <c r="D9624">
        <v>800800</v>
      </c>
      <c r="E9624">
        <v>8008</v>
      </c>
      <c r="F9624" t="s">
        <v>1472</v>
      </c>
      <c r="K9624" s="40">
        <v>0.10416666666666667</v>
      </c>
      <c r="L9624" s="15">
        <v>212.5</v>
      </c>
    </row>
    <row r="9625" spans="1:12" x14ac:dyDescent="0.25">
      <c r="A9625" t="s">
        <v>1504</v>
      </c>
      <c r="B9625">
        <v>2018</v>
      </c>
      <c r="C9625">
        <v>300800</v>
      </c>
      <c r="D9625">
        <v>800800</v>
      </c>
      <c r="E9625">
        <v>8008</v>
      </c>
      <c r="F9625" t="s">
        <v>1472</v>
      </c>
      <c r="K9625" s="40">
        <v>8.3333333333333329E-2</v>
      </c>
      <c r="L9625" s="15">
        <v>170</v>
      </c>
    </row>
    <row r="9626" spans="1:12" x14ac:dyDescent="0.25">
      <c r="A9626" t="s">
        <v>1504</v>
      </c>
      <c r="B9626">
        <v>2018</v>
      </c>
      <c r="C9626">
        <v>300801</v>
      </c>
      <c r="D9626">
        <v>800801</v>
      </c>
      <c r="E9626">
        <v>8008</v>
      </c>
      <c r="F9626" t="s">
        <v>1472</v>
      </c>
      <c r="K9626" s="40">
        <v>4.1666666666666664E-2</v>
      </c>
      <c r="L9626" s="15">
        <v>85</v>
      </c>
    </row>
    <row r="9627" spans="1:12" x14ac:dyDescent="0.25">
      <c r="A9627" t="s">
        <v>1466</v>
      </c>
      <c r="B9627">
        <v>2018</v>
      </c>
      <c r="C9627">
        <v>106300</v>
      </c>
      <c r="F9627" t="s">
        <v>1472</v>
      </c>
      <c r="G9627" s="40">
        <v>3.125E-2</v>
      </c>
      <c r="H9627" s="15">
        <v>48.75</v>
      </c>
    </row>
    <row r="9628" spans="1:12" x14ac:dyDescent="0.25">
      <c r="A9628" t="s">
        <v>1466</v>
      </c>
      <c r="B9628">
        <v>2018</v>
      </c>
      <c r="C9628">
        <v>109200</v>
      </c>
      <c r="F9628" t="s">
        <v>1625</v>
      </c>
      <c r="G9628" s="40">
        <v>3.125E-2</v>
      </c>
      <c r="H9628" s="15">
        <v>48.75</v>
      </c>
    </row>
    <row r="9629" spans="1:12" x14ac:dyDescent="0.25">
      <c r="A9629" t="s">
        <v>1466</v>
      </c>
      <c r="B9629">
        <v>2018</v>
      </c>
      <c r="C9629">
        <v>110200</v>
      </c>
      <c r="F9629" t="s">
        <v>1674</v>
      </c>
      <c r="G9629" s="40">
        <v>5.2083333333333336E-2</v>
      </c>
      <c r="H9629" s="15">
        <v>81.25</v>
      </c>
    </row>
    <row r="9630" spans="1:12" x14ac:dyDescent="0.25">
      <c r="A9630" t="s">
        <v>1466</v>
      </c>
      <c r="B9630">
        <v>2018</v>
      </c>
      <c r="C9630">
        <v>307510</v>
      </c>
      <c r="D9630">
        <v>800310</v>
      </c>
      <c r="E9630">
        <v>8003</v>
      </c>
      <c r="F9630" t="s">
        <v>1472</v>
      </c>
      <c r="G9630" s="40">
        <v>1.0416666666666666E-2</v>
      </c>
      <c r="H9630" s="15">
        <v>16.25</v>
      </c>
    </row>
    <row r="9631" spans="1:12" x14ac:dyDescent="0.25">
      <c r="A9631" t="s">
        <v>1466</v>
      </c>
      <c r="B9631">
        <v>2018</v>
      </c>
      <c r="C9631">
        <v>203400</v>
      </c>
      <c r="F9631" t="s">
        <v>1472</v>
      </c>
      <c r="G9631" s="40">
        <v>2.0833333333333332E-2</v>
      </c>
      <c r="H9631" s="15">
        <v>32.5</v>
      </c>
    </row>
    <row r="9632" spans="1:12" x14ac:dyDescent="0.25">
      <c r="A9632" t="s">
        <v>1466</v>
      </c>
      <c r="B9632">
        <v>2018</v>
      </c>
      <c r="C9632">
        <v>203400</v>
      </c>
      <c r="F9632" t="s">
        <v>1472</v>
      </c>
      <c r="G9632" s="40">
        <v>8.3333333333333329E-2</v>
      </c>
      <c r="H9632" s="15">
        <v>130</v>
      </c>
    </row>
    <row r="9633" spans="1:8" x14ac:dyDescent="0.25">
      <c r="A9633" t="s">
        <v>1466</v>
      </c>
      <c r="B9633">
        <v>2018</v>
      </c>
      <c r="C9633">
        <v>203400</v>
      </c>
      <c r="F9633" t="s">
        <v>1472</v>
      </c>
      <c r="G9633" s="40">
        <v>0.125</v>
      </c>
      <c r="H9633" s="15">
        <v>195</v>
      </c>
    </row>
    <row r="9634" spans="1:8" x14ac:dyDescent="0.25">
      <c r="A9634" t="s">
        <v>1466</v>
      </c>
      <c r="B9634">
        <v>2018</v>
      </c>
      <c r="C9634">
        <v>203400</v>
      </c>
      <c r="F9634" t="s">
        <v>1472</v>
      </c>
      <c r="G9634" s="40">
        <v>8.3333333333333329E-2</v>
      </c>
      <c r="H9634" s="15">
        <v>130</v>
      </c>
    </row>
    <row r="9635" spans="1:8" x14ac:dyDescent="0.25">
      <c r="A9635" t="s">
        <v>1466</v>
      </c>
      <c r="B9635">
        <v>2018</v>
      </c>
      <c r="C9635">
        <v>106000</v>
      </c>
      <c r="F9635" t="s">
        <v>1472</v>
      </c>
      <c r="G9635" s="40">
        <v>2.0833333333333332E-2</v>
      </c>
      <c r="H9635" s="15">
        <v>32.5</v>
      </c>
    </row>
    <row r="9636" spans="1:8" x14ac:dyDescent="0.25">
      <c r="A9636" t="s">
        <v>1466</v>
      </c>
      <c r="B9636">
        <v>2018</v>
      </c>
      <c r="C9636">
        <v>106000</v>
      </c>
      <c r="F9636" t="s">
        <v>1472</v>
      </c>
      <c r="G9636" s="40">
        <v>2.0833333333333332E-2</v>
      </c>
      <c r="H9636" s="15">
        <v>32.5</v>
      </c>
    </row>
    <row r="9637" spans="1:8" x14ac:dyDescent="0.25">
      <c r="A9637" t="s">
        <v>1466</v>
      </c>
      <c r="B9637">
        <v>2018</v>
      </c>
      <c r="C9637">
        <v>106000</v>
      </c>
      <c r="F9637" t="s">
        <v>1472</v>
      </c>
      <c r="G9637" s="40">
        <v>0.11458333333333333</v>
      </c>
      <c r="H9637" s="15">
        <v>178.75</v>
      </c>
    </row>
    <row r="9638" spans="1:8" x14ac:dyDescent="0.25">
      <c r="A9638" t="s">
        <v>1466</v>
      </c>
      <c r="B9638">
        <v>2018</v>
      </c>
      <c r="C9638">
        <v>106000</v>
      </c>
      <c r="F9638" t="s">
        <v>1625</v>
      </c>
      <c r="G9638" s="40">
        <v>4.1666666666666664E-2</v>
      </c>
      <c r="H9638" s="15">
        <v>65</v>
      </c>
    </row>
    <row r="9639" spans="1:8" x14ac:dyDescent="0.25">
      <c r="A9639" t="s">
        <v>1466</v>
      </c>
      <c r="B9639">
        <v>2018</v>
      </c>
      <c r="C9639">
        <v>203400</v>
      </c>
      <c r="F9639" t="s">
        <v>1472</v>
      </c>
      <c r="G9639" s="40">
        <v>6.25E-2</v>
      </c>
      <c r="H9639" s="15">
        <v>97.5</v>
      </c>
    </row>
    <row r="9640" spans="1:8" x14ac:dyDescent="0.25">
      <c r="A9640" t="s">
        <v>1474</v>
      </c>
      <c r="B9640">
        <v>2018</v>
      </c>
      <c r="C9640">
        <v>614076</v>
      </c>
      <c r="D9640">
        <v>804590</v>
      </c>
      <c r="E9640">
        <v>8045</v>
      </c>
      <c r="F9640" t="s">
        <v>1625</v>
      </c>
      <c r="G9640" s="40">
        <v>3.125E-2</v>
      </c>
      <c r="H9640" s="15">
        <v>48.75</v>
      </c>
    </row>
    <row r="9641" spans="1:8" x14ac:dyDescent="0.25">
      <c r="A9641" t="s">
        <v>1474</v>
      </c>
      <c r="B9641">
        <v>2018</v>
      </c>
      <c r="C9641">
        <v>510330</v>
      </c>
      <c r="F9641" t="s">
        <v>1625</v>
      </c>
      <c r="G9641" s="40">
        <v>2.0833333333333332E-2</v>
      </c>
      <c r="H9641" s="15">
        <v>32.5</v>
      </c>
    </row>
    <row r="9642" spans="1:8" x14ac:dyDescent="0.25">
      <c r="A9642" t="s">
        <v>1474</v>
      </c>
      <c r="B9642">
        <v>2018</v>
      </c>
      <c r="C9642">
        <v>511295</v>
      </c>
      <c r="F9642" t="s">
        <v>1625</v>
      </c>
      <c r="G9642" s="40">
        <v>2.0833333333333332E-2</v>
      </c>
      <c r="H9642" s="15">
        <v>32.5</v>
      </c>
    </row>
    <row r="9643" spans="1:8" x14ac:dyDescent="0.25">
      <c r="A9643" t="s">
        <v>1474</v>
      </c>
      <c r="B9643">
        <v>2018</v>
      </c>
      <c r="C9643">
        <v>511791</v>
      </c>
      <c r="F9643" t="s">
        <v>1625</v>
      </c>
      <c r="G9643" s="40">
        <v>2.0833333333333332E-2</v>
      </c>
      <c r="H9643" s="15">
        <v>32.5</v>
      </c>
    </row>
    <row r="9644" spans="1:8" x14ac:dyDescent="0.25">
      <c r="A9644" t="s">
        <v>1474</v>
      </c>
      <c r="B9644">
        <v>2018</v>
      </c>
      <c r="C9644">
        <v>511295</v>
      </c>
      <c r="F9644" t="s">
        <v>1625</v>
      </c>
      <c r="G9644" s="40">
        <v>2.0833333333333332E-2</v>
      </c>
      <c r="H9644" s="15">
        <v>32.5</v>
      </c>
    </row>
    <row r="9645" spans="1:8" x14ac:dyDescent="0.25">
      <c r="A9645" t="s">
        <v>1474</v>
      </c>
      <c r="B9645">
        <v>2018</v>
      </c>
      <c r="C9645">
        <v>517985</v>
      </c>
      <c r="F9645" t="s">
        <v>1625</v>
      </c>
      <c r="G9645" s="40">
        <v>3.125E-2</v>
      </c>
      <c r="H9645" s="15">
        <v>48.75</v>
      </c>
    </row>
    <row r="9646" spans="1:8" x14ac:dyDescent="0.25">
      <c r="A9646" t="s">
        <v>1474</v>
      </c>
      <c r="B9646">
        <v>2018</v>
      </c>
      <c r="C9646">
        <v>612580</v>
      </c>
      <c r="F9646" t="s">
        <v>1625</v>
      </c>
      <c r="G9646" s="40">
        <v>2.0833333333333332E-2</v>
      </c>
      <c r="H9646" s="15">
        <v>32.5</v>
      </c>
    </row>
    <row r="9647" spans="1:8" x14ac:dyDescent="0.25">
      <c r="A9647" t="s">
        <v>1474</v>
      </c>
      <c r="B9647">
        <v>2018</v>
      </c>
      <c r="C9647">
        <v>611338</v>
      </c>
      <c r="F9647" t="s">
        <v>1625</v>
      </c>
      <c r="G9647" s="40">
        <v>2.0833333333333332E-2</v>
      </c>
      <c r="H9647" s="15">
        <v>32.5</v>
      </c>
    </row>
    <row r="9648" spans="1:8" x14ac:dyDescent="0.25">
      <c r="A9648" t="s">
        <v>1548</v>
      </c>
      <c r="B9648">
        <v>2018</v>
      </c>
      <c r="C9648">
        <v>610062</v>
      </c>
      <c r="F9648" t="s">
        <v>1625</v>
      </c>
      <c r="G9648" s="40">
        <v>3.125E-2</v>
      </c>
      <c r="H9648" s="15">
        <v>33.75</v>
      </c>
    </row>
    <row r="9649" spans="1:8" x14ac:dyDescent="0.25">
      <c r="A9649" t="s">
        <v>1548</v>
      </c>
      <c r="B9649">
        <v>2018</v>
      </c>
      <c r="C9649">
        <v>610062</v>
      </c>
      <c r="F9649" t="s">
        <v>1625</v>
      </c>
      <c r="G9649" s="40">
        <v>1.0416666666666666E-2</v>
      </c>
      <c r="H9649" s="15">
        <v>11.25</v>
      </c>
    </row>
    <row r="9650" spans="1:8" x14ac:dyDescent="0.25">
      <c r="A9650" t="s">
        <v>1548</v>
      </c>
      <c r="B9650">
        <v>2018</v>
      </c>
      <c r="C9650">
        <v>617490</v>
      </c>
      <c r="F9650" t="s">
        <v>1625</v>
      </c>
      <c r="G9650" s="40">
        <v>1.0416666666666666E-2</v>
      </c>
      <c r="H9650" s="15">
        <v>11.25</v>
      </c>
    </row>
    <row r="9651" spans="1:8" x14ac:dyDescent="0.25">
      <c r="A9651" t="s">
        <v>1548</v>
      </c>
      <c r="B9651">
        <v>2018</v>
      </c>
      <c r="C9651">
        <v>612194</v>
      </c>
      <c r="F9651" t="s">
        <v>1625</v>
      </c>
      <c r="G9651" s="40">
        <v>2.0833333333333332E-2</v>
      </c>
      <c r="H9651" s="15">
        <v>22.5</v>
      </c>
    </row>
    <row r="9652" spans="1:8" x14ac:dyDescent="0.25">
      <c r="A9652" t="s">
        <v>1548</v>
      </c>
      <c r="B9652">
        <v>2018</v>
      </c>
      <c r="C9652">
        <v>613655</v>
      </c>
      <c r="F9652" t="s">
        <v>1625</v>
      </c>
      <c r="G9652" s="40">
        <v>1.0416666666666666E-2</v>
      </c>
      <c r="H9652" s="15">
        <v>11.25</v>
      </c>
    </row>
    <row r="9653" spans="1:8" x14ac:dyDescent="0.25">
      <c r="A9653" t="s">
        <v>1548</v>
      </c>
      <c r="B9653">
        <v>2018</v>
      </c>
      <c r="C9653">
        <v>613660</v>
      </c>
      <c r="F9653" t="s">
        <v>1625</v>
      </c>
      <c r="G9653" s="40">
        <v>1.0416666666666666E-2</v>
      </c>
      <c r="H9653" s="15">
        <v>11.25</v>
      </c>
    </row>
    <row r="9654" spans="1:8" x14ac:dyDescent="0.25">
      <c r="A9654" t="s">
        <v>1548</v>
      </c>
      <c r="B9654">
        <v>2018</v>
      </c>
      <c r="C9654">
        <v>614138</v>
      </c>
      <c r="F9654" t="s">
        <v>1625</v>
      </c>
      <c r="G9654" s="40">
        <v>2.0833333333333332E-2</v>
      </c>
      <c r="H9654" s="15">
        <v>22.5</v>
      </c>
    </row>
    <row r="9655" spans="1:8" x14ac:dyDescent="0.25">
      <c r="A9655" t="s">
        <v>1548</v>
      </c>
      <c r="B9655">
        <v>2018</v>
      </c>
      <c r="C9655">
        <v>611720</v>
      </c>
      <c r="F9655" t="s">
        <v>1625</v>
      </c>
      <c r="G9655" s="40">
        <v>4.1666666666666664E-2</v>
      </c>
      <c r="H9655" s="15">
        <v>45</v>
      </c>
    </row>
    <row r="9656" spans="1:8" x14ac:dyDescent="0.25">
      <c r="A9656" t="s">
        <v>1548</v>
      </c>
      <c r="B9656">
        <v>2018</v>
      </c>
      <c r="C9656">
        <v>614636</v>
      </c>
      <c r="F9656" t="s">
        <v>1625</v>
      </c>
      <c r="G9656" s="40">
        <v>2.0833333333333332E-2</v>
      </c>
      <c r="H9656" s="15">
        <v>22.5</v>
      </c>
    </row>
    <row r="9657" spans="1:8" x14ac:dyDescent="0.25">
      <c r="A9657" t="s">
        <v>1548</v>
      </c>
      <c r="B9657">
        <v>2018</v>
      </c>
      <c r="C9657">
        <v>610943</v>
      </c>
      <c r="F9657" t="s">
        <v>1625</v>
      </c>
      <c r="G9657" s="40">
        <v>4.1666666666666664E-2</v>
      </c>
      <c r="H9657" s="15">
        <v>45</v>
      </c>
    </row>
    <row r="9658" spans="1:8" x14ac:dyDescent="0.25">
      <c r="A9658" t="s">
        <v>1548</v>
      </c>
      <c r="B9658">
        <v>2018</v>
      </c>
      <c r="C9658">
        <v>612220</v>
      </c>
      <c r="F9658" t="s">
        <v>1625</v>
      </c>
      <c r="G9658" s="40">
        <v>1.0416666666666666E-2</v>
      </c>
      <c r="H9658" s="15">
        <v>11.25</v>
      </c>
    </row>
    <row r="9659" spans="1:8" x14ac:dyDescent="0.25">
      <c r="A9659" t="s">
        <v>1548</v>
      </c>
      <c r="B9659">
        <v>2018</v>
      </c>
      <c r="C9659">
        <v>108601</v>
      </c>
      <c r="F9659" t="s">
        <v>1465</v>
      </c>
      <c r="G9659" s="40">
        <v>1.0416666666666666E-2</v>
      </c>
      <c r="H9659" s="15">
        <v>11.25</v>
      </c>
    </row>
    <row r="9660" spans="1:8" x14ac:dyDescent="0.25">
      <c r="A9660" t="s">
        <v>1548</v>
      </c>
      <c r="B9660">
        <v>2018</v>
      </c>
      <c r="C9660">
        <v>616225</v>
      </c>
      <c r="F9660" t="s">
        <v>1625</v>
      </c>
      <c r="G9660" s="40">
        <v>2.0833333333333332E-2</v>
      </c>
      <c r="H9660" s="15">
        <v>22.5</v>
      </c>
    </row>
    <row r="9661" spans="1:8" x14ac:dyDescent="0.25">
      <c r="A9661" t="s">
        <v>1548</v>
      </c>
      <c r="B9661">
        <v>2018</v>
      </c>
      <c r="C9661">
        <v>612220</v>
      </c>
      <c r="F9661" t="s">
        <v>1625</v>
      </c>
      <c r="G9661" s="40">
        <v>1.0416666666666666E-2</v>
      </c>
      <c r="H9661" s="15">
        <v>11.25</v>
      </c>
    </row>
    <row r="9662" spans="1:8" x14ac:dyDescent="0.25">
      <c r="A9662" t="s">
        <v>1548</v>
      </c>
      <c r="B9662">
        <v>2018</v>
      </c>
      <c r="C9662">
        <v>612220</v>
      </c>
      <c r="F9662" t="s">
        <v>1625</v>
      </c>
      <c r="G9662" s="40">
        <v>1.0416666666666666E-2</v>
      </c>
      <c r="H9662" s="15">
        <v>11.25</v>
      </c>
    </row>
    <row r="9663" spans="1:8" x14ac:dyDescent="0.25">
      <c r="A9663" t="s">
        <v>1548</v>
      </c>
      <c r="B9663">
        <v>2018</v>
      </c>
      <c r="C9663">
        <v>612540</v>
      </c>
      <c r="F9663" t="s">
        <v>1625</v>
      </c>
      <c r="G9663" s="40">
        <v>2.0833333333333332E-2</v>
      </c>
      <c r="H9663" s="15">
        <v>22.5</v>
      </c>
    </row>
    <row r="9664" spans="1:8" x14ac:dyDescent="0.25">
      <c r="A9664" t="s">
        <v>1548</v>
      </c>
      <c r="B9664">
        <v>2018</v>
      </c>
      <c r="C9664">
        <v>611017</v>
      </c>
      <c r="F9664" t="s">
        <v>1625</v>
      </c>
      <c r="G9664" s="40">
        <v>2.0833333333333332E-2</v>
      </c>
      <c r="H9664" s="15">
        <v>22.5</v>
      </c>
    </row>
    <row r="9665" spans="1:12" x14ac:dyDescent="0.25">
      <c r="A9665" t="s">
        <v>1548</v>
      </c>
      <c r="B9665">
        <v>2018</v>
      </c>
      <c r="C9665">
        <v>613435</v>
      </c>
      <c r="F9665" t="s">
        <v>1625</v>
      </c>
      <c r="G9665" s="40">
        <v>2.0833333333333332E-2</v>
      </c>
      <c r="H9665" s="15">
        <v>22.5</v>
      </c>
    </row>
    <row r="9666" spans="1:12" x14ac:dyDescent="0.25">
      <c r="A9666" t="s">
        <v>1548</v>
      </c>
      <c r="B9666">
        <v>2018</v>
      </c>
      <c r="C9666">
        <v>611016</v>
      </c>
      <c r="F9666" t="s">
        <v>1625</v>
      </c>
      <c r="G9666" s="40">
        <v>3.125E-2</v>
      </c>
      <c r="H9666" s="15">
        <v>33.75</v>
      </c>
    </row>
    <row r="9667" spans="1:12" x14ac:dyDescent="0.25">
      <c r="A9667" t="s">
        <v>1548</v>
      </c>
      <c r="B9667">
        <v>2018</v>
      </c>
      <c r="C9667">
        <v>518522</v>
      </c>
      <c r="F9667" t="s">
        <v>1625</v>
      </c>
      <c r="G9667" s="40">
        <v>1.0416666666666666E-2</v>
      </c>
      <c r="H9667" s="15">
        <v>11.25</v>
      </c>
    </row>
    <row r="9668" spans="1:12" x14ac:dyDescent="0.25">
      <c r="A9668" t="s">
        <v>1548</v>
      </c>
      <c r="B9668">
        <v>2018</v>
      </c>
      <c r="C9668">
        <v>616225</v>
      </c>
      <c r="F9668" t="s">
        <v>1625</v>
      </c>
      <c r="G9668" s="40">
        <v>2.0833333333333332E-2</v>
      </c>
      <c r="H9668" s="15">
        <v>22.5</v>
      </c>
    </row>
    <row r="9669" spans="1:12" x14ac:dyDescent="0.25">
      <c r="A9669" t="s">
        <v>1548</v>
      </c>
      <c r="B9669">
        <v>2018</v>
      </c>
      <c r="C9669">
        <v>615775</v>
      </c>
      <c r="F9669" t="s">
        <v>1625</v>
      </c>
      <c r="G9669" s="40">
        <v>2.0833333333333332E-2</v>
      </c>
      <c r="H9669" s="15">
        <v>22.5</v>
      </c>
    </row>
    <row r="9670" spans="1:12" x14ac:dyDescent="0.25">
      <c r="A9670" t="s">
        <v>1488</v>
      </c>
      <c r="B9670">
        <v>2018</v>
      </c>
      <c r="C9670">
        <v>1</v>
      </c>
      <c r="F9670" t="s">
        <v>1499</v>
      </c>
      <c r="K9670" s="40">
        <v>1.0416666666666666E-2</v>
      </c>
      <c r="L9670" s="15">
        <v>12.5</v>
      </c>
    </row>
    <row r="9671" spans="1:12" x14ac:dyDescent="0.25">
      <c r="A9671" t="s">
        <v>1488</v>
      </c>
      <c r="B9671">
        <v>2018</v>
      </c>
      <c r="C9671">
        <v>619350</v>
      </c>
      <c r="F9671" t="s">
        <v>1625</v>
      </c>
      <c r="G9671" s="40">
        <v>6.25E-2</v>
      </c>
      <c r="H9671" s="15">
        <v>75</v>
      </c>
    </row>
    <row r="9672" spans="1:12" x14ac:dyDescent="0.25">
      <c r="A9672" t="s">
        <v>1488</v>
      </c>
      <c r="B9672">
        <v>2018</v>
      </c>
      <c r="C9672">
        <v>619350</v>
      </c>
      <c r="F9672" t="s">
        <v>1625</v>
      </c>
      <c r="G9672" s="40">
        <v>2.0833333333333332E-2</v>
      </c>
      <c r="H9672" s="15">
        <v>25</v>
      </c>
    </row>
    <row r="9673" spans="1:12" x14ac:dyDescent="0.25">
      <c r="A9673" t="s">
        <v>1488</v>
      </c>
      <c r="B9673">
        <v>2018</v>
      </c>
      <c r="C9673">
        <v>513742</v>
      </c>
      <c r="F9673" t="s">
        <v>1625</v>
      </c>
      <c r="G9673" s="40">
        <v>4.1666666666666664E-2</v>
      </c>
      <c r="H9673" s="15">
        <v>50</v>
      </c>
    </row>
    <row r="9674" spans="1:12" x14ac:dyDescent="0.25">
      <c r="A9674" t="s">
        <v>1488</v>
      </c>
      <c r="B9674">
        <v>2018</v>
      </c>
      <c r="C9674">
        <v>610205</v>
      </c>
      <c r="F9674" t="s">
        <v>1625</v>
      </c>
      <c r="G9674" s="40">
        <v>6.25E-2</v>
      </c>
      <c r="H9674" s="15">
        <v>75</v>
      </c>
    </row>
    <row r="9675" spans="1:12" x14ac:dyDescent="0.25">
      <c r="A9675" t="s">
        <v>1488</v>
      </c>
      <c r="B9675">
        <v>2018</v>
      </c>
      <c r="C9675">
        <v>615745</v>
      </c>
      <c r="F9675" t="s">
        <v>1625</v>
      </c>
      <c r="G9675" s="40">
        <v>3.125E-2</v>
      </c>
      <c r="H9675" s="15">
        <v>37.5</v>
      </c>
    </row>
    <row r="9676" spans="1:12" x14ac:dyDescent="0.25">
      <c r="A9676" t="s">
        <v>1488</v>
      </c>
      <c r="B9676">
        <v>2018</v>
      </c>
      <c r="C9676">
        <v>618466</v>
      </c>
      <c r="F9676" t="s">
        <v>1625</v>
      </c>
      <c r="G9676" s="40">
        <v>3.125E-2</v>
      </c>
      <c r="H9676" s="15">
        <v>37.5</v>
      </c>
    </row>
    <row r="9677" spans="1:12" x14ac:dyDescent="0.25">
      <c r="A9677" t="s">
        <v>1488</v>
      </c>
      <c r="B9677">
        <v>2018</v>
      </c>
      <c r="C9677">
        <v>606700</v>
      </c>
      <c r="F9677" t="s">
        <v>1625</v>
      </c>
      <c r="G9677" s="40">
        <v>1.0416666666666666E-2</v>
      </c>
      <c r="H9677" s="15">
        <v>12.5</v>
      </c>
    </row>
    <row r="9678" spans="1:12" x14ac:dyDescent="0.25">
      <c r="A9678" t="s">
        <v>1488</v>
      </c>
      <c r="B9678">
        <v>2018</v>
      </c>
      <c r="C9678">
        <v>615562</v>
      </c>
      <c r="F9678" t="s">
        <v>1625</v>
      </c>
      <c r="G9678" s="40">
        <v>2.0833333333333332E-2</v>
      </c>
      <c r="H9678" s="15">
        <v>25</v>
      </c>
    </row>
    <row r="9679" spans="1:12" x14ac:dyDescent="0.25">
      <c r="A9679" t="s">
        <v>1488</v>
      </c>
      <c r="B9679">
        <v>2018</v>
      </c>
      <c r="C9679">
        <v>618615</v>
      </c>
      <c r="F9679" t="s">
        <v>1625</v>
      </c>
      <c r="G9679" s="40">
        <v>6.9444444444444441E-3</v>
      </c>
      <c r="H9679" s="15">
        <v>8.3333333333333321</v>
      </c>
    </row>
    <row r="9680" spans="1:12" x14ac:dyDescent="0.25">
      <c r="A9680" t="s">
        <v>1488</v>
      </c>
      <c r="B9680">
        <v>2018</v>
      </c>
      <c r="C9680">
        <v>616244</v>
      </c>
      <c r="F9680" t="s">
        <v>1625</v>
      </c>
      <c r="G9680" s="40">
        <v>4.1666666666666664E-2</v>
      </c>
      <c r="H9680" s="15">
        <v>50</v>
      </c>
    </row>
    <row r="9681" spans="1:8" x14ac:dyDescent="0.25">
      <c r="A9681" t="s">
        <v>1488</v>
      </c>
      <c r="B9681">
        <v>2018</v>
      </c>
      <c r="C9681">
        <v>612671</v>
      </c>
      <c r="F9681" t="s">
        <v>1625</v>
      </c>
      <c r="G9681" s="40">
        <v>2.7777777777777776E-2</v>
      </c>
      <c r="H9681" s="15">
        <v>33.333333333333329</v>
      </c>
    </row>
    <row r="9682" spans="1:8" x14ac:dyDescent="0.25">
      <c r="A9682" t="s">
        <v>1488</v>
      </c>
      <c r="B9682">
        <v>2018</v>
      </c>
      <c r="C9682">
        <v>613215</v>
      </c>
      <c r="F9682" t="s">
        <v>1625</v>
      </c>
      <c r="G9682" s="40">
        <v>2.0833333333333332E-2</v>
      </c>
      <c r="H9682" s="15">
        <v>25</v>
      </c>
    </row>
    <row r="9683" spans="1:8" x14ac:dyDescent="0.25">
      <c r="A9683" t="s">
        <v>1488</v>
      </c>
      <c r="B9683">
        <v>2018</v>
      </c>
      <c r="C9683">
        <v>613238</v>
      </c>
      <c r="F9683" t="s">
        <v>1625</v>
      </c>
      <c r="G9683" s="40">
        <v>4.5138888888888888E-2</v>
      </c>
      <c r="H9683" s="15">
        <v>54.166666666666664</v>
      </c>
    </row>
    <row r="9684" spans="1:8" x14ac:dyDescent="0.25">
      <c r="A9684" t="s">
        <v>1488</v>
      </c>
      <c r="B9684">
        <v>2018</v>
      </c>
      <c r="C9684">
        <v>616770</v>
      </c>
      <c r="F9684" t="s">
        <v>1625</v>
      </c>
      <c r="G9684" s="40">
        <v>5.2083333333333336E-2</v>
      </c>
      <c r="H9684" s="15">
        <v>62.5</v>
      </c>
    </row>
    <row r="9685" spans="1:8" x14ac:dyDescent="0.25">
      <c r="A9685" t="s">
        <v>1488</v>
      </c>
      <c r="B9685">
        <v>2018</v>
      </c>
      <c r="C9685">
        <v>617635</v>
      </c>
      <c r="F9685" t="s">
        <v>1625</v>
      </c>
      <c r="G9685" s="40">
        <v>3.125E-2</v>
      </c>
      <c r="H9685" s="15">
        <v>37.5</v>
      </c>
    </row>
    <row r="9686" spans="1:8" x14ac:dyDescent="0.25">
      <c r="A9686" t="s">
        <v>1488</v>
      </c>
      <c r="B9686">
        <v>2018</v>
      </c>
      <c r="C9686">
        <v>611208</v>
      </c>
      <c r="F9686" t="s">
        <v>1625</v>
      </c>
      <c r="G9686" s="40">
        <v>4.1666666666666664E-2</v>
      </c>
      <c r="H9686" s="15">
        <v>50</v>
      </c>
    </row>
    <row r="9687" spans="1:8" x14ac:dyDescent="0.25">
      <c r="A9687" t="s">
        <v>1490</v>
      </c>
      <c r="B9687">
        <v>2018</v>
      </c>
      <c r="C9687">
        <v>307500</v>
      </c>
      <c r="D9687">
        <v>800300</v>
      </c>
      <c r="E9687">
        <v>8003</v>
      </c>
      <c r="F9687" t="s">
        <v>1472</v>
      </c>
      <c r="G9687" s="40">
        <v>4.1666666666666664E-2</v>
      </c>
      <c r="H9687" s="15">
        <v>65</v>
      </c>
    </row>
    <row r="9688" spans="1:8" x14ac:dyDescent="0.25">
      <c r="A9688" t="s">
        <v>1466</v>
      </c>
      <c r="B9688">
        <v>2018</v>
      </c>
      <c r="C9688">
        <v>106800</v>
      </c>
      <c r="F9688" t="s">
        <v>1472</v>
      </c>
      <c r="G9688" s="40">
        <v>2.0833333333333332E-2</v>
      </c>
      <c r="H9688" s="15">
        <v>32.5</v>
      </c>
    </row>
    <row r="9689" spans="1:8" x14ac:dyDescent="0.25">
      <c r="A9689" t="s">
        <v>1659</v>
      </c>
      <c r="B9689">
        <v>2018</v>
      </c>
      <c r="C9689">
        <v>200100</v>
      </c>
      <c r="F9689" t="s">
        <v>1472</v>
      </c>
      <c r="G9689" s="40">
        <v>2.0833333333333332E-2</v>
      </c>
      <c r="H9689" s="15">
        <v>42.5</v>
      </c>
    </row>
    <row r="9690" spans="1:8" x14ac:dyDescent="0.25">
      <c r="A9690" t="s">
        <v>1659</v>
      </c>
      <c r="B9690">
        <v>2018</v>
      </c>
      <c r="C9690">
        <v>200100</v>
      </c>
      <c r="F9690" t="s">
        <v>1472</v>
      </c>
      <c r="G9690" s="40">
        <v>2.0833333333333332E-2</v>
      </c>
      <c r="H9690" s="15">
        <v>42.5</v>
      </c>
    </row>
    <row r="9691" spans="1:8" x14ac:dyDescent="0.25">
      <c r="A9691" t="s">
        <v>1659</v>
      </c>
      <c r="B9691">
        <v>2018</v>
      </c>
      <c r="C9691">
        <v>200100</v>
      </c>
      <c r="F9691" t="s">
        <v>1472</v>
      </c>
      <c r="G9691" s="40">
        <v>5.2083333333333336E-2</v>
      </c>
      <c r="H9691" s="15">
        <v>106.25</v>
      </c>
    </row>
    <row r="9692" spans="1:8" x14ac:dyDescent="0.25">
      <c r="A9692" t="s">
        <v>1659</v>
      </c>
      <c r="B9692">
        <v>2018</v>
      </c>
      <c r="C9692">
        <v>200100</v>
      </c>
      <c r="F9692" t="s">
        <v>1472</v>
      </c>
      <c r="G9692" s="40">
        <v>9.375E-2</v>
      </c>
      <c r="H9692" s="15">
        <v>191.25</v>
      </c>
    </row>
    <row r="9693" spans="1:8" x14ac:dyDescent="0.25">
      <c r="A9693" t="s">
        <v>1504</v>
      </c>
      <c r="B9693">
        <v>2018</v>
      </c>
      <c r="C9693">
        <v>308100</v>
      </c>
      <c r="D9693">
        <v>803610</v>
      </c>
      <c r="E9693">
        <v>8036</v>
      </c>
      <c r="F9693" t="s">
        <v>1472</v>
      </c>
      <c r="G9693" s="40">
        <v>6.25E-2</v>
      </c>
      <c r="H9693" s="15">
        <v>127.5</v>
      </c>
    </row>
    <row r="9694" spans="1:8" x14ac:dyDescent="0.25">
      <c r="A9694" t="s">
        <v>1504</v>
      </c>
      <c r="B9694">
        <v>2018</v>
      </c>
      <c r="C9694">
        <v>308100</v>
      </c>
      <c r="D9694">
        <v>803610</v>
      </c>
      <c r="E9694">
        <v>8036</v>
      </c>
      <c r="F9694" t="s">
        <v>1472</v>
      </c>
      <c r="G9694" s="40">
        <v>8.3333333333333329E-2</v>
      </c>
      <c r="H9694" s="15">
        <v>170</v>
      </c>
    </row>
    <row r="9695" spans="1:8" x14ac:dyDescent="0.25">
      <c r="A9695" t="s">
        <v>1504</v>
      </c>
      <c r="B9695">
        <v>2018</v>
      </c>
      <c r="C9695">
        <v>308100</v>
      </c>
      <c r="D9695">
        <v>803610</v>
      </c>
      <c r="E9695">
        <v>8036</v>
      </c>
      <c r="F9695" t="s">
        <v>1472</v>
      </c>
      <c r="G9695" s="40">
        <v>8.3333333333333329E-2</v>
      </c>
      <c r="H9695" s="15">
        <v>170</v>
      </c>
    </row>
    <row r="9696" spans="1:8" x14ac:dyDescent="0.25">
      <c r="A9696" t="s">
        <v>1504</v>
      </c>
      <c r="B9696">
        <v>2018</v>
      </c>
      <c r="C9696">
        <v>308100</v>
      </c>
      <c r="D9696">
        <v>803610</v>
      </c>
      <c r="E9696">
        <v>8036</v>
      </c>
      <c r="F9696" t="s">
        <v>1472</v>
      </c>
      <c r="G9696" s="40">
        <v>8.3333333333333329E-2</v>
      </c>
      <c r="H9696" s="15">
        <v>170</v>
      </c>
    </row>
    <row r="9697" spans="1:12" x14ac:dyDescent="0.25">
      <c r="A9697" t="s">
        <v>1504</v>
      </c>
      <c r="B9697">
        <v>2018</v>
      </c>
      <c r="C9697">
        <v>308000</v>
      </c>
      <c r="D9697">
        <v>803600</v>
      </c>
      <c r="E9697">
        <v>8036</v>
      </c>
      <c r="F9697" t="s">
        <v>1472</v>
      </c>
      <c r="G9697" s="40">
        <v>6.25E-2</v>
      </c>
      <c r="H9697" s="15">
        <v>127.5</v>
      </c>
    </row>
    <row r="9698" spans="1:12" x14ac:dyDescent="0.25">
      <c r="A9698" t="s">
        <v>1504</v>
      </c>
      <c r="B9698">
        <v>2018</v>
      </c>
      <c r="C9698">
        <v>308000</v>
      </c>
      <c r="D9698">
        <v>803600</v>
      </c>
      <c r="E9698">
        <v>8036</v>
      </c>
      <c r="F9698" t="s">
        <v>1472</v>
      </c>
      <c r="G9698" s="40">
        <v>4.1666666666666664E-2</v>
      </c>
      <c r="H9698" s="15">
        <v>85</v>
      </c>
    </row>
    <row r="9699" spans="1:12" x14ac:dyDescent="0.25">
      <c r="A9699" t="s">
        <v>1504</v>
      </c>
      <c r="B9699">
        <v>2018</v>
      </c>
      <c r="C9699">
        <v>202600</v>
      </c>
      <c r="D9699">
        <v>802580</v>
      </c>
      <c r="E9699">
        <v>8025</v>
      </c>
      <c r="F9699" t="s">
        <v>1625</v>
      </c>
      <c r="G9699" s="40">
        <v>5.2083333333333336E-2</v>
      </c>
      <c r="H9699" s="15">
        <v>106.25</v>
      </c>
    </row>
    <row r="9700" spans="1:12" x14ac:dyDescent="0.25">
      <c r="A9700" t="s">
        <v>1504</v>
      </c>
      <c r="B9700">
        <v>2018</v>
      </c>
      <c r="C9700">
        <v>514075</v>
      </c>
      <c r="D9700">
        <v>804500</v>
      </c>
      <c r="E9700">
        <v>8045</v>
      </c>
      <c r="F9700" t="s">
        <v>1534</v>
      </c>
      <c r="K9700" s="40">
        <v>2.0833333333333332E-2</v>
      </c>
      <c r="L9700" s="15">
        <v>42.5</v>
      </c>
    </row>
    <row r="9701" spans="1:12" x14ac:dyDescent="0.25">
      <c r="A9701" t="s">
        <v>1504</v>
      </c>
      <c r="B9701">
        <v>2018</v>
      </c>
      <c r="C9701">
        <v>301400</v>
      </c>
      <c r="D9701">
        <v>800900</v>
      </c>
      <c r="E9701">
        <v>8009</v>
      </c>
      <c r="F9701" t="s">
        <v>1472</v>
      </c>
      <c r="G9701" s="40">
        <v>5.2083333333333336E-2</v>
      </c>
      <c r="H9701" s="15">
        <v>106.25</v>
      </c>
    </row>
    <row r="9702" spans="1:12" x14ac:dyDescent="0.25">
      <c r="A9702" t="s">
        <v>1504</v>
      </c>
      <c r="B9702">
        <v>2018</v>
      </c>
      <c r="C9702">
        <v>804401</v>
      </c>
      <c r="F9702" t="s">
        <v>1472</v>
      </c>
      <c r="G9702" s="40">
        <v>5.2083333333333336E-2</v>
      </c>
      <c r="H9702" s="15">
        <v>106.25</v>
      </c>
    </row>
    <row r="9703" spans="1:12" x14ac:dyDescent="0.25">
      <c r="A9703" t="s">
        <v>1504</v>
      </c>
      <c r="B9703">
        <v>2018</v>
      </c>
      <c r="C9703">
        <v>804400</v>
      </c>
      <c r="F9703" t="s">
        <v>1472</v>
      </c>
      <c r="G9703" s="40">
        <v>5.2083333333333336E-2</v>
      </c>
      <c r="H9703" s="15">
        <v>106.25</v>
      </c>
    </row>
    <row r="9704" spans="1:12" x14ac:dyDescent="0.25">
      <c r="A9704" t="s">
        <v>1504</v>
      </c>
      <c r="B9704">
        <v>2018</v>
      </c>
      <c r="C9704">
        <v>301400</v>
      </c>
      <c r="D9704">
        <v>800900</v>
      </c>
      <c r="E9704">
        <v>8009</v>
      </c>
      <c r="F9704" t="s">
        <v>1472</v>
      </c>
      <c r="G9704" s="40">
        <v>3.125E-2</v>
      </c>
      <c r="H9704" s="15">
        <v>63.75</v>
      </c>
    </row>
    <row r="9705" spans="1:12" x14ac:dyDescent="0.25">
      <c r="A9705" t="s">
        <v>1504</v>
      </c>
      <c r="B9705">
        <v>2018</v>
      </c>
      <c r="C9705">
        <v>804400</v>
      </c>
      <c r="F9705" t="s">
        <v>1472</v>
      </c>
      <c r="G9705" s="40">
        <v>3.125E-2</v>
      </c>
      <c r="H9705" s="15">
        <v>63.75</v>
      </c>
    </row>
    <row r="9706" spans="1:12" x14ac:dyDescent="0.25">
      <c r="A9706" t="s">
        <v>1504</v>
      </c>
      <c r="B9706">
        <v>2018</v>
      </c>
      <c r="C9706">
        <v>302610</v>
      </c>
      <c r="D9706">
        <v>802510</v>
      </c>
      <c r="E9706">
        <v>8025</v>
      </c>
      <c r="F9706" t="s">
        <v>1472</v>
      </c>
      <c r="G9706" s="40">
        <v>8.3333333333333329E-2</v>
      </c>
      <c r="H9706" s="15">
        <v>170</v>
      </c>
    </row>
    <row r="9707" spans="1:12" x14ac:dyDescent="0.25">
      <c r="A9707" t="s">
        <v>1504</v>
      </c>
      <c r="B9707">
        <v>2018</v>
      </c>
      <c r="C9707">
        <v>302610</v>
      </c>
      <c r="D9707">
        <v>802510</v>
      </c>
      <c r="E9707">
        <v>8025</v>
      </c>
      <c r="F9707" t="s">
        <v>1472</v>
      </c>
      <c r="G9707" s="40">
        <v>4.1666666666666664E-2</v>
      </c>
      <c r="H9707" s="15">
        <v>85</v>
      </c>
    </row>
    <row r="9708" spans="1:12" x14ac:dyDescent="0.25">
      <c r="A9708" t="s">
        <v>1504</v>
      </c>
      <c r="B9708">
        <v>2018</v>
      </c>
      <c r="C9708">
        <v>202600</v>
      </c>
      <c r="D9708">
        <v>802580</v>
      </c>
      <c r="E9708">
        <v>8025</v>
      </c>
      <c r="F9708" t="s">
        <v>1472</v>
      </c>
      <c r="G9708" s="40">
        <v>4.1666666666666664E-2</v>
      </c>
      <c r="H9708" s="15">
        <v>85</v>
      </c>
    </row>
    <row r="9709" spans="1:12" x14ac:dyDescent="0.25">
      <c r="A9709" t="s">
        <v>1504</v>
      </c>
      <c r="B9709">
        <v>2018</v>
      </c>
      <c r="C9709">
        <v>302610</v>
      </c>
      <c r="D9709">
        <v>802510</v>
      </c>
      <c r="E9709">
        <v>8025</v>
      </c>
      <c r="F9709" t="s">
        <v>1472</v>
      </c>
      <c r="G9709" s="40">
        <v>2.0833333333333332E-2</v>
      </c>
      <c r="H9709" s="15">
        <v>42.5</v>
      </c>
    </row>
    <row r="9710" spans="1:12" x14ac:dyDescent="0.25">
      <c r="A9710" t="s">
        <v>1504</v>
      </c>
      <c r="B9710">
        <v>2018</v>
      </c>
      <c r="C9710">
        <v>302600</v>
      </c>
      <c r="D9710">
        <v>802500</v>
      </c>
      <c r="E9710">
        <v>8025</v>
      </c>
      <c r="F9710" t="s">
        <v>1472</v>
      </c>
      <c r="G9710" s="40">
        <v>2.0833333333333332E-2</v>
      </c>
      <c r="H9710" s="15">
        <v>42.5</v>
      </c>
    </row>
    <row r="9711" spans="1:12" x14ac:dyDescent="0.25">
      <c r="A9711" t="s">
        <v>1504</v>
      </c>
      <c r="B9711">
        <v>2018</v>
      </c>
      <c r="C9711">
        <v>307300</v>
      </c>
      <c r="D9711">
        <v>803300</v>
      </c>
      <c r="E9711">
        <v>8033</v>
      </c>
      <c r="F9711" t="s">
        <v>1513</v>
      </c>
      <c r="G9711" s="40">
        <v>4.1666666666666664E-2</v>
      </c>
      <c r="H9711" s="15">
        <v>85</v>
      </c>
    </row>
    <row r="9712" spans="1:12" x14ac:dyDescent="0.25">
      <c r="A9712" t="s">
        <v>1504</v>
      </c>
      <c r="B9712">
        <v>2018</v>
      </c>
      <c r="C9712">
        <v>310320</v>
      </c>
      <c r="D9712">
        <v>802211</v>
      </c>
      <c r="E9712">
        <v>8022</v>
      </c>
      <c r="F9712" t="s">
        <v>1472</v>
      </c>
      <c r="G9712" s="40">
        <v>1.0416666666666666E-2</v>
      </c>
      <c r="H9712" s="15">
        <v>21.25</v>
      </c>
    </row>
    <row r="9713" spans="1:8" x14ac:dyDescent="0.25">
      <c r="A9713" t="s">
        <v>1504</v>
      </c>
      <c r="B9713">
        <v>2018</v>
      </c>
      <c r="C9713">
        <v>300100</v>
      </c>
      <c r="D9713">
        <v>800100</v>
      </c>
      <c r="E9713">
        <v>8001</v>
      </c>
      <c r="F9713" t="s">
        <v>1625</v>
      </c>
      <c r="G9713" s="40">
        <v>1.0416666666666666E-2</v>
      </c>
      <c r="H9713" s="15">
        <v>21.25</v>
      </c>
    </row>
    <row r="9714" spans="1:8" x14ac:dyDescent="0.25">
      <c r="A9714" t="s">
        <v>1521</v>
      </c>
      <c r="B9714">
        <v>2018</v>
      </c>
      <c r="C9714">
        <v>511029</v>
      </c>
      <c r="D9714">
        <v>806700</v>
      </c>
      <c r="E9714">
        <v>8067</v>
      </c>
      <c r="F9714" t="s">
        <v>1472</v>
      </c>
      <c r="G9714" s="40">
        <v>0.13541666666666666</v>
      </c>
      <c r="H9714" s="15">
        <v>211.24999999999997</v>
      </c>
    </row>
    <row r="9715" spans="1:8" x14ac:dyDescent="0.25">
      <c r="A9715" t="s">
        <v>1521</v>
      </c>
      <c r="B9715">
        <v>2018</v>
      </c>
      <c r="C9715">
        <v>517330</v>
      </c>
      <c r="F9715" t="s">
        <v>1472</v>
      </c>
      <c r="G9715" s="40">
        <v>6.25E-2</v>
      </c>
      <c r="H9715" s="15">
        <v>97.5</v>
      </c>
    </row>
    <row r="9716" spans="1:8" x14ac:dyDescent="0.25">
      <c r="A9716" t="s">
        <v>1521</v>
      </c>
      <c r="B9716">
        <v>2018</v>
      </c>
      <c r="C9716">
        <v>517330</v>
      </c>
      <c r="F9716" t="s">
        <v>1472</v>
      </c>
      <c r="G9716" s="40">
        <v>8.3333333333333329E-2</v>
      </c>
      <c r="H9716" s="15">
        <v>130</v>
      </c>
    </row>
    <row r="9717" spans="1:8" x14ac:dyDescent="0.25">
      <c r="A9717" t="s">
        <v>1521</v>
      </c>
      <c r="B9717">
        <v>2018</v>
      </c>
      <c r="C9717">
        <v>517330</v>
      </c>
      <c r="F9717" t="s">
        <v>1472</v>
      </c>
      <c r="G9717" s="40">
        <v>3.125E-2</v>
      </c>
      <c r="H9717" s="15">
        <v>48.75</v>
      </c>
    </row>
    <row r="9718" spans="1:8" x14ac:dyDescent="0.25">
      <c r="A9718" t="s">
        <v>1521</v>
      </c>
      <c r="B9718">
        <v>2018</v>
      </c>
      <c r="C9718">
        <v>517330</v>
      </c>
      <c r="F9718" t="s">
        <v>1472</v>
      </c>
      <c r="G9718" s="40">
        <v>9.375E-2</v>
      </c>
      <c r="H9718" s="15">
        <v>146.25</v>
      </c>
    </row>
    <row r="9719" spans="1:8" x14ac:dyDescent="0.25">
      <c r="A9719" t="s">
        <v>1474</v>
      </c>
      <c r="B9719">
        <v>2018</v>
      </c>
      <c r="C9719">
        <v>611200</v>
      </c>
      <c r="F9719" t="s">
        <v>1625</v>
      </c>
      <c r="G9719" s="40">
        <v>3.125E-2</v>
      </c>
      <c r="H9719" s="15">
        <v>48.75</v>
      </c>
    </row>
    <row r="9720" spans="1:8" x14ac:dyDescent="0.25">
      <c r="A9720" t="s">
        <v>1474</v>
      </c>
      <c r="B9720">
        <v>2018</v>
      </c>
      <c r="C9720">
        <v>516815</v>
      </c>
      <c r="F9720" t="s">
        <v>1472</v>
      </c>
      <c r="G9720" s="40">
        <v>4.1666666666666664E-2</v>
      </c>
      <c r="H9720" s="15">
        <v>65</v>
      </c>
    </row>
    <row r="9721" spans="1:8" x14ac:dyDescent="0.25">
      <c r="A9721" t="s">
        <v>1474</v>
      </c>
      <c r="B9721">
        <v>2018</v>
      </c>
      <c r="C9721">
        <v>516815</v>
      </c>
      <c r="F9721" t="s">
        <v>1472</v>
      </c>
      <c r="G9721" s="40">
        <v>0.125</v>
      </c>
      <c r="H9721" s="15">
        <v>195</v>
      </c>
    </row>
    <row r="9722" spans="1:8" x14ac:dyDescent="0.25">
      <c r="A9722" t="s">
        <v>1474</v>
      </c>
      <c r="B9722">
        <v>2018</v>
      </c>
      <c r="C9722">
        <v>516815</v>
      </c>
      <c r="F9722" t="s">
        <v>1472</v>
      </c>
      <c r="G9722" s="40">
        <v>9.375E-2</v>
      </c>
      <c r="H9722" s="15">
        <v>146.25</v>
      </c>
    </row>
    <row r="9723" spans="1:8" x14ac:dyDescent="0.25">
      <c r="A9723" t="s">
        <v>1474</v>
      </c>
      <c r="B9723">
        <v>2018</v>
      </c>
      <c r="C9723">
        <v>516815</v>
      </c>
      <c r="F9723" t="s">
        <v>1472</v>
      </c>
      <c r="G9723" s="40">
        <v>8.3333333333333329E-2</v>
      </c>
      <c r="H9723" s="15">
        <v>130</v>
      </c>
    </row>
    <row r="9724" spans="1:8" x14ac:dyDescent="0.25">
      <c r="A9724" t="s">
        <v>1474</v>
      </c>
      <c r="B9724">
        <v>2018</v>
      </c>
      <c r="C9724">
        <v>516815</v>
      </c>
      <c r="F9724" t="s">
        <v>1472</v>
      </c>
      <c r="G9724" s="40">
        <v>8.3333333333333329E-2</v>
      </c>
      <c r="H9724" s="15">
        <v>130</v>
      </c>
    </row>
    <row r="9725" spans="1:8" x14ac:dyDescent="0.25">
      <c r="A9725" t="s">
        <v>1474</v>
      </c>
      <c r="B9725">
        <v>2018</v>
      </c>
      <c r="C9725">
        <v>516815</v>
      </c>
      <c r="F9725" t="s">
        <v>1625</v>
      </c>
      <c r="G9725" s="40">
        <v>5.2083333333333336E-2</v>
      </c>
      <c r="H9725" s="15">
        <v>81.25</v>
      </c>
    </row>
    <row r="9726" spans="1:8" x14ac:dyDescent="0.25">
      <c r="A9726" t="s">
        <v>1474</v>
      </c>
      <c r="B9726">
        <v>2018</v>
      </c>
      <c r="C9726">
        <v>515690</v>
      </c>
      <c r="F9726" t="s">
        <v>1472</v>
      </c>
      <c r="G9726" s="40">
        <v>8.3333333333333329E-2</v>
      </c>
      <c r="H9726" s="15">
        <v>130</v>
      </c>
    </row>
    <row r="9727" spans="1:8" x14ac:dyDescent="0.25">
      <c r="A9727" t="s">
        <v>1474</v>
      </c>
      <c r="B9727">
        <v>2018</v>
      </c>
      <c r="C9727">
        <v>515690</v>
      </c>
      <c r="F9727" t="s">
        <v>1472</v>
      </c>
      <c r="G9727" s="40">
        <v>8.3333333333333329E-2</v>
      </c>
      <c r="H9727" s="15">
        <v>130</v>
      </c>
    </row>
    <row r="9728" spans="1:8" x14ac:dyDescent="0.25">
      <c r="A9728" t="s">
        <v>1474</v>
      </c>
      <c r="B9728">
        <v>2018</v>
      </c>
      <c r="C9728">
        <v>515690</v>
      </c>
      <c r="F9728" t="s">
        <v>1472</v>
      </c>
      <c r="G9728" s="40">
        <v>0.14583333333333334</v>
      </c>
      <c r="H9728" s="15">
        <v>227.50000000000003</v>
      </c>
    </row>
    <row r="9729" spans="1:8" x14ac:dyDescent="0.25">
      <c r="A9729" t="s">
        <v>1548</v>
      </c>
      <c r="B9729">
        <v>2018</v>
      </c>
      <c r="C9729">
        <v>615775</v>
      </c>
      <c r="F9729" t="s">
        <v>1625</v>
      </c>
      <c r="G9729" s="40">
        <v>1.0416666666666666E-2</v>
      </c>
      <c r="H9729" s="15">
        <v>11.25</v>
      </c>
    </row>
    <row r="9730" spans="1:8" x14ac:dyDescent="0.25">
      <c r="A9730" t="s">
        <v>1548</v>
      </c>
      <c r="B9730">
        <v>2018</v>
      </c>
      <c r="C9730">
        <v>619822</v>
      </c>
      <c r="F9730" t="s">
        <v>1625</v>
      </c>
      <c r="G9730" s="40">
        <v>5.2083333333333336E-2</v>
      </c>
      <c r="H9730" s="15">
        <v>56.25</v>
      </c>
    </row>
    <row r="9731" spans="1:8" x14ac:dyDescent="0.25">
      <c r="A9731" t="s">
        <v>1548</v>
      </c>
      <c r="B9731">
        <v>2018</v>
      </c>
      <c r="C9731">
        <v>612133</v>
      </c>
      <c r="F9731" t="s">
        <v>1625</v>
      </c>
      <c r="G9731" s="40">
        <v>2.0833333333333332E-2</v>
      </c>
      <c r="H9731" s="15">
        <v>22.5</v>
      </c>
    </row>
    <row r="9732" spans="1:8" x14ac:dyDescent="0.25">
      <c r="A9732" t="s">
        <v>1548</v>
      </c>
      <c r="B9732">
        <v>2018</v>
      </c>
      <c r="C9732">
        <v>516276</v>
      </c>
      <c r="F9732" t="s">
        <v>1625</v>
      </c>
      <c r="G9732" s="40">
        <v>4.1666666666666664E-2</v>
      </c>
      <c r="H9732" s="15">
        <v>45</v>
      </c>
    </row>
    <row r="9733" spans="1:8" x14ac:dyDescent="0.25">
      <c r="A9733" t="s">
        <v>1548</v>
      </c>
      <c r="B9733">
        <v>2018</v>
      </c>
      <c r="C9733">
        <v>619758</v>
      </c>
      <c r="F9733" t="s">
        <v>1625</v>
      </c>
      <c r="G9733" s="40">
        <v>1.0416666666666666E-2</v>
      </c>
      <c r="H9733" s="15">
        <v>11.25</v>
      </c>
    </row>
    <row r="9734" spans="1:8" x14ac:dyDescent="0.25">
      <c r="A9734" t="s">
        <v>1548</v>
      </c>
      <c r="B9734">
        <v>2018</v>
      </c>
      <c r="C9734">
        <v>618240</v>
      </c>
      <c r="F9734" t="s">
        <v>1625</v>
      </c>
      <c r="G9734" s="40">
        <v>3.125E-2</v>
      </c>
      <c r="H9734" s="15">
        <v>33.75</v>
      </c>
    </row>
    <row r="9735" spans="1:8" x14ac:dyDescent="0.25">
      <c r="A9735" t="s">
        <v>1548</v>
      </c>
      <c r="B9735">
        <v>2018</v>
      </c>
      <c r="C9735">
        <v>615563</v>
      </c>
      <c r="F9735" t="s">
        <v>1625</v>
      </c>
      <c r="G9735" s="40">
        <v>5.2083333333333336E-2</v>
      </c>
      <c r="H9735" s="15">
        <v>56.25</v>
      </c>
    </row>
    <row r="9736" spans="1:8" x14ac:dyDescent="0.25">
      <c r="A9736" t="s">
        <v>1548</v>
      </c>
      <c r="B9736">
        <v>2018</v>
      </c>
      <c r="C9736">
        <v>612485</v>
      </c>
      <c r="F9736" t="s">
        <v>1625</v>
      </c>
      <c r="G9736" s="40">
        <v>3.125E-2</v>
      </c>
      <c r="H9736" s="15">
        <v>33.75</v>
      </c>
    </row>
    <row r="9737" spans="1:8" x14ac:dyDescent="0.25">
      <c r="A9737" t="s">
        <v>1548</v>
      </c>
      <c r="B9737">
        <v>2018</v>
      </c>
      <c r="C9737">
        <v>618503</v>
      </c>
      <c r="F9737" t="s">
        <v>1625</v>
      </c>
      <c r="G9737" s="40">
        <v>1.0416666666666666E-2</v>
      </c>
      <c r="H9737" s="15">
        <v>11.25</v>
      </c>
    </row>
    <row r="9738" spans="1:8" x14ac:dyDescent="0.25">
      <c r="A9738" t="s">
        <v>1548</v>
      </c>
      <c r="B9738">
        <v>2018</v>
      </c>
      <c r="C9738">
        <v>619758</v>
      </c>
      <c r="F9738" t="s">
        <v>1625</v>
      </c>
      <c r="G9738" s="40">
        <v>1.0416666666666666E-2</v>
      </c>
      <c r="H9738" s="15">
        <v>11.25</v>
      </c>
    </row>
    <row r="9739" spans="1:8" x14ac:dyDescent="0.25">
      <c r="A9739" t="s">
        <v>1548</v>
      </c>
      <c r="B9739">
        <v>2018</v>
      </c>
      <c r="C9739">
        <v>618503</v>
      </c>
      <c r="F9739" t="s">
        <v>1625</v>
      </c>
      <c r="G9739" s="40">
        <v>2.0833333333333332E-2</v>
      </c>
      <c r="H9739" s="15">
        <v>22.5</v>
      </c>
    </row>
    <row r="9740" spans="1:8" x14ac:dyDescent="0.25">
      <c r="A9740" t="s">
        <v>1548</v>
      </c>
      <c r="B9740">
        <v>2018</v>
      </c>
      <c r="C9740">
        <v>514708</v>
      </c>
      <c r="F9740" t="s">
        <v>1625</v>
      </c>
      <c r="G9740" s="40">
        <v>1.0416666666666666E-2</v>
      </c>
      <c r="H9740" s="15">
        <v>11.25</v>
      </c>
    </row>
    <row r="9741" spans="1:8" x14ac:dyDescent="0.25">
      <c r="A9741" t="s">
        <v>1548</v>
      </c>
      <c r="B9741">
        <v>2018</v>
      </c>
      <c r="C9741">
        <v>616362</v>
      </c>
      <c r="F9741" t="s">
        <v>1625</v>
      </c>
      <c r="G9741" s="40">
        <v>1.0416666666666666E-2</v>
      </c>
      <c r="H9741" s="15">
        <v>11.25</v>
      </c>
    </row>
    <row r="9742" spans="1:8" x14ac:dyDescent="0.25">
      <c r="A9742" t="s">
        <v>1548</v>
      </c>
      <c r="B9742">
        <v>2018</v>
      </c>
      <c r="C9742">
        <v>612065</v>
      </c>
      <c r="F9742" t="s">
        <v>1625</v>
      </c>
      <c r="G9742" s="40">
        <v>2.0833333333333332E-2</v>
      </c>
      <c r="H9742" s="15">
        <v>22.5</v>
      </c>
    </row>
    <row r="9743" spans="1:8" x14ac:dyDescent="0.25">
      <c r="A9743" t="s">
        <v>1548</v>
      </c>
      <c r="B9743">
        <v>2018</v>
      </c>
      <c r="C9743">
        <v>612560</v>
      </c>
      <c r="F9743" t="s">
        <v>1625</v>
      </c>
      <c r="G9743" s="40">
        <v>2.0833333333333332E-2</v>
      </c>
      <c r="H9743" s="15">
        <v>22.5</v>
      </c>
    </row>
    <row r="9744" spans="1:8" x14ac:dyDescent="0.25">
      <c r="A9744" t="s">
        <v>1548</v>
      </c>
      <c r="B9744">
        <v>2018</v>
      </c>
      <c r="C9744">
        <v>619240</v>
      </c>
      <c r="F9744" t="s">
        <v>1625</v>
      </c>
      <c r="G9744" s="40">
        <v>2.0833333333333332E-2</v>
      </c>
      <c r="H9744" s="15">
        <v>22.5</v>
      </c>
    </row>
    <row r="9745" spans="1:8" x14ac:dyDescent="0.25">
      <c r="A9745" t="s">
        <v>1548</v>
      </c>
      <c r="B9745">
        <v>2018</v>
      </c>
      <c r="C9745">
        <v>619795</v>
      </c>
      <c r="F9745" t="s">
        <v>1625</v>
      </c>
      <c r="G9745" s="40">
        <v>5.2083333333333336E-2</v>
      </c>
      <c r="H9745" s="15">
        <v>56.25</v>
      </c>
    </row>
    <row r="9746" spans="1:8" x14ac:dyDescent="0.25">
      <c r="A9746" t="s">
        <v>1548</v>
      </c>
      <c r="B9746">
        <v>2018</v>
      </c>
      <c r="C9746">
        <v>619761</v>
      </c>
      <c r="F9746" t="s">
        <v>1625</v>
      </c>
      <c r="G9746" s="40">
        <v>2.0833333333333332E-2</v>
      </c>
      <c r="H9746" s="15">
        <v>22.5</v>
      </c>
    </row>
    <row r="9747" spans="1:8" x14ac:dyDescent="0.25">
      <c r="A9747" t="s">
        <v>1548</v>
      </c>
      <c r="B9747">
        <v>2018</v>
      </c>
      <c r="C9747">
        <v>618523</v>
      </c>
      <c r="F9747" t="s">
        <v>1625</v>
      </c>
      <c r="G9747" s="40">
        <v>4.1666666666666664E-2</v>
      </c>
      <c r="H9747" s="15">
        <v>45</v>
      </c>
    </row>
    <row r="9748" spans="1:8" x14ac:dyDescent="0.25">
      <c r="A9748" t="s">
        <v>1548</v>
      </c>
      <c r="B9748">
        <v>2018</v>
      </c>
      <c r="C9748">
        <v>613486</v>
      </c>
      <c r="F9748" t="s">
        <v>1625</v>
      </c>
      <c r="G9748" s="40">
        <v>2.0833333333333332E-2</v>
      </c>
      <c r="H9748" s="15">
        <v>22.5</v>
      </c>
    </row>
    <row r="9749" spans="1:8" x14ac:dyDescent="0.25">
      <c r="A9749" t="s">
        <v>1548</v>
      </c>
      <c r="B9749">
        <v>2018</v>
      </c>
      <c r="C9749">
        <v>613655</v>
      </c>
      <c r="F9749" t="s">
        <v>1625</v>
      </c>
      <c r="G9749" s="40">
        <v>1.0416666666666666E-2</v>
      </c>
      <c r="H9749" s="15">
        <v>11.25</v>
      </c>
    </row>
    <row r="9750" spans="1:8" x14ac:dyDescent="0.25">
      <c r="A9750" t="s">
        <v>1548</v>
      </c>
      <c r="B9750">
        <v>2018</v>
      </c>
      <c r="C9750">
        <v>613660</v>
      </c>
      <c r="F9750" t="s">
        <v>1625</v>
      </c>
      <c r="G9750" s="40">
        <v>1.0416666666666666E-2</v>
      </c>
      <c r="H9750" s="15">
        <v>11.25</v>
      </c>
    </row>
    <row r="9751" spans="1:8" x14ac:dyDescent="0.25">
      <c r="A9751" t="s">
        <v>1488</v>
      </c>
      <c r="B9751">
        <v>2018</v>
      </c>
      <c r="C9751">
        <v>617980</v>
      </c>
      <c r="F9751" t="s">
        <v>1625</v>
      </c>
      <c r="G9751" s="40">
        <v>3.4722222222222224E-2</v>
      </c>
      <c r="H9751" s="15">
        <v>41.666666666666671</v>
      </c>
    </row>
    <row r="9752" spans="1:8" x14ac:dyDescent="0.25">
      <c r="A9752" t="s">
        <v>1488</v>
      </c>
      <c r="B9752">
        <v>2018</v>
      </c>
      <c r="C9752">
        <v>614710</v>
      </c>
      <c r="F9752" t="s">
        <v>1625</v>
      </c>
      <c r="G9752" s="40">
        <v>3.8194444444444441E-2</v>
      </c>
      <c r="H9752" s="15">
        <v>45.833333333333329</v>
      </c>
    </row>
    <row r="9753" spans="1:8" x14ac:dyDescent="0.25">
      <c r="A9753" t="s">
        <v>1488</v>
      </c>
      <c r="B9753">
        <v>2018</v>
      </c>
      <c r="C9753">
        <v>613339</v>
      </c>
      <c r="F9753" t="s">
        <v>1625</v>
      </c>
      <c r="G9753" s="40">
        <v>1.0416666666666666E-2</v>
      </c>
      <c r="H9753" s="15">
        <v>12.5</v>
      </c>
    </row>
    <row r="9754" spans="1:8" x14ac:dyDescent="0.25">
      <c r="A9754" t="s">
        <v>1488</v>
      </c>
      <c r="B9754">
        <v>2018</v>
      </c>
      <c r="C9754">
        <v>611245</v>
      </c>
      <c r="F9754" t="s">
        <v>1625</v>
      </c>
      <c r="G9754" s="40">
        <v>3.125E-2</v>
      </c>
      <c r="H9754" s="15">
        <v>37.5</v>
      </c>
    </row>
    <row r="9755" spans="1:8" x14ac:dyDescent="0.25">
      <c r="A9755" t="s">
        <v>1488</v>
      </c>
      <c r="B9755">
        <v>2018</v>
      </c>
      <c r="C9755">
        <v>613339</v>
      </c>
      <c r="F9755" t="s">
        <v>1625</v>
      </c>
      <c r="G9755" s="40">
        <v>3.8194444444444441E-2</v>
      </c>
      <c r="H9755" s="15">
        <v>45.833333333333329</v>
      </c>
    </row>
    <row r="9756" spans="1:8" x14ac:dyDescent="0.25">
      <c r="A9756" t="s">
        <v>1488</v>
      </c>
      <c r="B9756">
        <v>2018</v>
      </c>
      <c r="C9756">
        <v>615745</v>
      </c>
      <c r="F9756" t="s">
        <v>1625</v>
      </c>
      <c r="G9756" s="40">
        <v>2.0833333333333332E-2</v>
      </c>
      <c r="H9756" s="15">
        <v>25</v>
      </c>
    </row>
    <row r="9757" spans="1:8" x14ac:dyDescent="0.25">
      <c r="A9757" t="s">
        <v>1488</v>
      </c>
      <c r="B9757">
        <v>2018</v>
      </c>
      <c r="C9757">
        <v>613779</v>
      </c>
      <c r="F9757" t="s">
        <v>1625</v>
      </c>
      <c r="G9757" s="40">
        <v>4.1666666666666664E-2</v>
      </c>
      <c r="H9757" s="15">
        <v>50</v>
      </c>
    </row>
    <row r="9758" spans="1:8" x14ac:dyDescent="0.25">
      <c r="A9758" t="s">
        <v>1488</v>
      </c>
      <c r="B9758">
        <v>2018</v>
      </c>
      <c r="C9758">
        <v>611799</v>
      </c>
      <c r="F9758" t="s">
        <v>1625</v>
      </c>
      <c r="G9758" s="40">
        <v>2.0833333333333332E-2</v>
      </c>
      <c r="H9758" s="15">
        <v>25</v>
      </c>
    </row>
    <row r="9759" spans="1:8" x14ac:dyDescent="0.25">
      <c r="A9759" t="s">
        <v>1488</v>
      </c>
      <c r="B9759">
        <v>2018</v>
      </c>
      <c r="C9759">
        <v>615994</v>
      </c>
      <c r="F9759" t="s">
        <v>1625</v>
      </c>
      <c r="G9759" s="40">
        <v>2.0833333333333332E-2</v>
      </c>
      <c r="H9759" s="15">
        <v>25</v>
      </c>
    </row>
    <row r="9760" spans="1:8" x14ac:dyDescent="0.25">
      <c r="A9760" t="s">
        <v>1490</v>
      </c>
      <c r="B9760">
        <v>2018</v>
      </c>
      <c r="C9760">
        <v>307510</v>
      </c>
      <c r="D9760">
        <v>800310</v>
      </c>
      <c r="E9760">
        <v>8003</v>
      </c>
      <c r="F9760" t="s">
        <v>1472</v>
      </c>
      <c r="G9760" s="40">
        <v>9.375E-2</v>
      </c>
      <c r="H9760" s="15">
        <v>146.25</v>
      </c>
    </row>
    <row r="9761" spans="1:8" x14ac:dyDescent="0.25">
      <c r="A9761" t="s">
        <v>1490</v>
      </c>
      <c r="B9761">
        <v>2018</v>
      </c>
      <c r="C9761">
        <v>302000</v>
      </c>
      <c r="D9761">
        <v>801200</v>
      </c>
      <c r="E9761">
        <v>8012</v>
      </c>
      <c r="F9761" t="s">
        <v>1472</v>
      </c>
      <c r="G9761" s="40">
        <v>8.3333333333333329E-2</v>
      </c>
      <c r="H9761" s="15">
        <v>130</v>
      </c>
    </row>
    <row r="9762" spans="1:8" x14ac:dyDescent="0.25">
      <c r="A9762" t="s">
        <v>1490</v>
      </c>
      <c r="B9762">
        <v>2018</v>
      </c>
      <c r="C9762">
        <v>302803</v>
      </c>
      <c r="D9762">
        <v>801310</v>
      </c>
      <c r="E9762">
        <v>8013</v>
      </c>
      <c r="F9762" t="s">
        <v>1472</v>
      </c>
      <c r="G9762" s="40">
        <v>8.3333333333333329E-2</v>
      </c>
      <c r="H9762" s="15">
        <v>130</v>
      </c>
    </row>
    <row r="9763" spans="1:8" x14ac:dyDescent="0.25">
      <c r="A9763" t="s">
        <v>1490</v>
      </c>
      <c r="B9763">
        <v>2018</v>
      </c>
      <c r="C9763">
        <v>307800</v>
      </c>
      <c r="D9763">
        <v>804000</v>
      </c>
      <c r="E9763">
        <v>8040</v>
      </c>
      <c r="F9763" t="s">
        <v>1472</v>
      </c>
      <c r="G9763" s="40">
        <v>8.3333333333333329E-2</v>
      </c>
      <c r="H9763" s="15">
        <v>130</v>
      </c>
    </row>
    <row r="9764" spans="1:8" x14ac:dyDescent="0.25">
      <c r="A9764" t="s">
        <v>1490</v>
      </c>
      <c r="B9764">
        <v>2018</v>
      </c>
      <c r="C9764">
        <v>202300</v>
      </c>
      <c r="D9764">
        <v>804080</v>
      </c>
      <c r="E9764">
        <v>8040</v>
      </c>
      <c r="F9764" t="s">
        <v>1472</v>
      </c>
      <c r="G9764" s="40">
        <v>4.1666666666666664E-2</v>
      </c>
      <c r="H9764" s="15">
        <v>65</v>
      </c>
    </row>
    <row r="9765" spans="1:8" x14ac:dyDescent="0.25">
      <c r="A9765" t="s">
        <v>1504</v>
      </c>
      <c r="B9765">
        <v>2018</v>
      </c>
      <c r="C9765">
        <v>307300</v>
      </c>
      <c r="D9765">
        <v>803300</v>
      </c>
      <c r="E9765">
        <v>8033</v>
      </c>
      <c r="F9765" t="s">
        <v>1472</v>
      </c>
      <c r="G9765" s="40">
        <v>3.125E-2</v>
      </c>
      <c r="H9765" s="15">
        <v>63.75</v>
      </c>
    </row>
    <row r="9766" spans="1:8" x14ac:dyDescent="0.25">
      <c r="A9766" t="s">
        <v>1504</v>
      </c>
      <c r="B9766">
        <v>2018</v>
      </c>
      <c r="C9766">
        <v>301400</v>
      </c>
      <c r="D9766">
        <v>800900</v>
      </c>
      <c r="E9766">
        <v>8009</v>
      </c>
      <c r="F9766" t="s">
        <v>1472</v>
      </c>
      <c r="G9766" s="40">
        <v>2.0833333333333332E-2</v>
      </c>
      <c r="H9766" s="15">
        <v>42.5</v>
      </c>
    </row>
    <row r="9767" spans="1:8" x14ac:dyDescent="0.25">
      <c r="A9767" t="s">
        <v>1504</v>
      </c>
      <c r="B9767">
        <v>2018</v>
      </c>
      <c r="C9767">
        <v>307500</v>
      </c>
      <c r="D9767">
        <v>800300</v>
      </c>
      <c r="E9767">
        <v>8003</v>
      </c>
      <c r="F9767" t="s">
        <v>1472</v>
      </c>
      <c r="G9767" s="40">
        <v>3.125E-2</v>
      </c>
      <c r="H9767" s="15">
        <v>63.75</v>
      </c>
    </row>
    <row r="9768" spans="1:8" x14ac:dyDescent="0.25">
      <c r="A9768" t="s">
        <v>1504</v>
      </c>
      <c r="B9768">
        <v>2018</v>
      </c>
      <c r="C9768">
        <v>307500</v>
      </c>
      <c r="D9768">
        <v>800300</v>
      </c>
      <c r="E9768">
        <v>8003</v>
      </c>
      <c r="F9768" t="s">
        <v>1472</v>
      </c>
      <c r="G9768" s="40">
        <v>6.25E-2</v>
      </c>
      <c r="H9768" s="15">
        <v>127.5</v>
      </c>
    </row>
    <row r="9769" spans="1:8" x14ac:dyDescent="0.25">
      <c r="A9769" t="s">
        <v>1504</v>
      </c>
      <c r="B9769">
        <v>2018</v>
      </c>
      <c r="C9769">
        <v>307500</v>
      </c>
      <c r="D9769">
        <v>800300</v>
      </c>
      <c r="E9769">
        <v>8003</v>
      </c>
      <c r="F9769" t="s">
        <v>1472</v>
      </c>
      <c r="G9769" s="40">
        <v>4.1666666666666664E-2</v>
      </c>
      <c r="H9769" s="15">
        <v>85</v>
      </c>
    </row>
    <row r="9770" spans="1:8" x14ac:dyDescent="0.25">
      <c r="A9770" t="s">
        <v>1504</v>
      </c>
      <c r="B9770">
        <v>2018</v>
      </c>
      <c r="C9770">
        <v>202300</v>
      </c>
      <c r="D9770">
        <v>804080</v>
      </c>
      <c r="E9770">
        <v>8040</v>
      </c>
      <c r="F9770" t="s">
        <v>1568</v>
      </c>
      <c r="G9770" s="40">
        <v>6.25E-2</v>
      </c>
      <c r="H9770" s="15">
        <v>127.5</v>
      </c>
    </row>
    <row r="9771" spans="1:8" x14ac:dyDescent="0.25">
      <c r="A9771" t="s">
        <v>1504</v>
      </c>
      <c r="B9771">
        <v>2018</v>
      </c>
      <c r="C9771">
        <v>307800</v>
      </c>
      <c r="D9771">
        <v>804000</v>
      </c>
      <c r="E9771">
        <v>8040</v>
      </c>
      <c r="F9771" t="s">
        <v>1568</v>
      </c>
      <c r="G9771" s="40">
        <v>2.0833333333333332E-2</v>
      </c>
      <c r="H9771" s="15">
        <v>42.5</v>
      </c>
    </row>
    <row r="9772" spans="1:8" x14ac:dyDescent="0.25">
      <c r="A9772" t="s">
        <v>1504</v>
      </c>
      <c r="B9772">
        <v>2018</v>
      </c>
      <c r="C9772">
        <v>200800</v>
      </c>
      <c r="D9772">
        <v>801480</v>
      </c>
      <c r="E9772">
        <v>8014</v>
      </c>
      <c r="F9772" t="s">
        <v>1625</v>
      </c>
      <c r="G9772" s="40">
        <v>4.1666666666666664E-2</v>
      </c>
      <c r="H9772" s="15">
        <v>85</v>
      </c>
    </row>
    <row r="9773" spans="1:8" x14ac:dyDescent="0.25">
      <c r="A9773" t="s">
        <v>1504</v>
      </c>
      <c r="B9773">
        <v>2018</v>
      </c>
      <c r="C9773">
        <v>202300</v>
      </c>
      <c r="D9773">
        <v>804080</v>
      </c>
      <c r="E9773">
        <v>8040</v>
      </c>
      <c r="F9773" t="s">
        <v>1625</v>
      </c>
      <c r="G9773" s="40">
        <v>3.125E-2</v>
      </c>
      <c r="H9773" s="15">
        <v>63.75</v>
      </c>
    </row>
    <row r="9774" spans="1:8" x14ac:dyDescent="0.25">
      <c r="A9774" t="s">
        <v>1504</v>
      </c>
      <c r="B9774">
        <v>2018</v>
      </c>
      <c r="C9774">
        <v>302000</v>
      </c>
      <c r="D9774">
        <v>801200</v>
      </c>
      <c r="E9774">
        <v>8012</v>
      </c>
      <c r="F9774" t="s">
        <v>1472</v>
      </c>
      <c r="G9774" s="40">
        <v>0.10416666666666667</v>
      </c>
      <c r="H9774" s="15">
        <v>212.5</v>
      </c>
    </row>
    <row r="9775" spans="1:8" x14ac:dyDescent="0.25">
      <c r="A9775" t="s">
        <v>1504</v>
      </c>
      <c r="B9775">
        <v>2018</v>
      </c>
      <c r="C9775">
        <v>301110</v>
      </c>
      <c r="D9775">
        <v>806110</v>
      </c>
      <c r="E9775">
        <v>8061</v>
      </c>
      <c r="F9775" t="s">
        <v>1472</v>
      </c>
      <c r="G9775" s="40">
        <v>6.25E-2</v>
      </c>
      <c r="H9775" s="15">
        <v>127.5</v>
      </c>
    </row>
    <row r="9776" spans="1:8" x14ac:dyDescent="0.25">
      <c r="A9776" t="s">
        <v>1504</v>
      </c>
      <c r="B9776">
        <v>2018</v>
      </c>
      <c r="C9776">
        <v>301110</v>
      </c>
      <c r="D9776">
        <v>806110</v>
      </c>
      <c r="E9776">
        <v>8061</v>
      </c>
      <c r="F9776" t="s">
        <v>1472</v>
      </c>
      <c r="G9776" s="40">
        <v>0.10416666666666667</v>
      </c>
      <c r="H9776" s="15">
        <v>212.5</v>
      </c>
    </row>
    <row r="9777" spans="1:12" x14ac:dyDescent="0.25">
      <c r="A9777" t="s">
        <v>1504</v>
      </c>
      <c r="B9777">
        <v>2018</v>
      </c>
      <c r="C9777">
        <v>310320</v>
      </c>
      <c r="D9777">
        <v>802211</v>
      </c>
      <c r="E9777">
        <v>8022</v>
      </c>
      <c r="F9777" t="s">
        <v>1472</v>
      </c>
      <c r="G9777" s="40">
        <v>0.14583333333333334</v>
      </c>
      <c r="H9777" s="15">
        <v>297.5</v>
      </c>
    </row>
    <row r="9778" spans="1:12" x14ac:dyDescent="0.25">
      <c r="A9778" t="s">
        <v>1504</v>
      </c>
      <c r="B9778">
        <v>2018</v>
      </c>
      <c r="C9778">
        <v>310320</v>
      </c>
      <c r="D9778">
        <v>802211</v>
      </c>
      <c r="E9778">
        <v>8022</v>
      </c>
      <c r="F9778" t="s">
        <v>1472</v>
      </c>
      <c r="G9778" s="40">
        <v>0.125</v>
      </c>
      <c r="H9778" s="15">
        <v>255</v>
      </c>
    </row>
    <row r="9779" spans="1:12" x14ac:dyDescent="0.25">
      <c r="A9779" t="s">
        <v>1504</v>
      </c>
      <c r="B9779">
        <v>2018</v>
      </c>
      <c r="C9779">
        <v>310310</v>
      </c>
      <c r="D9779">
        <v>802210</v>
      </c>
      <c r="E9779">
        <v>8022</v>
      </c>
      <c r="F9779" t="s">
        <v>1472</v>
      </c>
      <c r="G9779" s="40">
        <v>4.1666666666666664E-2</v>
      </c>
      <c r="H9779" s="15">
        <v>85</v>
      </c>
    </row>
    <row r="9780" spans="1:12" x14ac:dyDescent="0.25">
      <c r="A9780" t="s">
        <v>1504</v>
      </c>
      <c r="B9780">
        <v>2018</v>
      </c>
      <c r="C9780">
        <v>310300</v>
      </c>
      <c r="D9780">
        <v>802200</v>
      </c>
      <c r="E9780">
        <v>8022</v>
      </c>
      <c r="F9780" t="s">
        <v>1472</v>
      </c>
      <c r="G9780" s="40">
        <v>4.1666666666666664E-2</v>
      </c>
      <c r="H9780" s="15">
        <v>85</v>
      </c>
    </row>
    <row r="9781" spans="1:12" x14ac:dyDescent="0.25">
      <c r="A9781" t="s">
        <v>1504</v>
      </c>
      <c r="B9781">
        <v>2018</v>
      </c>
      <c r="C9781">
        <v>302000</v>
      </c>
      <c r="D9781">
        <v>801200</v>
      </c>
      <c r="E9781">
        <v>8012</v>
      </c>
      <c r="F9781" t="s">
        <v>1472</v>
      </c>
      <c r="G9781" s="40">
        <v>5.2083333333333336E-2</v>
      </c>
      <c r="H9781" s="15">
        <v>106.25</v>
      </c>
    </row>
    <row r="9782" spans="1:12" x14ac:dyDescent="0.25">
      <c r="A9782" t="s">
        <v>1504</v>
      </c>
      <c r="B9782">
        <v>2018</v>
      </c>
      <c r="C9782">
        <v>302802</v>
      </c>
      <c r="D9782">
        <v>801320</v>
      </c>
      <c r="E9782">
        <v>8013</v>
      </c>
      <c r="F9782" t="s">
        <v>1472</v>
      </c>
      <c r="G9782" s="40">
        <v>3.125E-2</v>
      </c>
      <c r="H9782" s="15">
        <v>63.75</v>
      </c>
    </row>
    <row r="9783" spans="1:12" x14ac:dyDescent="0.25">
      <c r="A9783" t="s">
        <v>1504</v>
      </c>
      <c r="B9783">
        <v>2018</v>
      </c>
      <c r="C9783">
        <v>302803</v>
      </c>
      <c r="D9783">
        <v>801310</v>
      </c>
      <c r="E9783">
        <v>8013</v>
      </c>
      <c r="F9783" t="s">
        <v>1472</v>
      </c>
      <c r="G9783" s="40">
        <v>3.125E-2</v>
      </c>
      <c r="H9783" s="15">
        <v>63.75</v>
      </c>
    </row>
    <row r="9784" spans="1:12" x14ac:dyDescent="0.25">
      <c r="A9784" t="s">
        <v>1504</v>
      </c>
      <c r="B9784">
        <v>2018</v>
      </c>
      <c r="C9784">
        <v>302802</v>
      </c>
      <c r="D9784">
        <v>801320</v>
      </c>
      <c r="E9784">
        <v>8013</v>
      </c>
      <c r="F9784" t="s">
        <v>1513</v>
      </c>
      <c r="G9784" s="40">
        <v>2.0833333333333332E-2</v>
      </c>
      <c r="H9784" s="15">
        <v>42.5</v>
      </c>
    </row>
    <row r="9785" spans="1:12" x14ac:dyDescent="0.25">
      <c r="A9785" t="s">
        <v>1504</v>
      </c>
      <c r="B9785">
        <v>2018</v>
      </c>
      <c r="C9785">
        <v>302803</v>
      </c>
      <c r="D9785">
        <v>801310</v>
      </c>
      <c r="E9785">
        <v>8013</v>
      </c>
      <c r="F9785" t="s">
        <v>1513</v>
      </c>
      <c r="G9785" s="40">
        <v>2.0833333333333332E-2</v>
      </c>
      <c r="H9785" s="15">
        <v>42.5</v>
      </c>
    </row>
    <row r="9786" spans="1:12" x14ac:dyDescent="0.25">
      <c r="A9786" t="s">
        <v>1504</v>
      </c>
      <c r="B9786">
        <v>2018</v>
      </c>
      <c r="C9786">
        <v>1</v>
      </c>
      <c r="F9786" t="s">
        <v>2846</v>
      </c>
      <c r="K9786" s="40">
        <v>2.0833333333333332E-2</v>
      </c>
      <c r="L9786" s="15">
        <v>42.5</v>
      </c>
    </row>
    <row r="9787" spans="1:12" x14ac:dyDescent="0.25">
      <c r="A9787" t="s">
        <v>1504</v>
      </c>
      <c r="B9787">
        <v>2018</v>
      </c>
      <c r="C9787">
        <v>301110</v>
      </c>
      <c r="D9787">
        <v>806110</v>
      </c>
      <c r="E9787">
        <v>8061</v>
      </c>
      <c r="F9787" t="s">
        <v>1472</v>
      </c>
      <c r="G9787" s="40">
        <v>8.3333333333333329E-2</v>
      </c>
      <c r="H9787" s="15">
        <v>170</v>
      </c>
    </row>
    <row r="9788" spans="1:12" x14ac:dyDescent="0.25">
      <c r="A9788" t="s">
        <v>1504</v>
      </c>
      <c r="B9788">
        <v>2018</v>
      </c>
      <c r="C9788">
        <v>310700</v>
      </c>
      <c r="D9788">
        <v>802400</v>
      </c>
      <c r="E9788">
        <v>8024</v>
      </c>
      <c r="F9788" t="s">
        <v>1472</v>
      </c>
      <c r="G9788" s="40">
        <v>8.3333333333333329E-2</v>
      </c>
      <c r="H9788" s="15">
        <v>170</v>
      </c>
    </row>
    <row r="9789" spans="1:12" x14ac:dyDescent="0.25">
      <c r="A9789" t="s">
        <v>1466</v>
      </c>
      <c r="B9789">
        <v>2018</v>
      </c>
      <c r="C9789">
        <v>106800</v>
      </c>
      <c r="F9789" t="s">
        <v>1472</v>
      </c>
      <c r="G9789" s="40">
        <v>5.2083333333333336E-2</v>
      </c>
      <c r="H9789" s="15">
        <v>81.25</v>
      </c>
    </row>
    <row r="9790" spans="1:12" x14ac:dyDescent="0.25">
      <c r="A9790" t="s">
        <v>1466</v>
      </c>
      <c r="B9790">
        <v>2018</v>
      </c>
      <c r="C9790">
        <v>106800</v>
      </c>
      <c r="F9790" t="s">
        <v>1625</v>
      </c>
      <c r="G9790" s="40">
        <v>0.11458333333333333</v>
      </c>
      <c r="H9790" s="15">
        <v>178.75</v>
      </c>
    </row>
    <row r="9791" spans="1:12" x14ac:dyDescent="0.25">
      <c r="A9791" t="s">
        <v>1466</v>
      </c>
      <c r="B9791">
        <v>2018</v>
      </c>
      <c r="C9791">
        <v>101100</v>
      </c>
      <c r="F9791" t="s">
        <v>1472</v>
      </c>
      <c r="G9791" s="40">
        <v>2.0833333333333332E-2</v>
      </c>
      <c r="H9791" s="15">
        <v>32.5</v>
      </c>
    </row>
    <row r="9792" spans="1:12" x14ac:dyDescent="0.25">
      <c r="A9792" t="s">
        <v>1466</v>
      </c>
      <c r="B9792">
        <v>2018</v>
      </c>
      <c r="C9792">
        <v>101100</v>
      </c>
      <c r="F9792" t="s">
        <v>1472</v>
      </c>
      <c r="G9792" s="40">
        <v>2.0833333333333332E-2</v>
      </c>
      <c r="H9792" s="15">
        <v>32.5</v>
      </c>
    </row>
    <row r="9793" spans="1:8" x14ac:dyDescent="0.25">
      <c r="A9793" t="s">
        <v>1466</v>
      </c>
      <c r="B9793">
        <v>2018</v>
      </c>
      <c r="C9793">
        <v>101100</v>
      </c>
      <c r="F9793" t="s">
        <v>1472</v>
      </c>
      <c r="G9793" s="40">
        <v>4.1666666666666664E-2</v>
      </c>
      <c r="H9793" s="15">
        <v>65</v>
      </c>
    </row>
    <row r="9794" spans="1:8" x14ac:dyDescent="0.25">
      <c r="A9794" t="s">
        <v>1466</v>
      </c>
      <c r="B9794">
        <v>2018</v>
      </c>
      <c r="C9794">
        <v>101100</v>
      </c>
      <c r="F9794" t="s">
        <v>1625</v>
      </c>
      <c r="G9794" s="40">
        <v>4.1666666666666664E-2</v>
      </c>
      <c r="H9794" s="15">
        <v>65</v>
      </c>
    </row>
    <row r="9795" spans="1:8" x14ac:dyDescent="0.25">
      <c r="A9795" t="s">
        <v>1466</v>
      </c>
      <c r="B9795">
        <v>2018</v>
      </c>
      <c r="C9795">
        <v>101100</v>
      </c>
      <c r="F9795" t="s">
        <v>1625</v>
      </c>
      <c r="G9795" s="40">
        <v>1.0416666666666666E-2</v>
      </c>
      <c r="H9795" s="15">
        <v>16.25</v>
      </c>
    </row>
    <row r="9796" spans="1:8" x14ac:dyDescent="0.25">
      <c r="A9796" t="s">
        <v>1466</v>
      </c>
      <c r="B9796">
        <v>2018</v>
      </c>
      <c r="C9796">
        <v>101100</v>
      </c>
      <c r="F9796" t="s">
        <v>1625</v>
      </c>
      <c r="G9796" s="40">
        <v>2.0833333333333332E-2</v>
      </c>
      <c r="H9796" s="15">
        <v>32.5</v>
      </c>
    </row>
    <row r="9797" spans="1:8" x14ac:dyDescent="0.25">
      <c r="A9797" t="s">
        <v>1466</v>
      </c>
      <c r="B9797">
        <v>2018</v>
      </c>
      <c r="C9797">
        <v>101100</v>
      </c>
      <c r="F9797" t="s">
        <v>1625</v>
      </c>
      <c r="G9797" s="40">
        <v>6.25E-2</v>
      </c>
      <c r="H9797" s="15">
        <v>97.5</v>
      </c>
    </row>
    <row r="9798" spans="1:8" x14ac:dyDescent="0.25">
      <c r="A9798" t="s">
        <v>1466</v>
      </c>
      <c r="B9798">
        <v>2018</v>
      </c>
      <c r="C9798">
        <v>106000</v>
      </c>
      <c r="F9798" t="s">
        <v>1625</v>
      </c>
      <c r="G9798" s="40">
        <v>4.1666666666666664E-2</v>
      </c>
      <c r="H9798" s="15">
        <v>65</v>
      </c>
    </row>
    <row r="9799" spans="1:8" x14ac:dyDescent="0.25">
      <c r="A9799" t="s">
        <v>1466</v>
      </c>
      <c r="B9799">
        <v>2018</v>
      </c>
      <c r="C9799">
        <v>106000</v>
      </c>
      <c r="F9799" t="s">
        <v>1625</v>
      </c>
      <c r="G9799" s="40">
        <v>3.125E-2</v>
      </c>
      <c r="H9799" s="15">
        <v>48.75</v>
      </c>
    </row>
    <row r="9800" spans="1:8" x14ac:dyDescent="0.25">
      <c r="A9800" t="s">
        <v>1466</v>
      </c>
      <c r="B9800">
        <v>2018</v>
      </c>
      <c r="C9800">
        <v>203400</v>
      </c>
      <c r="F9800" t="s">
        <v>1472</v>
      </c>
      <c r="G9800" s="40">
        <v>3.125E-2</v>
      </c>
      <c r="H9800" s="15">
        <v>48.75</v>
      </c>
    </row>
    <row r="9801" spans="1:8" x14ac:dyDescent="0.25">
      <c r="A9801" t="s">
        <v>1466</v>
      </c>
      <c r="B9801">
        <v>2018</v>
      </c>
      <c r="C9801">
        <v>203400</v>
      </c>
      <c r="F9801" t="s">
        <v>1472</v>
      </c>
      <c r="G9801" s="40">
        <v>0.11458333333333333</v>
      </c>
      <c r="H9801" s="15">
        <v>178.75</v>
      </c>
    </row>
    <row r="9802" spans="1:8" x14ac:dyDescent="0.25">
      <c r="A9802" t="s">
        <v>1466</v>
      </c>
      <c r="B9802">
        <v>2018</v>
      </c>
      <c r="C9802">
        <v>203400</v>
      </c>
      <c r="F9802" t="s">
        <v>1472</v>
      </c>
      <c r="G9802" s="40">
        <v>6.25E-2</v>
      </c>
      <c r="H9802" s="15">
        <v>97.5</v>
      </c>
    </row>
    <row r="9803" spans="1:8" x14ac:dyDescent="0.25">
      <c r="A9803" t="s">
        <v>1466</v>
      </c>
      <c r="B9803">
        <v>2018</v>
      </c>
      <c r="C9803">
        <v>203400</v>
      </c>
      <c r="F9803" t="s">
        <v>1472</v>
      </c>
      <c r="G9803" s="40">
        <v>6.25E-2</v>
      </c>
      <c r="H9803" s="15">
        <v>97.5</v>
      </c>
    </row>
    <row r="9804" spans="1:8" x14ac:dyDescent="0.25">
      <c r="A9804" t="s">
        <v>1466</v>
      </c>
      <c r="B9804">
        <v>2018</v>
      </c>
      <c r="C9804">
        <v>513885</v>
      </c>
      <c r="F9804" t="s">
        <v>1472</v>
      </c>
      <c r="G9804" s="40">
        <v>1.0416666666666666E-2</v>
      </c>
      <c r="H9804" s="15">
        <v>16.25</v>
      </c>
    </row>
    <row r="9805" spans="1:8" x14ac:dyDescent="0.25">
      <c r="A9805" t="s">
        <v>1466</v>
      </c>
      <c r="B9805">
        <v>2018</v>
      </c>
      <c r="C9805">
        <v>203400</v>
      </c>
      <c r="F9805" t="s">
        <v>1472</v>
      </c>
      <c r="G9805" s="40">
        <v>0.17708333333333334</v>
      </c>
      <c r="H9805" s="15">
        <v>276.25</v>
      </c>
    </row>
    <row r="9806" spans="1:8" x14ac:dyDescent="0.25">
      <c r="A9806" t="s">
        <v>1521</v>
      </c>
      <c r="B9806">
        <v>2018</v>
      </c>
      <c r="C9806">
        <v>511029</v>
      </c>
      <c r="D9806">
        <v>806700</v>
      </c>
      <c r="E9806">
        <v>8067</v>
      </c>
      <c r="F9806" t="s">
        <v>1472</v>
      </c>
      <c r="G9806" s="40">
        <v>3.125E-2</v>
      </c>
      <c r="H9806" s="15">
        <v>48.75</v>
      </c>
    </row>
    <row r="9807" spans="1:8" x14ac:dyDescent="0.25">
      <c r="A9807" t="s">
        <v>1521</v>
      </c>
      <c r="B9807">
        <v>2018</v>
      </c>
      <c r="C9807">
        <v>511029</v>
      </c>
      <c r="D9807">
        <v>806700</v>
      </c>
      <c r="E9807">
        <v>8067</v>
      </c>
      <c r="F9807" t="s">
        <v>1472</v>
      </c>
      <c r="G9807" s="40">
        <v>5.2083333333333336E-2</v>
      </c>
      <c r="H9807" s="15">
        <v>81.25</v>
      </c>
    </row>
    <row r="9808" spans="1:8" x14ac:dyDescent="0.25">
      <c r="A9808" t="s">
        <v>1521</v>
      </c>
      <c r="B9808">
        <v>2018</v>
      </c>
      <c r="C9808">
        <v>518448</v>
      </c>
      <c r="F9808" t="s">
        <v>1472</v>
      </c>
      <c r="G9808" s="40">
        <v>0.10416666666666667</v>
      </c>
      <c r="H9808" s="15">
        <v>162.5</v>
      </c>
    </row>
    <row r="9809" spans="1:8" x14ac:dyDescent="0.25">
      <c r="A9809" t="s">
        <v>1521</v>
      </c>
      <c r="B9809">
        <v>2018</v>
      </c>
      <c r="C9809">
        <v>511029</v>
      </c>
      <c r="D9809">
        <v>806700</v>
      </c>
      <c r="E9809">
        <v>8067</v>
      </c>
      <c r="F9809" t="s">
        <v>1472</v>
      </c>
      <c r="G9809" s="40">
        <v>3.125E-2</v>
      </c>
      <c r="H9809" s="15">
        <v>48.75</v>
      </c>
    </row>
    <row r="9810" spans="1:8" x14ac:dyDescent="0.25">
      <c r="A9810" t="s">
        <v>1521</v>
      </c>
      <c r="B9810">
        <v>2018</v>
      </c>
      <c r="C9810">
        <v>511029</v>
      </c>
      <c r="D9810">
        <v>806700</v>
      </c>
      <c r="E9810">
        <v>8067</v>
      </c>
      <c r="F9810" t="s">
        <v>1472</v>
      </c>
      <c r="G9810" s="40">
        <v>2.0833333333333332E-2</v>
      </c>
      <c r="H9810" s="15">
        <v>32.5</v>
      </c>
    </row>
    <row r="9811" spans="1:8" x14ac:dyDescent="0.25">
      <c r="A9811" t="s">
        <v>1521</v>
      </c>
      <c r="B9811">
        <v>2018</v>
      </c>
      <c r="C9811">
        <v>518448</v>
      </c>
      <c r="F9811" t="s">
        <v>1472</v>
      </c>
      <c r="G9811" s="40">
        <v>5.2083333333333336E-2</v>
      </c>
      <c r="H9811" s="15">
        <v>81.25</v>
      </c>
    </row>
    <row r="9812" spans="1:8" x14ac:dyDescent="0.25">
      <c r="A9812" t="s">
        <v>1521</v>
      </c>
      <c r="B9812">
        <v>2018</v>
      </c>
      <c r="C9812">
        <v>518448</v>
      </c>
      <c r="F9812" t="s">
        <v>1472</v>
      </c>
      <c r="G9812" s="40">
        <v>0.1875</v>
      </c>
      <c r="H9812" s="15">
        <v>292.5</v>
      </c>
    </row>
    <row r="9813" spans="1:8" x14ac:dyDescent="0.25">
      <c r="A9813" t="s">
        <v>1521</v>
      </c>
      <c r="B9813">
        <v>2018</v>
      </c>
      <c r="C9813">
        <v>518448</v>
      </c>
      <c r="F9813" t="s">
        <v>1472</v>
      </c>
      <c r="G9813" s="40">
        <v>7.2916666666666671E-2</v>
      </c>
      <c r="H9813" s="15">
        <v>113.75000000000001</v>
      </c>
    </row>
    <row r="9814" spans="1:8" x14ac:dyDescent="0.25">
      <c r="A9814" t="s">
        <v>1521</v>
      </c>
      <c r="B9814">
        <v>2018</v>
      </c>
      <c r="C9814">
        <v>102600</v>
      </c>
      <c r="F9814" t="s">
        <v>1472</v>
      </c>
      <c r="G9814" s="40">
        <v>2.0833333333333332E-2</v>
      </c>
      <c r="H9814" s="15">
        <v>32.5</v>
      </c>
    </row>
    <row r="9815" spans="1:8" x14ac:dyDescent="0.25">
      <c r="A9815" t="s">
        <v>1521</v>
      </c>
      <c r="B9815">
        <v>2018</v>
      </c>
      <c r="C9815">
        <v>102600</v>
      </c>
      <c r="F9815" t="s">
        <v>1472</v>
      </c>
      <c r="G9815" s="40">
        <v>0.16666666666666666</v>
      </c>
      <c r="H9815" s="15">
        <v>260</v>
      </c>
    </row>
    <row r="9816" spans="1:8" x14ac:dyDescent="0.25">
      <c r="A9816" t="s">
        <v>1474</v>
      </c>
      <c r="B9816">
        <v>2018</v>
      </c>
      <c r="C9816">
        <v>516815</v>
      </c>
      <c r="F9816" t="s">
        <v>1625</v>
      </c>
      <c r="G9816" s="40">
        <v>5.2083333333333336E-2</v>
      </c>
      <c r="H9816" s="15">
        <v>81.25</v>
      </c>
    </row>
    <row r="9817" spans="1:8" x14ac:dyDescent="0.25">
      <c r="A9817" t="s">
        <v>1474</v>
      </c>
      <c r="B9817">
        <v>2018</v>
      </c>
      <c r="C9817">
        <v>515690</v>
      </c>
      <c r="F9817" t="s">
        <v>1472</v>
      </c>
      <c r="G9817" s="40">
        <v>2.0833333333333332E-2</v>
      </c>
      <c r="H9817" s="15">
        <v>32.5</v>
      </c>
    </row>
    <row r="9818" spans="1:8" x14ac:dyDescent="0.25">
      <c r="A9818" t="s">
        <v>1474</v>
      </c>
      <c r="B9818">
        <v>2018</v>
      </c>
      <c r="C9818">
        <v>515690</v>
      </c>
      <c r="F9818" t="s">
        <v>1472</v>
      </c>
      <c r="G9818" s="40">
        <v>7.2916666666666671E-2</v>
      </c>
      <c r="H9818" s="15">
        <v>113.75000000000001</v>
      </c>
    </row>
    <row r="9819" spans="1:8" x14ac:dyDescent="0.25">
      <c r="A9819" t="s">
        <v>1474</v>
      </c>
      <c r="B9819">
        <v>2018</v>
      </c>
      <c r="C9819">
        <v>515690</v>
      </c>
      <c r="F9819" t="s">
        <v>1472</v>
      </c>
      <c r="G9819" s="40">
        <v>8.3333333333333329E-2</v>
      </c>
      <c r="H9819" s="15">
        <v>130</v>
      </c>
    </row>
    <row r="9820" spans="1:8" x14ac:dyDescent="0.25">
      <c r="A9820" t="s">
        <v>1474</v>
      </c>
      <c r="B9820">
        <v>2018</v>
      </c>
      <c r="C9820">
        <v>516611</v>
      </c>
      <c r="F9820" t="s">
        <v>1625</v>
      </c>
      <c r="G9820" s="40">
        <v>3.125E-2</v>
      </c>
      <c r="H9820" s="15">
        <v>48.75</v>
      </c>
    </row>
    <row r="9821" spans="1:8" x14ac:dyDescent="0.25">
      <c r="A9821" t="s">
        <v>1474</v>
      </c>
      <c r="B9821">
        <v>2018</v>
      </c>
      <c r="C9821">
        <v>513803</v>
      </c>
      <c r="F9821" t="s">
        <v>1472</v>
      </c>
      <c r="G9821" s="40">
        <v>4.1666666666666664E-2</v>
      </c>
      <c r="H9821" s="15">
        <v>65</v>
      </c>
    </row>
    <row r="9822" spans="1:8" x14ac:dyDescent="0.25">
      <c r="A9822" t="s">
        <v>1474</v>
      </c>
      <c r="B9822">
        <v>2018</v>
      </c>
      <c r="C9822">
        <v>511029</v>
      </c>
      <c r="D9822">
        <v>806700</v>
      </c>
      <c r="E9822">
        <v>8067</v>
      </c>
      <c r="F9822" t="s">
        <v>1472</v>
      </c>
      <c r="G9822" s="40">
        <v>4.1666666666666664E-2</v>
      </c>
      <c r="H9822" s="15">
        <v>65</v>
      </c>
    </row>
    <row r="9823" spans="1:8" x14ac:dyDescent="0.25">
      <c r="A9823" t="s">
        <v>1474</v>
      </c>
      <c r="B9823">
        <v>2018</v>
      </c>
      <c r="C9823">
        <v>516815</v>
      </c>
      <c r="F9823" t="s">
        <v>1625</v>
      </c>
      <c r="G9823" s="40">
        <v>3.125E-2</v>
      </c>
      <c r="H9823" s="15">
        <v>48.75</v>
      </c>
    </row>
    <row r="9824" spans="1:8" x14ac:dyDescent="0.25">
      <c r="A9824" t="s">
        <v>1474</v>
      </c>
      <c r="B9824">
        <v>2018</v>
      </c>
      <c r="C9824">
        <v>514644</v>
      </c>
      <c r="F9824" t="s">
        <v>1625</v>
      </c>
      <c r="G9824" s="40">
        <v>3.125E-2</v>
      </c>
      <c r="H9824" s="15">
        <v>48.75</v>
      </c>
    </row>
    <row r="9825" spans="1:8" x14ac:dyDescent="0.25">
      <c r="A9825" t="s">
        <v>1474</v>
      </c>
      <c r="B9825">
        <v>2018</v>
      </c>
      <c r="C9825">
        <v>514644</v>
      </c>
      <c r="F9825" t="s">
        <v>1625</v>
      </c>
      <c r="G9825" s="40">
        <v>4.1666666666666664E-2</v>
      </c>
      <c r="H9825" s="15">
        <v>65</v>
      </c>
    </row>
    <row r="9826" spans="1:8" x14ac:dyDescent="0.25">
      <c r="A9826" t="s">
        <v>1474</v>
      </c>
      <c r="B9826">
        <v>2018</v>
      </c>
      <c r="C9826">
        <v>513885</v>
      </c>
      <c r="F9826" t="s">
        <v>1472</v>
      </c>
      <c r="G9826" s="40">
        <v>4.1666666666666664E-2</v>
      </c>
      <c r="H9826" s="15">
        <v>65</v>
      </c>
    </row>
    <row r="9827" spans="1:8" x14ac:dyDescent="0.25">
      <c r="A9827" t="s">
        <v>1474</v>
      </c>
      <c r="B9827">
        <v>2018</v>
      </c>
      <c r="C9827">
        <v>515800</v>
      </c>
      <c r="F9827" t="s">
        <v>1625</v>
      </c>
      <c r="G9827" s="40">
        <v>2.0833333333333332E-2</v>
      </c>
      <c r="H9827" s="15">
        <v>32.5</v>
      </c>
    </row>
    <row r="9828" spans="1:8" x14ac:dyDescent="0.25">
      <c r="A9828" t="s">
        <v>1474</v>
      </c>
      <c r="B9828">
        <v>2018</v>
      </c>
      <c r="C9828">
        <v>513885</v>
      </c>
      <c r="F9828" t="s">
        <v>1472</v>
      </c>
      <c r="G9828" s="40">
        <v>4.1666666666666664E-2</v>
      </c>
      <c r="H9828" s="15">
        <v>65</v>
      </c>
    </row>
    <row r="9829" spans="1:8" x14ac:dyDescent="0.25">
      <c r="A9829" t="s">
        <v>1474</v>
      </c>
      <c r="B9829">
        <v>2018</v>
      </c>
      <c r="C9829">
        <v>515800</v>
      </c>
      <c r="F9829" t="s">
        <v>1625</v>
      </c>
      <c r="G9829" s="40">
        <v>8.3333333333333329E-2</v>
      </c>
      <c r="H9829" s="15">
        <v>130</v>
      </c>
    </row>
    <row r="9830" spans="1:8" x14ac:dyDescent="0.25">
      <c r="A9830" t="s">
        <v>1474</v>
      </c>
      <c r="B9830">
        <v>2018</v>
      </c>
      <c r="C9830">
        <v>519300</v>
      </c>
      <c r="F9830" t="s">
        <v>1625</v>
      </c>
      <c r="G9830" s="40">
        <v>6.25E-2</v>
      </c>
      <c r="H9830" s="15">
        <v>97.5</v>
      </c>
    </row>
    <row r="9831" spans="1:8" x14ac:dyDescent="0.25">
      <c r="A9831" t="s">
        <v>1474</v>
      </c>
      <c r="B9831">
        <v>2018</v>
      </c>
      <c r="C9831">
        <v>519300</v>
      </c>
      <c r="F9831" t="s">
        <v>1625</v>
      </c>
      <c r="G9831" s="40">
        <v>8.3333333333333329E-2</v>
      </c>
      <c r="H9831" s="15">
        <v>130</v>
      </c>
    </row>
    <row r="9832" spans="1:8" x14ac:dyDescent="0.25">
      <c r="A9832" t="s">
        <v>1474</v>
      </c>
      <c r="B9832">
        <v>2018</v>
      </c>
      <c r="C9832">
        <v>519300</v>
      </c>
      <c r="F9832" t="s">
        <v>1625</v>
      </c>
      <c r="G9832" s="40">
        <v>6.25E-2</v>
      </c>
      <c r="H9832" s="15">
        <v>97.5</v>
      </c>
    </row>
    <row r="9833" spans="1:8" x14ac:dyDescent="0.25">
      <c r="A9833" t="s">
        <v>1474</v>
      </c>
      <c r="B9833">
        <v>2018</v>
      </c>
      <c r="C9833">
        <v>519300</v>
      </c>
      <c r="F9833" t="s">
        <v>1625</v>
      </c>
      <c r="G9833" s="40">
        <v>2.0833333333333332E-2</v>
      </c>
      <c r="H9833" s="15">
        <v>32.5</v>
      </c>
    </row>
    <row r="9834" spans="1:8" x14ac:dyDescent="0.25">
      <c r="A9834" t="s">
        <v>1474</v>
      </c>
      <c r="B9834">
        <v>2018</v>
      </c>
      <c r="C9834">
        <v>512885</v>
      </c>
      <c r="F9834" t="s">
        <v>1472</v>
      </c>
      <c r="G9834" s="40">
        <v>8.3333333333333329E-2</v>
      </c>
      <c r="H9834" s="15">
        <v>130</v>
      </c>
    </row>
    <row r="9835" spans="1:8" x14ac:dyDescent="0.25">
      <c r="A9835" t="s">
        <v>1474</v>
      </c>
      <c r="B9835">
        <v>2018</v>
      </c>
      <c r="C9835">
        <v>512885</v>
      </c>
      <c r="F9835" t="s">
        <v>1472</v>
      </c>
      <c r="G9835" s="40">
        <v>1.0416666666666666E-2</v>
      </c>
      <c r="H9835" s="15">
        <v>16.25</v>
      </c>
    </row>
    <row r="9836" spans="1:8" x14ac:dyDescent="0.25">
      <c r="A9836" t="s">
        <v>1474</v>
      </c>
      <c r="B9836">
        <v>2018</v>
      </c>
      <c r="C9836">
        <v>512885</v>
      </c>
      <c r="F9836" t="s">
        <v>1472</v>
      </c>
      <c r="G9836" s="40">
        <v>2.0833333333333332E-2</v>
      </c>
      <c r="H9836" s="15">
        <v>32.5</v>
      </c>
    </row>
    <row r="9837" spans="1:8" x14ac:dyDescent="0.25">
      <c r="A9837" t="s">
        <v>1474</v>
      </c>
      <c r="B9837">
        <v>2018</v>
      </c>
      <c r="C9837">
        <v>512885</v>
      </c>
      <c r="F9837" t="s">
        <v>1472</v>
      </c>
      <c r="G9837" s="40">
        <v>0.10416666666666667</v>
      </c>
      <c r="H9837" s="15">
        <v>162.5</v>
      </c>
    </row>
    <row r="9838" spans="1:8" x14ac:dyDescent="0.25">
      <c r="A9838" t="s">
        <v>1474</v>
      </c>
      <c r="B9838">
        <v>2018</v>
      </c>
      <c r="C9838">
        <v>513885</v>
      </c>
      <c r="F9838" t="s">
        <v>1472</v>
      </c>
      <c r="G9838" s="40">
        <v>7.2916666666666671E-2</v>
      </c>
      <c r="H9838" s="15">
        <v>113.75000000000001</v>
      </c>
    </row>
    <row r="9839" spans="1:8" x14ac:dyDescent="0.25">
      <c r="A9839" t="s">
        <v>1474</v>
      </c>
      <c r="B9839">
        <v>2018</v>
      </c>
      <c r="C9839">
        <v>513885</v>
      </c>
      <c r="F9839" t="s">
        <v>1625</v>
      </c>
      <c r="G9839" s="40">
        <v>0.10416666666666667</v>
      </c>
      <c r="H9839" s="15">
        <v>162.5</v>
      </c>
    </row>
    <row r="9840" spans="1:8" x14ac:dyDescent="0.25">
      <c r="A9840" t="s">
        <v>1474</v>
      </c>
      <c r="B9840">
        <v>2018</v>
      </c>
      <c r="C9840">
        <v>513885</v>
      </c>
      <c r="F9840" t="s">
        <v>1625</v>
      </c>
      <c r="G9840" s="40">
        <v>4.1666666666666664E-2</v>
      </c>
      <c r="H9840" s="15">
        <v>65</v>
      </c>
    </row>
    <row r="9841" spans="1:8" x14ac:dyDescent="0.25">
      <c r="A9841" t="s">
        <v>1548</v>
      </c>
      <c r="B9841">
        <v>2018</v>
      </c>
      <c r="C9841">
        <v>610205</v>
      </c>
      <c r="F9841" t="s">
        <v>1625</v>
      </c>
      <c r="G9841" s="40">
        <v>1.0416666666666666E-2</v>
      </c>
      <c r="H9841" s="15">
        <v>11.25</v>
      </c>
    </row>
    <row r="9842" spans="1:8" x14ac:dyDescent="0.25">
      <c r="A9842" t="s">
        <v>1548</v>
      </c>
      <c r="B9842">
        <v>2018</v>
      </c>
      <c r="C9842">
        <v>519495</v>
      </c>
      <c r="F9842" t="s">
        <v>1625</v>
      </c>
      <c r="G9842" s="40">
        <v>1.0416666666666666E-2</v>
      </c>
      <c r="H9842" s="15">
        <v>11.25</v>
      </c>
    </row>
    <row r="9843" spans="1:8" x14ac:dyDescent="0.25">
      <c r="A9843" t="s">
        <v>1548</v>
      </c>
      <c r="B9843">
        <v>2018</v>
      </c>
      <c r="C9843">
        <v>605700</v>
      </c>
      <c r="F9843" t="s">
        <v>1467</v>
      </c>
      <c r="G9843" s="40">
        <v>3.125E-2</v>
      </c>
      <c r="H9843" s="15">
        <v>33.75</v>
      </c>
    </row>
    <row r="9844" spans="1:8" x14ac:dyDescent="0.25">
      <c r="A9844" t="s">
        <v>1548</v>
      </c>
      <c r="B9844">
        <v>2018</v>
      </c>
      <c r="C9844">
        <v>510322</v>
      </c>
      <c r="F9844" t="s">
        <v>1465</v>
      </c>
      <c r="G9844" s="40">
        <v>3.125E-2</v>
      </c>
      <c r="H9844" s="15">
        <v>33.75</v>
      </c>
    </row>
    <row r="9845" spans="1:8" x14ac:dyDescent="0.25">
      <c r="A9845" t="s">
        <v>1548</v>
      </c>
      <c r="B9845">
        <v>2018</v>
      </c>
      <c r="C9845">
        <v>510322</v>
      </c>
      <c r="F9845" t="s">
        <v>1465</v>
      </c>
      <c r="G9845" s="40">
        <v>4.1666666666666664E-2</v>
      </c>
      <c r="H9845" s="15">
        <v>45</v>
      </c>
    </row>
    <row r="9846" spans="1:8" x14ac:dyDescent="0.25">
      <c r="A9846" t="s">
        <v>1548</v>
      </c>
      <c r="B9846">
        <v>2018</v>
      </c>
      <c r="C9846">
        <v>510322</v>
      </c>
      <c r="F9846" t="s">
        <v>1465</v>
      </c>
      <c r="G9846" s="40">
        <v>4.1666666666666664E-2</v>
      </c>
      <c r="H9846" s="15">
        <v>45</v>
      </c>
    </row>
    <row r="9847" spans="1:8" x14ac:dyDescent="0.25">
      <c r="A9847" t="s">
        <v>1548</v>
      </c>
      <c r="B9847">
        <v>2018</v>
      </c>
      <c r="C9847">
        <v>510322</v>
      </c>
      <c r="F9847" t="s">
        <v>1465</v>
      </c>
      <c r="G9847" s="40">
        <v>6.25E-2</v>
      </c>
      <c r="H9847" s="15">
        <v>67.5</v>
      </c>
    </row>
    <row r="9848" spans="1:8" x14ac:dyDescent="0.25">
      <c r="A9848" t="s">
        <v>1548</v>
      </c>
      <c r="B9848">
        <v>2018</v>
      </c>
      <c r="C9848">
        <v>510322</v>
      </c>
      <c r="F9848" t="s">
        <v>1465</v>
      </c>
      <c r="G9848" s="40">
        <v>3.125E-2</v>
      </c>
      <c r="H9848" s="15">
        <v>33.75</v>
      </c>
    </row>
    <row r="9849" spans="1:8" x14ac:dyDescent="0.25">
      <c r="A9849" t="s">
        <v>1548</v>
      </c>
      <c r="B9849">
        <v>2018</v>
      </c>
      <c r="C9849">
        <v>618240</v>
      </c>
      <c r="F9849" t="s">
        <v>1625</v>
      </c>
      <c r="G9849" s="40">
        <v>1.0416666666666666E-2</v>
      </c>
      <c r="H9849" s="15">
        <v>11.25</v>
      </c>
    </row>
    <row r="9850" spans="1:8" x14ac:dyDescent="0.25">
      <c r="A9850" t="s">
        <v>1548</v>
      </c>
      <c r="B9850">
        <v>2018</v>
      </c>
      <c r="C9850">
        <v>610205</v>
      </c>
      <c r="F9850" t="s">
        <v>1625</v>
      </c>
      <c r="G9850" s="40">
        <v>1.0416666666666666E-2</v>
      </c>
      <c r="H9850" s="15">
        <v>11.25</v>
      </c>
    </row>
    <row r="9851" spans="1:8" x14ac:dyDescent="0.25">
      <c r="A9851" t="s">
        <v>1548</v>
      </c>
      <c r="B9851">
        <v>2018</v>
      </c>
      <c r="C9851">
        <v>617550</v>
      </c>
      <c r="F9851" t="s">
        <v>1625</v>
      </c>
      <c r="G9851" s="40">
        <v>4.1666666666666664E-2</v>
      </c>
      <c r="H9851" s="15">
        <v>45</v>
      </c>
    </row>
    <row r="9852" spans="1:8" x14ac:dyDescent="0.25">
      <c r="A9852" t="s">
        <v>1548</v>
      </c>
      <c r="B9852">
        <v>2018</v>
      </c>
      <c r="C9852">
        <v>615539</v>
      </c>
      <c r="F9852" t="s">
        <v>1625</v>
      </c>
      <c r="G9852" s="40">
        <v>2.0833333333333332E-2</v>
      </c>
      <c r="H9852" s="15">
        <v>22.5</v>
      </c>
    </row>
    <row r="9853" spans="1:8" x14ac:dyDescent="0.25">
      <c r="A9853" t="s">
        <v>1548</v>
      </c>
      <c r="B9853">
        <v>2018</v>
      </c>
      <c r="C9853">
        <v>616630</v>
      </c>
      <c r="F9853" t="s">
        <v>1625</v>
      </c>
      <c r="G9853" s="40">
        <v>1.0416666666666666E-2</v>
      </c>
      <c r="H9853" s="15">
        <v>11.25</v>
      </c>
    </row>
    <row r="9854" spans="1:8" x14ac:dyDescent="0.25">
      <c r="A9854" t="s">
        <v>1548</v>
      </c>
      <c r="B9854">
        <v>2018</v>
      </c>
      <c r="C9854">
        <v>616630</v>
      </c>
      <c r="F9854" t="s">
        <v>1625</v>
      </c>
      <c r="G9854" s="40">
        <v>1.0416666666666666E-2</v>
      </c>
      <c r="H9854" s="15">
        <v>11.25</v>
      </c>
    </row>
    <row r="9855" spans="1:8" x14ac:dyDescent="0.25">
      <c r="A9855" t="s">
        <v>1548</v>
      </c>
      <c r="B9855">
        <v>2018</v>
      </c>
      <c r="C9855">
        <v>617822</v>
      </c>
      <c r="F9855" t="s">
        <v>1625</v>
      </c>
      <c r="G9855" s="40">
        <v>4.1666666666666664E-2</v>
      </c>
      <c r="H9855" s="15">
        <v>45</v>
      </c>
    </row>
    <row r="9856" spans="1:8" x14ac:dyDescent="0.25">
      <c r="A9856" t="s">
        <v>1548</v>
      </c>
      <c r="B9856">
        <v>2018</v>
      </c>
      <c r="C9856">
        <v>613962</v>
      </c>
      <c r="F9856" t="s">
        <v>1625</v>
      </c>
      <c r="G9856" s="40">
        <v>3.125E-2</v>
      </c>
      <c r="H9856" s="15">
        <v>33.75</v>
      </c>
    </row>
    <row r="9857" spans="1:8" x14ac:dyDescent="0.25">
      <c r="A9857" t="s">
        <v>1548</v>
      </c>
      <c r="B9857">
        <v>2018</v>
      </c>
      <c r="C9857">
        <v>613962</v>
      </c>
      <c r="F9857" t="s">
        <v>1625</v>
      </c>
      <c r="G9857" s="40">
        <v>5.2083333333333336E-2</v>
      </c>
      <c r="H9857" s="15">
        <v>56.25</v>
      </c>
    </row>
    <row r="9858" spans="1:8" x14ac:dyDescent="0.25">
      <c r="A9858" t="s">
        <v>1548</v>
      </c>
      <c r="B9858">
        <v>2018</v>
      </c>
      <c r="C9858">
        <v>619751</v>
      </c>
      <c r="F9858" t="s">
        <v>1625</v>
      </c>
      <c r="G9858" s="40">
        <v>2.0833333333333332E-2</v>
      </c>
      <c r="H9858" s="15">
        <v>22.5</v>
      </c>
    </row>
    <row r="9859" spans="1:8" x14ac:dyDescent="0.25">
      <c r="A9859" t="s">
        <v>1548</v>
      </c>
      <c r="B9859">
        <v>2018</v>
      </c>
      <c r="C9859">
        <v>615560</v>
      </c>
      <c r="F9859" t="s">
        <v>1625</v>
      </c>
      <c r="G9859" s="40">
        <v>2.0833333333333332E-2</v>
      </c>
      <c r="H9859" s="15">
        <v>22.5</v>
      </c>
    </row>
    <row r="9860" spans="1:8" x14ac:dyDescent="0.25">
      <c r="A9860" t="s">
        <v>1490</v>
      </c>
      <c r="B9860">
        <v>2018</v>
      </c>
      <c r="C9860">
        <v>307800</v>
      </c>
      <c r="D9860">
        <v>804000</v>
      </c>
      <c r="E9860">
        <v>8040</v>
      </c>
      <c r="F9860" t="s">
        <v>1472</v>
      </c>
      <c r="G9860" s="40">
        <v>4.1666666666666664E-2</v>
      </c>
      <c r="H9860" s="15">
        <v>65</v>
      </c>
    </row>
    <row r="9861" spans="1:8" x14ac:dyDescent="0.25">
      <c r="A9861" t="s">
        <v>1490</v>
      </c>
      <c r="B9861">
        <v>2018</v>
      </c>
      <c r="C9861">
        <v>202300</v>
      </c>
      <c r="D9861">
        <v>804080</v>
      </c>
      <c r="E9861">
        <v>8040</v>
      </c>
      <c r="F9861" t="s">
        <v>1472</v>
      </c>
      <c r="G9861" s="40">
        <v>4.1666666666666664E-2</v>
      </c>
      <c r="H9861" s="15">
        <v>65</v>
      </c>
    </row>
    <row r="9862" spans="1:8" x14ac:dyDescent="0.25">
      <c r="A9862" t="s">
        <v>1490</v>
      </c>
      <c r="B9862">
        <v>2018</v>
      </c>
      <c r="C9862">
        <v>302802</v>
      </c>
      <c r="D9862">
        <v>801320</v>
      </c>
      <c r="E9862">
        <v>8013</v>
      </c>
      <c r="F9862" t="s">
        <v>1472</v>
      </c>
      <c r="G9862" s="40">
        <v>7.2916666666666671E-2</v>
      </c>
      <c r="H9862" s="15">
        <v>113.75000000000001</v>
      </c>
    </row>
    <row r="9863" spans="1:8" x14ac:dyDescent="0.25">
      <c r="A9863" t="s">
        <v>1490</v>
      </c>
      <c r="B9863">
        <v>2018</v>
      </c>
      <c r="C9863">
        <v>301400</v>
      </c>
      <c r="D9863">
        <v>800900</v>
      </c>
      <c r="E9863">
        <v>8009</v>
      </c>
      <c r="F9863" t="s">
        <v>1513</v>
      </c>
      <c r="G9863" s="40">
        <v>2.0833333333333332E-2</v>
      </c>
      <c r="H9863" s="15">
        <v>32.5</v>
      </c>
    </row>
    <row r="9864" spans="1:8" x14ac:dyDescent="0.25">
      <c r="A9864" t="s">
        <v>1490</v>
      </c>
      <c r="B9864">
        <v>2018</v>
      </c>
      <c r="C9864">
        <v>310310</v>
      </c>
      <c r="D9864">
        <v>802210</v>
      </c>
      <c r="E9864">
        <v>8022</v>
      </c>
      <c r="F9864" t="s">
        <v>1513</v>
      </c>
      <c r="G9864" s="40">
        <v>2.0833333333333332E-2</v>
      </c>
      <c r="H9864" s="15">
        <v>32.5</v>
      </c>
    </row>
    <row r="9865" spans="1:8" x14ac:dyDescent="0.25">
      <c r="A9865" t="s">
        <v>1490</v>
      </c>
      <c r="B9865">
        <v>2018</v>
      </c>
      <c r="C9865">
        <v>300800</v>
      </c>
      <c r="D9865">
        <v>800800</v>
      </c>
      <c r="E9865">
        <v>8008</v>
      </c>
      <c r="F9865" t="s">
        <v>1513</v>
      </c>
      <c r="G9865" s="40">
        <v>2.0833333333333332E-2</v>
      </c>
      <c r="H9865" s="15">
        <v>32.5</v>
      </c>
    </row>
    <row r="9866" spans="1:8" x14ac:dyDescent="0.25">
      <c r="A9866" t="s">
        <v>1490</v>
      </c>
      <c r="B9866">
        <v>2018</v>
      </c>
      <c r="C9866">
        <v>514075</v>
      </c>
      <c r="D9866">
        <v>804500</v>
      </c>
      <c r="E9866">
        <v>8045</v>
      </c>
      <c r="F9866" t="s">
        <v>1513</v>
      </c>
      <c r="G9866" s="40">
        <v>3.125E-2</v>
      </c>
      <c r="H9866" s="15">
        <v>48.75</v>
      </c>
    </row>
    <row r="9867" spans="1:8" x14ac:dyDescent="0.25">
      <c r="A9867" t="s">
        <v>1490</v>
      </c>
      <c r="B9867">
        <v>2018</v>
      </c>
      <c r="C9867">
        <v>514076</v>
      </c>
      <c r="D9867">
        <v>804530</v>
      </c>
      <c r="E9867">
        <v>8045</v>
      </c>
      <c r="F9867" t="s">
        <v>1513</v>
      </c>
      <c r="G9867" s="40">
        <v>3.125E-2</v>
      </c>
      <c r="H9867" s="15">
        <v>48.75</v>
      </c>
    </row>
    <row r="9868" spans="1:8" x14ac:dyDescent="0.25">
      <c r="A9868" t="s">
        <v>1490</v>
      </c>
      <c r="B9868">
        <v>2018</v>
      </c>
      <c r="C9868">
        <v>514074</v>
      </c>
      <c r="D9868">
        <v>804520</v>
      </c>
      <c r="E9868">
        <v>8045</v>
      </c>
      <c r="F9868" t="s">
        <v>1513</v>
      </c>
      <c r="G9868" s="40">
        <v>3.125E-2</v>
      </c>
      <c r="H9868" s="15">
        <v>48.75</v>
      </c>
    </row>
    <row r="9869" spans="1:8" x14ac:dyDescent="0.25">
      <c r="A9869" t="s">
        <v>1490</v>
      </c>
      <c r="B9869">
        <v>2018</v>
      </c>
      <c r="C9869">
        <v>300810</v>
      </c>
      <c r="D9869">
        <v>800810</v>
      </c>
      <c r="E9869">
        <v>8008</v>
      </c>
      <c r="F9869" t="s">
        <v>1513</v>
      </c>
      <c r="G9869" s="40">
        <v>3.125E-2</v>
      </c>
      <c r="H9869" s="15">
        <v>48.75</v>
      </c>
    </row>
    <row r="9870" spans="1:8" x14ac:dyDescent="0.25">
      <c r="A9870" t="s">
        <v>1490</v>
      </c>
      <c r="B9870">
        <v>2018</v>
      </c>
      <c r="C9870">
        <v>300801</v>
      </c>
      <c r="D9870">
        <v>800801</v>
      </c>
      <c r="E9870">
        <v>8008</v>
      </c>
      <c r="F9870" t="s">
        <v>1513</v>
      </c>
      <c r="G9870" s="40">
        <v>2.0833333333333332E-2</v>
      </c>
      <c r="H9870" s="15">
        <v>32.5</v>
      </c>
    </row>
    <row r="9871" spans="1:8" x14ac:dyDescent="0.25">
      <c r="A9871" t="s">
        <v>1490</v>
      </c>
      <c r="B9871">
        <v>2018</v>
      </c>
      <c r="C9871">
        <v>106200</v>
      </c>
      <c r="F9871" t="s">
        <v>1472</v>
      </c>
      <c r="G9871" s="40">
        <v>0.125</v>
      </c>
      <c r="H9871" s="15">
        <v>195</v>
      </c>
    </row>
    <row r="9872" spans="1:8" x14ac:dyDescent="0.25">
      <c r="A9872" t="s">
        <v>1490</v>
      </c>
      <c r="B9872">
        <v>2018</v>
      </c>
      <c r="C9872">
        <v>100300</v>
      </c>
      <c r="F9872" t="s">
        <v>1472</v>
      </c>
      <c r="G9872" s="40">
        <v>6.25E-2</v>
      </c>
      <c r="H9872" s="15">
        <v>97.5</v>
      </c>
    </row>
    <row r="9873" spans="1:8" x14ac:dyDescent="0.25">
      <c r="A9873" t="s">
        <v>1504</v>
      </c>
      <c r="B9873">
        <v>2018</v>
      </c>
      <c r="C9873">
        <v>310700</v>
      </c>
      <c r="D9873">
        <v>802400</v>
      </c>
      <c r="E9873">
        <v>8024</v>
      </c>
      <c r="F9873" t="s">
        <v>1472</v>
      </c>
      <c r="G9873" s="40">
        <v>6.25E-2</v>
      </c>
      <c r="H9873" s="15">
        <v>127.5</v>
      </c>
    </row>
    <row r="9874" spans="1:8" x14ac:dyDescent="0.25">
      <c r="A9874" t="s">
        <v>1504</v>
      </c>
      <c r="B9874">
        <v>2018</v>
      </c>
      <c r="C9874">
        <v>310700</v>
      </c>
      <c r="D9874">
        <v>802400</v>
      </c>
      <c r="E9874">
        <v>8024</v>
      </c>
      <c r="F9874" t="s">
        <v>1472</v>
      </c>
      <c r="G9874" s="40">
        <v>8.3333333333333329E-2</v>
      </c>
      <c r="H9874" s="15">
        <v>170</v>
      </c>
    </row>
    <row r="9875" spans="1:8" x14ac:dyDescent="0.25">
      <c r="A9875" t="s">
        <v>1504</v>
      </c>
      <c r="B9875">
        <v>2018</v>
      </c>
      <c r="C9875">
        <v>310700</v>
      </c>
      <c r="D9875">
        <v>802400</v>
      </c>
      <c r="E9875">
        <v>8024</v>
      </c>
      <c r="F9875" t="s">
        <v>1472</v>
      </c>
      <c r="G9875" s="40">
        <v>0.16666666666666666</v>
      </c>
      <c r="H9875" s="15">
        <v>340</v>
      </c>
    </row>
    <row r="9876" spans="1:8" x14ac:dyDescent="0.25">
      <c r="A9876" t="s">
        <v>1504</v>
      </c>
      <c r="B9876">
        <v>2018</v>
      </c>
      <c r="C9876">
        <v>310300</v>
      </c>
      <c r="D9876">
        <v>802200</v>
      </c>
      <c r="E9876">
        <v>8022</v>
      </c>
      <c r="F9876" t="s">
        <v>1472</v>
      </c>
      <c r="G9876" s="40">
        <v>1.0416666666666666E-2</v>
      </c>
      <c r="H9876" s="15">
        <v>21.25</v>
      </c>
    </row>
    <row r="9877" spans="1:8" x14ac:dyDescent="0.25">
      <c r="A9877" t="s">
        <v>1504</v>
      </c>
      <c r="B9877">
        <v>2018</v>
      </c>
      <c r="C9877">
        <v>307800</v>
      </c>
      <c r="D9877">
        <v>804000</v>
      </c>
      <c r="E9877">
        <v>8040</v>
      </c>
      <c r="F9877" t="s">
        <v>1472</v>
      </c>
      <c r="G9877" s="40">
        <v>2.0833333333333332E-2</v>
      </c>
      <c r="H9877" s="15">
        <v>42.5</v>
      </c>
    </row>
    <row r="9878" spans="1:8" x14ac:dyDescent="0.25">
      <c r="A9878" t="s">
        <v>1504</v>
      </c>
      <c r="B9878">
        <v>2018</v>
      </c>
      <c r="C9878">
        <v>202300</v>
      </c>
      <c r="D9878">
        <v>804080</v>
      </c>
      <c r="E9878">
        <v>8040</v>
      </c>
      <c r="F9878" t="s">
        <v>1472</v>
      </c>
      <c r="G9878" s="40">
        <v>2.0833333333333332E-2</v>
      </c>
      <c r="H9878" s="15">
        <v>42.5</v>
      </c>
    </row>
    <row r="9879" spans="1:8" x14ac:dyDescent="0.25">
      <c r="A9879" t="s">
        <v>1504</v>
      </c>
      <c r="B9879">
        <v>2018</v>
      </c>
      <c r="C9879">
        <v>202300</v>
      </c>
      <c r="D9879">
        <v>804080</v>
      </c>
      <c r="E9879">
        <v>8040</v>
      </c>
      <c r="F9879" t="s">
        <v>1472</v>
      </c>
      <c r="G9879" s="40">
        <v>2.0833333333333332E-2</v>
      </c>
      <c r="H9879" s="15">
        <v>42.5</v>
      </c>
    </row>
    <row r="9880" spans="1:8" x14ac:dyDescent="0.25">
      <c r="A9880" t="s">
        <v>1504</v>
      </c>
      <c r="B9880">
        <v>2018</v>
      </c>
      <c r="C9880">
        <v>109600</v>
      </c>
      <c r="D9880">
        <v>804480</v>
      </c>
      <c r="E9880">
        <v>8044</v>
      </c>
      <c r="F9880" t="s">
        <v>1472</v>
      </c>
      <c r="G9880" s="40">
        <v>3.125E-2</v>
      </c>
      <c r="H9880" s="15">
        <v>63.75</v>
      </c>
    </row>
    <row r="9881" spans="1:8" x14ac:dyDescent="0.25">
      <c r="A9881" t="s">
        <v>1504</v>
      </c>
      <c r="B9881">
        <v>2018</v>
      </c>
      <c r="C9881">
        <v>309200</v>
      </c>
      <c r="D9881">
        <v>803900</v>
      </c>
      <c r="E9881">
        <v>8039</v>
      </c>
      <c r="F9881" t="s">
        <v>1472</v>
      </c>
      <c r="G9881" s="40">
        <v>3.125E-2</v>
      </c>
      <c r="H9881" s="15">
        <v>63.75</v>
      </c>
    </row>
    <row r="9882" spans="1:8" x14ac:dyDescent="0.25">
      <c r="A9882" t="s">
        <v>1504</v>
      </c>
      <c r="B9882">
        <v>2018</v>
      </c>
      <c r="C9882">
        <v>310900</v>
      </c>
      <c r="D9882">
        <v>804900</v>
      </c>
      <c r="E9882">
        <v>8049</v>
      </c>
      <c r="F9882" t="s">
        <v>1472</v>
      </c>
      <c r="G9882" s="40">
        <v>6.25E-2</v>
      </c>
      <c r="H9882" s="15">
        <v>127.5</v>
      </c>
    </row>
    <row r="9883" spans="1:8" x14ac:dyDescent="0.25">
      <c r="A9883" t="s">
        <v>1504</v>
      </c>
      <c r="B9883">
        <v>2018</v>
      </c>
      <c r="C9883">
        <v>310900</v>
      </c>
      <c r="D9883">
        <v>804900</v>
      </c>
      <c r="E9883">
        <v>8049</v>
      </c>
      <c r="F9883" t="s">
        <v>1513</v>
      </c>
      <c r="G9883" s="40">
        <v>1.0416666666666666E-2</v>
      </c>
      <c r="H9883" s="15">
        <v>21.25</v>
      </c>
    </row>
    <row r="9884" spans="1:8" x14ac:dyDescent="0.25">
      <c r="A9884" t="s">
        <v>1504</v>
      </c>
      <c r="B9884">
        <v>2018</v>
      </c>
      <c r="C9884">
        <v>300810</v>
      </c>
      <c r="D9884">
        <v>800810</v>
      </c>
      <c r="E9884">
        <v>8008</v>
      </c>
      <c r="F9884" t="s">
        <v>1472</v>
      </c>
      <c r="G9884" s="40">
        <v>6.25E-2</v>
      </c>
      <c r="H9884" s="15">
        <v>127.5</v>
      </c>
    </row>
    <row r="9885" spans="1:8" x14ac:dyDescent="0.25">
      <c r="A9885" t="s">
        <v>1504</v>
      </c>
      <c r="B9885">
        <v>2018</v>
      </c>
      <c r="C9885">
        <v>300810</v>
      </c>
      <c r="D9885">
        <v>800810</v>
      </c>
      <c r="E9885">
        <v>8008</v>
      </c>
      <c r="F9885" t="s">
        <v>1472</v>
      </c>
      <c r="G9885" s="40">
        <v>4.1666666666666664E-2</v>
      </c>
      <c r="H9885" s="15">
        <v>85</v>
      </c>
    </row>
    <row r="9886" spans="1:8" x14ac:dyDescent="0.25">
      <c r="A9886" t="s">
        <v>1504</v>
      </c>
      <c r="B9886">
        <v>2018</v>
      </c>
      <c r="C9886">
        <v>300800</v>
      </c>
      <c r="D9886">
        <v>800800</v>
      </c>
      <c r="E9886">
        <v>8008</v>
      </c>
      <c r="F9886" t="s">
        <v>1472</v>
      </c>
      <c r="G9886" s="40">
        <v>8.3333333333333329E-2</v>
      </c>
      <c r="H9886" s="15">
        <v>170</v>
      </c>
    </row>
    <row r="9887" spans="1:8" x14ac:dyDescent="0.25">
      <c r="A9887" t="s">
        <v>1504</v>
      </c>
      <c r="B9887">
        <v>2018</v>
      </c>
      <c r="C9887">
        <v>300801</v>
      </c>
      <c r="D9887">
        <v>800801</v>
      </c>
      <c r="E9887">
        <v>8008</v>
      </c>
      <c r="F9887" t="s">
        <v>1472</v>
      </c>
      <c r="G9887" s="40">
        <v>6.25E-2</v>
      </c>
      <c r="H9887" s="15">
        <v>127.5</v>
      </c>
    </row>
    <row r="9888" spans="1:8" x14ac:dyDescent="0.25">
      <c r="A9888" t="s">
        <v>1504</v>
      </c>
      <c r="B9888">
        <v>2018</v>
      </c>
      <c r="C9888">
        <v>300810</v>
      </c>
      <c r="D9888">
        <v>800810</v>
      </c>
      <c r="E9888">
        <v>8008</v>
      </c>
      <c r="F9888" t="s">
        <v>1513</v>
      </c>
      <c r="G9888" s="40">
        <v>2.0833333333333332E-2</v>
      </c>
      <c r="H9888" s="15">
        <v>42.5</v>
      </c>
    </row>
    <row r="9889" spans="1:8" x14ac:dyDescent="0.25">
      <c r="A9889" t="s">
        <v>1504</v>
      </c>
      <c r="B9889">
        <v>2018</v>
      </c>
      <c r="C9889">
        <v>300800</v>
      </c>
      <c r="D9889">
        <v>800800</v>
      </c>
      <c r="E9889">
        <v>8008</v>
      </c>
      <c r="F9889" t="s">
        <v>1513</v>
      </c>
      <c r="G9889" s="40">
        <v>1.0416666666666666E-2</v>
      </c>
      <c r="H9889" s="15">
        <v>21.25</v>
      </c>
    </row>
    <row r="9890" spans="1:8" x14ac:dyDescent="0.25">
      <c r="A9890" t="s">
        <v>1504</v>
      </c>
      <c r="B9890">
        <v>2018</v>
      </c>
      <c r="C9890">
        <v>300801</v>
      </c>
      <c r="D9890">
        <v>800801</v>
      </c>
      <c r="E9890">
        <v>8008</v>
      </c>
      <c r="F9890" t="s">
        <v>1513</v>
      </c>
      <c r="G9890" s="40">
        <v>1.0416666666666666E-2</v>
      </c>
      <c r="H9890" s="15">
        <v>21.25</v>
      </c>
    </row>
    <row r="9891" spans="1:8" x14ac:dyDescent="0.25">
      <c r="A9891" t="s">
        <v>1504</v>
      </c>
      <c r="B9891">
        <v>2018</v>
      </c>
      <c r="C9891">
        <v>804800</v>
      </c>
      <c r="F9891" t="s">
        <v>1684</v>
      </c>
      <c r="G9891" s="40">
        <v>6.25E-2</v>
      </c>
      <c r="H9891" s="15">
        <v>127.5</v>
      </c>
    </row>
    <row r="9892" spans="1:8" x14ac:dyDescent="0.25">
      <c r="A9892" t="s">
        <v>1504</v>
      </c>
      <c r="B9892">
        <v>2018</v>
      </c>
      <c r="C9892">
        <v>100200</v>
      </c>
      <c r="E9892">
        <v>2035</v>
      </c>
      <c r="F9892" t="s">
        <v>1472</v>
      </c>
      <c r="G9892" s="40">
        <v>0.125</v>
      </c>
      <c r="H9892" s="15">
        <v>255</v>
      </c>
    </row>
    <row r="9893" spans="1:8" x14ac:dyDescent="0.25">
      <c r="A9893" t="s">
        <v>1504</v>
      </c>
      <c r="B9893">
        <v>2018</v>
      </c>
      <c r="C9893">
        <v>100200</v>
      </c>
      <c r="E9893">
        <v>2035</v>
      </c>
      <c r="F9893" t="s">
        <v>1472</v>
      </c>
      <c r="G9893" s="40">
        <v>6.25E-2</v>
      </c>
      <c r="H9893" s="15">
        <v>127.5</v>
      </c>
    </row>
    <row r="9894" spans="1:8" x14ac:dyDescent="0.25">
      <c r="A9894" t="s">
        <v>1504</v>
      </c>
      <c r="B9894">
        <v>2018</v>
      </c>
      <c r="C9894">
        <v>100200</v>
      </c>
      <c r="E9894">
        <v>2035</v>
      </c>
      <c r="F9894" t="s">
        <v>1625</v>
      </c>
      <c r="G9894" s="40">
        <v>5.2083333333333336E-2</v>
      </c>
      <c r="H9894" s="15">
        <v>106.25</v>
      </c>
    </row>
    <row r="9895" spans="1:8" x14ac:dyDescent="0.25">
      <c r="A9895" t="s">
        <v>1504</v>
      </c>
      <c r="B9895">
        <v>2018</v>
      </c>
      <c r="C9895">
        <v>106200</v>
      </c>
      <c r="F9895" t="s">
        <v>1472</v>
      </c>
      <c r="G9895" s="40">
        <v>1.0416666666666666E-2</v>
      </c>
      <c r="H9895" s="15">
        <v>21.25</v>
      </c>
    </row>
    <row r="9896" spans="1:8" x14ac:dyDescent="0.25">
      <c r="A9896" t="s">
        <v>1504</v>
      </c>
      <c r="B9896">
        <v>2018</v>
      </c>
      <c r="C9896">
        <v>100200</v>
      </c>
      <c r="E9896">
        <v>2035</v>
      </c>
      <c r="F9896" t="s">
        <v>1472</v>
      </c>
      <c r="G9896" s="40">
        <v>6.25E-2</v>
      </c>
      <c r="H9896" s="15">
        <v>127.5</v>
      </c>
    </row>
    <row r="9897" spans="1:8" x14ac:dyDescent="0.25">
      <c r="A9897" t="s">
        <v>1504</v>
      </c>
      <c r="B9897">
        <v>2018</v>
      </c>
      <c r="C9897">
        <v>109600</v>
      </c>
      <c r="D9897">
        <v>804480</v>
      </c>
      <c r="E9897">
        <v>8044</v>
      </c>
      <c r="F9897" t="s">
        <v>1625</v>
      </c>
      <c r="G9897" s="40">
        <v>0.10416666666666667</v>
      </c>
      <c r="H9897" s="15">
        <v>212.5</v>
      </c>
    </row>
    <row r="9898" spans="1:8" x14ac:dyDescent="0.25">
      <c r="A9898" t="s">
        <v>1504</v>
      </c>
      <c r="B9898">
        <v>2018</v>
      </c>
      <c r="C9898">
        <v>100200</v>
      </c>
      <c r="E9898">
        <v>2035</v>
      </c>
      <c r="F9898" t="s">
        <v>1472</v>
      </c>
      <c r="G9898" s="40">
        <v>8.3333333333333329E-2</v>
      </c>
      <c r="H9898" s="15">
        <v>170</v>
      </c>
    </row>
    <row r="9899" spans="1:8" x14ac:dyDescent="0.25">
      <c r="A9899" t="s">
        <v>1504</v>
      </c>
      <c r="B9899">
        <v>2018</v>
      </c>
      <c r="C9899">
        <v>100200</v>
      </c>
      <c r="E9899">
        <v>2035</v>
      </c>
      <c r="F9899" t="s">
        <v>1625</v>
      </c>
      <c r="G9899" s="40">
        <v>3.125E-2</v>
      </c>
      <c r="H9899" s="15">
        <v>63.75</v>
      </c>
    </row>
    <row r="9900" spans="1:8" x14ac:dyDescent="0.25">
      <c r="A9900" t="s">
        <v>1504</v>
      </c>
      <c r="B9900">
        <v>2018</v>
      </c>
      <c r="C9900">
        <v>310900</v>
      </c>
      <c r="D9900">
        <v>804900</v>
      </c>
      <c r="E9900">
        <v>8049</v>
      </c>
      <c r="F9900" t="s">
        <v>1472</v>
      </c>
      <c r="G9900" s="40">
        <v>2.0833333333333332E-2</v>
      </c>
      <c r="H9900" s="15">
        <v>42.5</v>
      </c>
    </row>
    <row r="9901" spans="1:8" x14ac:dyDescent="0.25">
      <c r="A9901" t="s">
        <v>1504</v>
      </c>
      <c r="B9901">
        <v>2018</v>
      </c>
      <c r="C9901">
        <v>109600</v>
      </c>
      <c r="D9901">
        <v>804480</v>
      </c>
      <c r="E9901">
        <v>8044</v>
      </c>
      <c r="F9901" t="s">
        <v>1625</v>
      </c>
      <c r="G9901" s="40">
        <v>3.125E-2</v>
      </c>
      <c r="H9901" s="15">
        <v>63.75</v>
      </c>
    </row>
    <row r="9902" spans="1:8" x14ac:dyDescent="0.25">
      <c r="A9902" t="s">
        <v>1466</v>
      </c>
      <c r="B9902">
        <v>2018</v>
      </c>
      <c r="C9902">
        <v>105500</v>
      </c>
      <c r="F9902" t="s">
        <v>1472</v>
      </c>
      <c r="G9902" s="40">
        <v>5.2083333333333336E-2</v>
      </c>
      <c r="H9902" s="15">
        <v>81.25</v>
      </c>
    </row>
    <row r="9903" spans="1:8" x14ac:dyDescent="0.25">
      <c r="A9903" t="s">
        <v>1466</v>
      </c>
      <c r="B9903">
        <v>2018</v>
      </c>
      <c r="C9903">
        <v>105500</v>
      </c>
      <c r="F9903" t="s">
        <v>1472</v>
      </c>
      <c r="G9903" s="40">
        <v>9.375E-2</v>
      </c>
      <c r="H9903" s="15">
        <v>146.25</v>
      </c>
    </row>
    <row r="9904" spans="1:8" x14ac:dyDescent="0.25">
      <c r="A9904" t="s">
        <v>1466</v>
      </c>
      <c r="B9904">
        <v>2018</v>
      </c>
      <c r="C9904">
        <v>105500</v>
      </c>
      <c r="F9904" t="s">
        <v>1472</v>
      </c>
      <c r="G9904" s="40">
        <v>0.14583333333333334</v>
      </c>
      <c r="H9904" s="15">
        <v>227.50000000000003</v>
      </c>
    </row>
    <row r="9905" spans="1:8" x14ac:dyDescent="0.25">
      <c r="A9905" t="s">
        <v>1466</v>
      </c>
      <c r="B9905">
        <v>2018</v>
      </c>
      <c r="C9905">
        <v>105500</v>
      </c>
      <c r="F9905" t="s">
        <v>1472</v>
      </c>
      <c r="G9905" s="40">
        <v>5.2083333333333336E-2</v>
      </c>
      <c r="H9905" s="15">
        <v>81.25</v>
      </c>
    </row>
    <row r="9906" spans="1:8" x14ac:dyDescent="0.25">
      <c r="A9906" t="s">
        <v>1466</v>
      </c>
      <c r="B9906">
        <v>2018</v>
      </c>
      <c r="C9906">
        <v>105500</v>
      </c>
      <c r="F9906" t="s">
        <v>1472</v>
      </c>
      <c r="G9906" s="40">
        <v>0.10416666666666667</v>
      </c>
      <c r="H9906" s="15">
        <v>162.5</v>
      </c>
    </row>
    <row r="9907" spans="1:8" x14ac:dyDescent="0.25">
      <c r="A9907" t="s">
        <v>1466</v>
      </c>
      <c r="B9907">
        <v>2018</v>
      </c>
      <c r="C9907">
        <v>105500</v>
      </c>
      <c r="F9907" t="s">
        <v>1472</v>
      </c>
      <c r="G9907" s="40">
        <v>5.2083333333333336E-2</v>
      </c>
      <c r="H9907" s="15">
        <v>81.25</v>
      </c>
    </row>
    <row r="9908" spans="1:8" x14ac:dyDescent="0.25">
      <c r="A9908" t="s">
        <v>1466</v>
      </c>
      <c r="B9908">
        <v>2018</v>
      </c>
      <c r="C9908">
        <v>519700</v>
      </c>
      <c r="F9908" t="s">
        <v>1472</v>
      </c>
      <c r="G9908" s="40">
        <v>2.0833333333333332E-2</v>
      </c>
      <c r="H9908" s="15">
        <v>32.5</v>
      </c>
    </row>
    <row r="9909" spans="1:8" x14ac:dyDescent="0.25">
      <c r="A9909" t="s">
        <v>1466</v>
      </c>
      <c r="B9909">
        <v>2018</v>
      </c>
      <c r="C9909">
        <v>519700</v>
      </c>
      <c r="F9909" t="s">
        <v>1472</v>
      </c>
      <c r="G9909" s="40">
        <v>0.125</v>
      </c>
      <c r="H9909" s="15">
        <v>195</v>
      </c>
    </row>
    <row r="9910" spans="1:8" x14ac:dyDescent="0.25">
      <c r="A9910" t="s">
        <v>1466</v>
      </c>
      <c r="B9910">
        <v>2018</v>
      </c>
      <c r="C9910">
        <v>519700</v>
      </c>
      <c r="F9910" t="s">
        <v>1472</v>
      </c>
      <c r="G9910" s="40">
        <v>0.13541666666666666</v>
      </c>
      <c r="H9910" s="15">
        <v>211.24999999999997</v>
      </c>
    </row>
    <row r="9911" spans="1:8" x14ac:dyDescent="0.25">
      <c r="A9911" t="s">
        <v>1466</v>
      </c>
      <c r="B9911">
        <v>2018</v>
      </c>
      <c r="C9911">
        <v>519700</v>
      </c>
      <c r="F9911" t="s">
        <v>1472</v>
      </c>
      <c r="G9911" s="40">
        <v>3.125E-2</v>
      </c>
      <c r="H9911" s="15">
        <v>48.75</v>
      </c>
    </row>
    <row r="9912" spans="1:8" x14ac:dyDescent="0.25">
      <c r="A9912" t="s">
        <v>1466</v>
      </c>
      <c r="B9912">
        <v>2018</v>
      </c>
      <c r="C9912">
        <v>203400</v>
      </c>
      <c r="F9912" t="s">
        <v>1472</v>
      </c>
      <c r="G9912" s="40">
        <v>1.0416666666666666E-2</v>
      </c>
      <c r="H9912" s="15">
        <v>16.25</v>
      </c>
    </row>
    <row r="9913" spans="1:8" x14ac:dyDescent="0.25">
      <c r="A9913" t="s">
        <v>1521</v>
      </c>
      <c r="B9913">
        <v>2018</v>
      </c>
      <c r="C9913">
        <v>517330</v>
      </c>
      <c r="F9913" t="s">
        <v>1472</v>
      </c>
      <c r="G9913" s="40">
        <v>1.0416666666666666E-2</v>
      </c>
      <c r="H9913" s="15">
        <v>16.25</v>
      </c>
    </row>
    <row r="9914" spans="1:8" x14ac:dyDescent="0.25">
      <c r="A9914" t="s">
        <v>1521</v>
      </c>
      <c r="B9914">
        <v>2018</v>
      </c>
      <c r="C9914">
        <v>517330</v>
      </c>
      <c r="F9914" t="s">
        <v>1472</v>
      </c>
      <c r="G9914" s="40">
        <v>0.11458333333333333</v>
      </c>
      <c r="H9914" s="15">
        <v>178.75</v>
      </c>
    </row>
    <row r="9915" spans="1:8" x14ac:dyDescent="0.25">
      <c r="A9915" t="s">
        <v>1521</v>
      </c>
      <c r="B9915">
        <v>2018</v>
      </c>
      <c r="C9915">
        <v>518474</v>
      </c>
      <c r="F9915" t="s">
        <v>1472</v>
      </c>
      <c r="G9915" s="40">
        <v>2.0833333333333332E-2</v>
      </c>
      <c r="H9915" s="15">
        <v>32.5</v>
      </c>
    </row>
    <row r="9916" spans="1:8" x14ac:dyDescent="0.25">
      <c r="A9916" t="s">
        <v>1521</v>
      </c>
      <c r="B9916">
        <v>2018</v>
      </c>
      <c r="C9916">
        <v>518474</v>
      </c>
      <c r="F9916" t="s">
        <v>1472</v>
      </c>
      <c r="G9916" s="40">
        <v>0.13541666666666666</v>
      </c>
      <c r="H9916" s="15">
        <v>211.24999999999997</v>
      </c>
    </row>
    <row r="9917" spans="1:8" x14ac:dyDescent="0.25">
      <c r="A9917" t="s">
        <v>1521</v>
      </c>
      <c r="B9917">
        <v>2018</v>
      </c>
      <c r="C9917">
        <v>519840</v>
      </c>
      <c r="F9917" t="s">
        <v>1472</v>
      </c>
      <c r="G9917" s="40">
        <v>6.25E-2</v>
      </c>
      <c r="H9917" s="15">
        <v>97.5</v>
      </c>
    </row>
    <row r="9918" spans="1:8" x14ac:dyDescent="0.25">
      <c r="A9918" t="s">
        <v>1521</v>
      </c>
      <c r="B9918">
        <v>2018</v>
      </c>
      <c r="C9918">
        <v>518474</v>
      </c>
      <c r="F9918" t="s">
        <v>1472</v>
      </c>
      <c r="G9918" s="40">
        <v>7.2916666666666671E-2</v>
      </c>
      <c r="H9918" s="15">
        <v>113.75000000000001</v>
      </c>
    </row>
    <row r="9919" spans="1:8" x14ac:dyDescent="0.25">
      <c r="A9919" t="s">
        <v>1521</v>
      </c>
      <c r="B9919">
        <v>2018</v>
      </c>
      <c r="C9919">
        <v>518474</v>
      </c>
      <c r="F9919" t="s">
        <v>1472</v>
      </c>
      <c r="G9919" s="40">
        <v>2.0833333333333332E-2</v>
      </c>
      <c r="H9919" s="15">
        <v>32.5</v>
      </c>
    </row>
    <row r="9920" spans="1:8" x14ac:dyDescent="0.25">
      <c r="A9920" t="s">
        <v>1521</v>
      </c>
      <c r="B9920">
        <v>2018</v>
      </c>
      <c r="C9920">
        <v>514359</v>
      </c>
      <c r="F9920" t="s">
        <v>1472</v>
      </c>
      <c r="G9920" s="40">
        <v>7.2916666666666671E-2</v>
      </c>
      <c r="H9920" s="15">
        <v>113.75000000000001</v>
      </c>
    </row>
    <row r="9921" spans="1:8" x14ac:dyDescent="0.25">
      <c r="A9921" t="s">
        <v>1548</v>
      </c>
      <c r="B9921">
        <v>2018</v>
      </c>
      <c r="C9921">
        <v>614905</v>
      </c>
      <c r="F9921" t="s">
        <v>1625</v>
      </c>
      <c r="G9921" s="40">
        <v>3.125E-2</v>
      </c>
      <c r="H9921" s="15">
        <v>33.75</v>
      </c>
    </row>
    <row r="9922" spans="1:8" x14ac:dyDescent="0.25">
      <c r="A9922" t="s">
        <v>1548</v>
      </c>
      <c r="B9922">
        <v>2018</v>
      </c>
      <c r="C9922">
        <v>612410</v>
      </c>
      <c r="F9922" t="s">
        <v>1625</v>
      </c>
      <c r="G9922" s="40">
        <v>1.0416666666666666E-2</v>
      </c>
      <c r="H9922" s="15">
        <v>11.25</v>
      </c>
    </row>
    <row r="9923" spans="1:8" x14ac:dyDescent="0.25">
      <c r="A9923" t="s">
        <v>1548</v>
      </c>
      <c r="B9923">
        <v>2018</v>
      </c>
      <c r="C9923">
        <v>611336</v>
      </c>
      <c r="F9923" t="s">
        <v>1625</v>
      </c>
      <c r="G9923" s="40">
        <v>3.125E-2</v>
      </c>
      <c r="H9923" s="15">
        <v>33.75</v>
      </c>
    </row>
    <row r="9924" spans="1:8" x14ac:dyDescent="0.25">
      <c r="A9924" t="s">
        <v>1548</v>
      </c>
      <c r="B9924">
        <v>2018</v>
      </c>
      <c r="C9924">
        <v>612924</v>
      </c>
      <c r="F9924" t="s">
        <v>1625</v>
      </c>
      <c r="G9924" s="40">
        <v>3.125E-2</v>
      </c>
      <c r="H9924" s="15">
        <v>33.75</v>
      </c>
    </row>
    <row r="9925" spans="1:8" x14ac:dyDescent="0.25">
      <c r="A9925" t="s">
        <v>1548</v>
      </c>
      <c r="B9925">
        <v>2018</v>
      </c>
      <c r="C9925">
        <v>613806</v>
      </c>
      <c r="F9925" t="s">
        <v>1625</v>
      </c>
      <c r="G9925" s="40">
        <v>3.125E-2</v>
      </c>
      <c r="H9925" s="15">
        <v>33.75</v>
      </c>
    </row>
    <row r="9926" spans="1:8" x14ac:dyDescent="0.25">
      <c r="A9926" t="s">
        <v>1548</v>
      </c>
      <c r="B9926">
        <v>2018</v>
      </c>
      <c r="C9926">
        <v>616128</v>
      </c>
      <c r="F9926" t="s">
        <v>1625</v>
      </c>
      <c r="G9926" s="40">
        <v>2.0833333333333332E-2</v>
      </c>
      <c r="H9926" s="15">
        <v>22.5</v>
      </c>
    </row>
    <row r="9927" spans="1:8" x14ac:dyDescent="0.25">
      <c r="A9927" t="s">
        <v>1548</v>
      </c>
      <c r="B9927">
        <v>2018</v>
      </c>
      <c r="C9927">
        <v>612410</v>
      </c>
      <c r="F9927" t="s">
        <v>1625</v>
      </c>
      <c r="G9927" s="40">
        <v>2.0833333333333332E-2</v>
      </c>
      <c r="H9927" s="15">
        <v>22.5</v>
      </c>
    </row>
    <row r="9928" spans="1:8" x14ac:dyDescent="0.25">
      <c r="A9928" t="s">
        <v>1548</v>
      </c>
      <c r="B9928">
        <v>2018</v>
      </c>
      <c r="C9928">
        <v>616090</v>
      </c>
      <c r="F9928" t="s">
        <v>1625</v>
      </c>
      <c r="G9928" s="40">
        <v>4.1666666666666664E-2</v>
      </c>
      <c r="H9928" s="15">
        <v>45</v>
      </c>
    </row>
    <row r="9929" spans="1:8" x14ac:dyDescent="0.25">
      <c r="A9929" t="s">
        <v>1548</v>
      </c>
      <c r="B9929">
        <v>2018</v>
      </c>
      <c r="C9929">
        <v>619633</v>
      </c>
      <c r="F9929" t="s">
        <v>1625</v>
      </c>
      <c r="G9929" s="40">
        <v>3.125E-2</v>
      </c>
      <c r="H9929" s="15">
        <v>33.75</v>
      </c>
    </row>
    <row r="9930" spans="1:8" x14ac:dyDescent="0.25">
      <c r="A9930" t="s">
        <v>1548</v>
      </c>
      <c r="B9930">
        <v>2018</v>
      </c>
      <c r="C9930">
        <v>614785</v>
      </c>
      <c r="F9930" t="s">
        <v>1625</v>
      </c>
      <c r="G9930" s="40">
        <v>2.0833333333333332E-2</v>
      </c>
      <c r="H9930" s="15">
        <v>22.5</v>
      </c>
    </row>
    <row r="9931" spans="1:8" x14ac:dyDescent="0.25">
      <c r="A9931" t="s">
        <v>1548</v>
      </c>
      <c r="B9931">
        <v>2018</v>
      </c>
      <c r="C9931">
        <v>611373</v>
      </c>
      <c r="F9931" t="s">
        <v>1625</v>
      </c>
      <c r="G9931" s="40">
        <v>2.0833333333333332E-2</v>
      </c>
      <c r="H9931" s="15">
        <v>22.5</v>
      </c>
    </row>
    <row r="9932" spans="1:8" x14ac:dyDescent="0.25">
      <c r="A9932" t="s">
        <v>1548</v>
      </c>
      <c r="B9932">
        <v>2018</v>
      </c>
      <c r="C9932">
        <v>618486</v>
      </c>
      <c r="F9932" t="s">
        <v>1625</v>
      </c>
      <c r="G9932" s="40">
        <v>4.1666666666666664E-2</v>
      </c>
      <c r="H9932" s="15">
        <v>45</v>
      </c>
    </row>
    <row r="9933" spans="1:8" x14ac:dyDescent="0.25">
      <c r="A9933" t="s">
        <v>1548</v>
      </c>
      <c r="B9933">
        <v>2018</v>
      </c>
      <c r="C9933">
        <v>613673</v>
      </c>
      <c r="F9933" t="s">
        <v>1625</v>
      </c>
      <c r="G9933" s="40">
        <v>2.0833333333333332E-2</v>
      </c>
      <c r="H9933" s="15">
        <v>22.5</v>
      </c>
    </row>
    <row r="9934" spans="1:8" x14ac:dyDescent="0.25">
      <c r="A9934" t="s">
        <v>1548</v>
      </c>
      <c r="B9934">
        <v>2018</v>
      </c>
      <c r="C9934">
        <v>613806</v>
      </c>
      <c r="F9934" t="s">
        <v>1625</v>
      </c>
      <c r="G9934" s="40">
        <v>2.0833333333333332E-2</v>
      </c>
      <c r="H9934" s="15">
        <v>22.5</v>
      </c>
    </row>
    <row r="9935" spans="1:8" x14ac:dyDescent="0.25">
      <c r="A9935" t="s">
        <v>1548</v>
      </c>
      <c r="B9935">
        <v>2018</v>
      </c>
      <c r="C9935">
        <v>616128</v>
      </c>
      <c r="F9935" t="s">
        <v>1625</v>
      </c>
      <c r="G9935" s="40">
        <v>1.0416666666666666E-2</v>
      </c>
      <c r="H9935" s="15">
        <v>11.25</v>
      </c>
    </row>
    <row r="9936" spans="1:8" x14ac:dyDescent="0.25">
      <c r="A9936" t="s">
        <v>1548</v>
      </c>
      <c r="B9936">
        <v>2018</v>
      </c>
      <c r="C9936">
        <v>616360</v>
      </c>
      <c r="F9936" t="s">
        <v>1625</v>
      </c>
      <c r="G9936" s="40">
        <v>4.1666666666666664E-2</v>
      </c>
      <c r="H9936" s="15">
        <v>45</v>
      </c>
    </row>
    <row r="9937" spans="1:8" x14ac:dyDescent="0.25">
      <c r="A9937" t="s">
        <v>1548</v>
      </c>
      <c r="B9937">
        <v>2018</v>
      </c>
      <c r="C9937">
        <v>613694</v>
      </c>
      <c r="F9937" t="s">
        <v>1625</v>
      </c>
      <c r="G9937" s="40">
        <v>2.0833333333333332E-2</v>
      </c>
      <c r="H9937" s="15">
        <v>22.5</v>
      </c>
    </row>
    <row r="9938" spans="1:8" x14ac:dyDescent="0.25">
      <c r="A9938" t="s">
        <v>1548</v>
      </c>
      <c r="B9938">
        <v>2018</v>
      </c>
      <c r="C9938">
        <v>611370</v>
      </c>
      <c r="F9938" t="s">
        <v>1625</v>
      </c>
      <c r="G9938" s="40">
        <v>2.0833333333333332E-2</v>
      </c>
      <c r="H9938" s="15">
        <v>22.5</v>
      </c>
    </row>
    <row r="9939" spans="1:8" x14ac:dyDescent="0.25">
      <c r="A9939" t="s">
        <v>1548</v>
      </c>
      <c r="B9939">
        <v>2018</v>
      </c>
      <c r="C9939">
        <v>615908</v>
      </c>
      <c r="F9939" t="s">
        <v>1625</v>
      </c>
      <c r="G9939" s="40">
        <v>3.125E-2</v>
      </c>
      <c r="H9939" s="15">
        <v>33.75</v>
      </c>
    </row>
    <row r="9940" spans="1:8" x14ac:dyDescent="0.25">
      <c r="A9940" t="s">
        <v>1548</v>
      </c>
      <c r="B9940">
        <v>2018</v>
      </c>
      <c r="C9940">
        <v>613345</v>
      </c>
      <c r="F9940" t="s">
        <v>1625</v>
      </c>
      <c r="G9940" s="40">
        <v>2.0833333333333332E-2</v>
      </c>
      <c r="H9940" s="15">
        <v>22.5</v>
      </c>
    </row>
    <row r="9941" spans="1:8" x14ac:dyDescent="0.25">
      <c r="A9941" t="s">
        <v>1548</v>
      </c>
      <c r="B9941">
        <v>2018</v>
      </c>
      <c r="C9941">
        <v>615908</v>
      </c>
      <c r="F9941" t="s">
        <v>1625</v>
      </c>
      <c r="G9941" s="40">
        <v>1.0416666666666666E-2</v>
      </c>
      <c r="H9941" s="15">
        <v>11.25</v>
      </c>
    </row>
    <row r="9942" spans="1:8" x14ac:dyDescent="0.25">
      <c r="A9942" t="s">
        <v>1548</v>
      </c>
      <c r="B9942">
        <v>2018</v>
      </c>
      <c r="C9942">
        <v>611370</v>
      </c>
      <c r="F9942" t="s">
        <v>1625</v>
      </c>
      <c r="G9942" s="40">
        <v>1.0416666666666666E-2</v>
      </c>
      <c r="H9942" s="15">
        <v>11.25</v>
      </c>
    </row>
    <row r="9943" spans="1:8" x14ac:dyDescent="0.25">
      <c r="A9943" t="s">
        <v>1548</v>
      </c>
      <c r="B9943">
        <v>2018</v>
      </c>
      <c r="C9943">
        <v>511127</v>
      </c>
      <c r="F9943" t="s">
        <v>1625</v>
      </c>
      <c r="G9943" s="40">
        <v>2.0833333333333332E-2</v>
      </c>
      <c r="H9943" s="15">
        <v>22.5</v>
      </c>
    </row>
    <row r="9944" spans="1:8" x14ac:dyDescent="0.25">
      <c r="A9944" t="s">
        <v>1548</v>
      </c>
      <c r="B9944">
        <v>2018</v>
      </c>
      <c r="C9944">
        <v>615894</v>
      </c>
      <c r="F9944" t="s">
        <v>1625</v>
      </c>
      <c r="G9944" s="40">
        <v>4.1666666666666664E-2</v>
      </c>
      <c r="H9944" s="15">
        <v>45</v>
      </c>
    </row>
    <row r="9945" spans="1:8" x14ac:dyDescent="0.25">
      <c r="A9945" t="s">
        <v>1548</v>
      </c>
      <c r="B9945">
        <v>2018</v>
      </c>
      <c r="C9945">
        <v>611803</v>
      </c>
      <c r="F9945" t="s">
        <v>1625</v>
      </c>
      <c r="G9945" s="40">
        <v>3.125E-2</v>
      </c>
      <c r="H9945" s="15">
        <v>33.75</v>
      </c>
    </row>
    <row r="9946" spans="1:8" x14ac:dyDescent="0.25">
      <c r="A9946" t="s">
        <v>1548</v>
      </c>
      <c r="B9946">
        <v>2018</v>
      </c>
      <c r="C9946">
        <v>601600</v>
      </c>
      <c r="F9946" t="s">
        <v>1625</v>
      </c>
      <c r="G9946" s="40">
        <v>2.0833333333333332E-2</v>
      </c>
      <c r="H9946" s="15">
        <v>22.5</v>
      </c>
    </row>
    <row r="9947" spans="1:8" x14ac:dyDescent="0.25">
      <c r="A9947" t="s">
        <v>1490</v>
      </c>
      <c r="B9947">
        <v>2018</v>
      </c>
      <c r="C9947">
        <v>106200</v>
      </c>
      <c r="F9947" t="s">
        <v>1472</v>
      </c>
      <c r="G9947" s="40">
        <v>8.3333333333333329E-2</v>
      </c>
      <c r="H9947" s="15">
        <v>130</v>
      </c>
    </row>
    <row r="9948" spans="1:8" x14ac:dyDescent="0.25">
      <c r="A9948" t="s">
        <v>1490</v>
      </c>
      <c r="B9948">
        <v>2018</v>
      </c>
      <c r="C9948">
        <v>106200</v>
      </c>
      <c r="F9948" t="s">
        <v>1625</v>
      </c>
      <c r="G9948" s="40">
        <v>4.1666666666666664E-2</v>
      </c>
      <c r="H9948" s="15">
        <v>65</v>
      </c>
    </row>
    <row r="9949" spans="1:8" x14ac:dyDescent="0.25">
      <c r="A9949" t="s">
        <v>1490</v>
      </c>
      <c r="B9949">
        <v>2018</v>
      </c>
      <c r="C9949">
        <v>100300</v>
      </c>
      <c r="F9949" t="s">
        <v>1472</v>
      </c>
      <c r="G9949" s="40">
        <v>6.25E-2</v>
      </c>
      <c r="H9949" s="15">
        <v>97.5</v>
      </c>
    </row>
    <row r="9950" spans="1:8" x14ac:dyDescent="0.25">
      <c r="A9950" t="s">
        <v>1490</v>
      </c>
      <c r="B9950">
        <v>2018</v>
      </c>
      <c r="C9950">
        <v>100300</v>
      </c>
      <c r="F9950" t="s">
        <v>1472</v>
      </c>
      <c r="G9950" s="40">
        <v>0.10416666666666667</v>
      </c>
      <c r="H9950" s="15">
        <v>162.5</v>
      </c>
    </row>
    <row r="9951" spans="1:8" x14ac:dyDescent="0.25">
      <c r="A9951" t="s">
        <v>1490</v>
      </c>
      <c r="B9951">
        <v>2018</v>
      </c>
      <c r="C9951">
        <v>100300</v>
      </c>
      <c r="F9951" t="s">
        <v>1472</v>
      </c>
      <c r="G9951" s="40">
        <v>4.1666666666666664E-2</v>
      </c>
      <c r="H9951" s="15">
        <v>65</v>
      </c>
    </row>
    <row r="9952" spans="1:8" x14ac:dyDescent="0.25">
      <c r="A9952" t="s">
        <v>1490</v>
      </c>
      <c r="B9952">
        <v>2018</v>
      </c>
      <c r="C9952">
        <v>106200</v>
      </c>
      <c r="F9952" t="s">
        <v>1472</v>
      </c>
      <c r="G9952" s="40">
        <v>4.1666666666666664E-2</v>
      </c>
      <c r="H9952" s="15">
        <v>65</v>
      </c>
    </row>
    <row r="9953" spans="1:8" x14ac:dyDescent="0.25">
      <c r="A9953" t="s">
        <v>1490</v>
      </c>
      <c r="B9953">
        <v>2018</v>
      </c>
      <c r="C9953">
        <v>108601</v>
      </c>
      <c r="F9953" t="s">
        <v>1625</v>
      </c>
      <c r="G9953" s="40">
        <v>4.1666666666666664E-2</v>
      </c>
      <c r="H9953" s="15">
        <v>65</v>
      </c>
    </row>
    <row r="9954" spans="1:8" x14ac:dyDescent="0.25">
      <c r="A9954" t="s">
        <v>1503</v>
      </c>
      <c r="B9954">
        <v>2018</v>
      </c>
      <c r="C9954">
        <v>101700</v>
      </c>
      <c r="F9954" t="s">
        <v>1472</v>
      </c>
      <c r="G9954" s="40">
        <v>9.375E-2</v>
      </c>
      <c r="H9954" s="15">
        <v>146.25</v>
      </c>
    </row>
    <row r="9955" spans="1:8" x14ac:dyDescent="0.25">
      <c r="A9955" t="s">
        <v>1503</v>
      </c>
      <c r="B9955">
        <v>2018</v>
      </c>
      <c r="C9955">
        <v>101700</v>
      </c>
      <c r="F9955" t="s">
        <v>1472</v>
      </c>
      <c r="G9955" s="40">
        <v>6.25E-2</v>
      </c>
      <c r="H9955" s="15">
        <v>97.5</v>
      </c>
    </row>
    <row r="9956" spans="1:8" x14ac:dyDescent="0.25">
      <c r="A9956" t="s">
        <v>1504</v>
      </c>
      <c r="B9956">
        <v>2018</v>
      </c>
      <c r="C9956">
        <v>310320</v>
      </c>
      <c r="D9956">
        <v>802211</v>
      </c>
      <c r="E9956">
        <v>8022</v>
      </c>
      <c r="F9956" t="s">
        <v>1472</v>
      </c>
      <c r="G9956" s="40">
        <v>5.2083333333333336E-2</v>
      </c>
      <c r="H9956" s="15">
        <v>106.25</v>
      </c>
    </row>
    <row r="9957" spans="1:8" x14ac:dyDescent="0.25">
      <c r="A9957" t="s">
        <v>1504</v>
      </c>
      <c r="B9957">
        <v>2018</v>
      </c>
      <c r="C9957">
        <v>100500</v>
      </c>
      <c r="D9957">
        <v>803190</v>
      </c>
      <c r="E9957">
        <v>8031</v>
      </c>
      <c r="F9957" t="s">
        <v>1472</v>
      </c>
      <c r="G9957" s="40">
        <v>0.11458333333333333</v>
      </c>
      <c r="H9957" s="15">
        <v>233.75</v>
      </c>
    </row>
    <row r="9958" spans="1:8" x14ac:dyDescent="0.25">
      <c r="A9958" t="s">
        <v>1504</v>
      </c>
      <c r="B9958">
        <v>2018</v>
      </c>
      <c r="C9958">
        <v>100500</v>
      </c>
      <c r="D9958">
        <v>803190</v>
      </c>
      <c r="E9958">
        <v>8031</v>
      </c>
      <c r="F9958" t="s">
        <v>1625</v>
      </c>
      <c r="G9958" s="40">
        <v>8.3333333333333329E-2</v>
      </c>
      <c r="H9958" s="15">
        <v>170</v>
      </c>
    </row>
    <row r="9959" spans="1:8" x14ac:dyDescent="0.25">
      <c r="A9959" t="s">
        <v>1504</v>
      </c>
      <c r="B9959">
        <v>2018</v>
      </c>
      <c r="C9959">
        <v>100300</v>
      </c>
      <c r="F9959" t="s">
        <v>1568</v>
      </c>
      <c r="G9959" s="40">
        <v>1.0416666666666666E-2</v>
      </c>
      <c r="H9959" s="15">
        <v>21.25</v>
      </c>
    </row>
    <row r="9960" spans="1:8" x14ac:dyDescent="0.25">
      <c r="A9960" t="s">
        <v>1504</v>
      </c>
      <c r="B9960">
        <v>2018</v>
      </c>
      <c r="C9960">
        <v>301500</v>
      </c>
      <c r="D9960">
        <v>806600</v>
      </c>
      <c r="E9960">
        <v>8066</v>
      </c>
      <c r="F9960" t="s">
        <v>1472</v>
      </c>
      <c r="G9960" s="40">
        <v>6.25E-2</v>
      </c>
      <c r="H9960" s="15">
        <v>127.5</v>
      </c>
    </row>
    <row r="9961" spans="1:8" x14ac:dyDescent="0.25">
      <c r="A9961" t="s">
        <v>1504</v>
      </c>
      <c r="B9961">
        <v>2018</v>
      </c>
      <c r="C9961">
        <v>106200</v>
      </c>
      <c r="F9961" t="s">
        <v>1568</v>
      </c>
      <c r="G9961" s="40">
        <v>5.2083333333333336E-2</v>
      </c>
      <c r="H9961" s="15">
        <v>106.25</v>
      </c>
    </row>
    <row r="9962" spans="1:8" x14ac:dyDescent="0.25">
      <c r="A9962" t="s">
        <v>1504</v>
      </c>
      <c r="B9962">
        <v>2018</v>
      </c>
      <c r="C9962">
        <v>100700</v>
      </c>
      <c r="F9962" t="s">
        <v>1568</v>
      </c>
      <c r="G9962" s="40">
        <v>5.2083333333333336E-2</v>
      </c>
      <c r="H9962" s="15">
        <v>106.25</v>
      </c>
    </row>
    <row r="9963" spans="1:8" x14ac:dyDescent="0.25">
      <c r="A9963" t="s">
        <v>1504</v>
      </c>
      <c r="B9963">
        <v>2018</v>
      </c>
      <c r="C9963">
        <v>100500</v>
      </c>
      <c r="D9963">
        <v>803190</v>
      </c>
      <c r="E9963">
        <v>8031</v>
      </c>
      <c r="F9963" t="s">
        <v>1472</v>
      </c>
      <c r="G9963" s="40">
        <v>2.0833333333333332E-2</v>
      </c>
      <c r="H9963" s="15">
        <v>42.5</v>
      </c>
    </row>
    <row r="9964" spans="1:8" x14ac:dyDescent="0.25">
      <c r="A9964" t="s">
        <v>1504</v>
      </c>
      <c r="B9964">
        <v>2018</v>
      </c>
      <c r="C9964">
        <v>100200</v>
      </c>
      <c r="E9964">
        <v>2035</v>
      </c>
      <c r="F9964" t="s">
        <v>1472</v>
      </c>
      <c r="G9964" s="40">
        <v>2.0833333333333332E-2</v>
      </c>
      <c r="H9964" s="15">
        <v>42.5</v>
      </c>
    </row>
    <row r="9965" spans="1:8" x14ac:dyDescent="0.25">
      <c r="A9965" t="s">
        <v>1504</v>
      </c>
      <c r="B9965">
        <v>2018</v>
      </c>
      <c r="C9965">
        <v>512884</v>
      </c>
      <c r="F9965" t="s">
        <v>1472</v>
      </c>
      <c r="G9965" s="40">
        <v>0.11458333333333333</v>
      </c>
      <c r="H9965" s="15">
        <v>233.75</v>
      </c>
    </row>
    <row r="9966" spans="1:8" x14ac:dyDescent="0.25">
      <c r="A9966" t="s">
        <v>1504</v>
      </c>
      <c r="B9966">
        <v>2018</v>
      </c>
      <c r="C9966">
        <v>512883</v>
      </c>
      <c r="F9966" t="s">
        <v>1472</v>
      </c>
      <c r="G9966" s="40">
        <v>8.3333333333333329E-2</v>
      </c>
      <c r="H9966" s="15">
        <v>170</v>
      </c>
    </row>
    <row r="9967" spans="1:8" x14ac:dyDescent="0.25">
      <c r="A9967" t="s">
        <v>1504</v>
      </c>
      <c r="B9967">
        <v>2018</v>
      </c>
      <c r="C9967">
        <v>512883</v>
      </c>
      <c r="F9967" t="s">
        <v>1513</v>
      </c>
      <c r="G9967" s="40">
        <v>3.125E-2</v>
      </c>
      <c r="H9967" s="15">
        <v>63.75</v>
      </c>
    </row>
    <row r="9968" spans="1:8" x14ac:dyDescent="0.25">
      <c r="A9968" t="s">
        <v>1504</v>
      </c>
      <c r="B9968">
        <v>2018</v>
      </c>
      <c r="C9968">
        <v>512884</v>
      </c>
      <c r="F9968" t="s">
        <v>1513</v>
      </c>
      <c r="G9968" s="40">
        <v>3.125E-2</v>
      </c>
      <c r="H9968" s="15">
        <v>63.75</v>
      </c>
    </row>
    <row r="9969" spans="1:8" x14ac:dyDescent="0.25">
      <c r="A9969" t="s">
        <v>1504</v>
      </c>
      <c r="B9969">
        <v>2018</v>
      </c>
      <c r="C9969">
        <v>109600</v>
      </c>
      <c r="D9969">
        <v>804480</v>
      </c>
      <c r="E9969">
        <v>8044</v>
      </c>
      <c r="F9969" t="s">
        <v>1625</v>
      </c>
      <c r="G9969" s="40">
        <v>2.0833333333333332E-2</v>
      </c>
      <c r="H9969" s="15">
        <v>42.5</v>
      </c>
    </row>
    <row r="9970" spans="1:8" x14ac:dyDescent="0.25">
      <c r="A9970" t="s">
        <v>1504</v>
      </c>
      <c r="B9970">
        <v>2018</v>
      </c>
      <c r="C9970">
        <v>100200</v>
      </c>
      <c r="E9970">
        <v>2035</v>
      </c>
      <c r="F9970" t="s">
        <v>1625</v>
      </c>
      <c r="G9970" s="40">
        <v>3.125E-2</v>
      </c>
      <c r="H9970" s="15">
        <v>63.75</v>
      </c>
    </row>
    <row r="9971" spans="1:8" x14ac:dyDescent="0.25">
      <c r="A9971" t="s">
        <v>1504</v>
      </c>
      <c r="B9971">
        <v>2018</v>
      </c>
      <c r="C9971">
        <v>100500</v>
      </c>
      <c r="D9971">
        <v>803190</v>
      </c>
      <c r="E9971">
        <v>8031</v>
      </c>
      <c r="F9971" t="s">
        <v>1625</v>
      </c>
      <c r="G9971" s="40">
        <v>3.125E-2</v>
      </c>
      <c r="H9971" s="15">
        <v>63.75</v>
      </c>
    </row>
    <row r="9972" spans="1:8" x14ac:dyDescent="0.25">
      <c r="A9972" t="s">
        <v>1504</v>
      </c>
      <c r="B9972">
        <v>2018</v>
      </c>
      <c r="C9972">
        <v>108601</v>
      </c>
      <c r="F9972" t="s">
        <v>1568</v>
      </c>
      <c r="G9972" s="40">
        <v>2.0833333333333332E-2</v>
      </c>
      <c r="H9972" s="15">
        <v>42.5</v>
      </c>
    </row>
    <row r="9973" spans="1:8" x14ac:dyDescent="0.25">
      <c r="A9973" t="s">
        <v>1504</v>
      </c>
      <c r="B9973">
        <v>2018</v>
      </c>
      <c r="C9973">
        <v>100300</v>
      </c>
      <c r="F9973" t="s">
        <v>1568</v>
      </c>
      <c r="G9973" s="40">
        <v>4.1666666666666664E-2</v>
      </c>
      <c r="H9973" s="15">
        <v>85</v>
      </c>
    </row>
    <row r="9974" spans="1:8" x14ac:dyDescent="0.25">
      <c r="A9974" t="s">
        <v>1504</v>
      </c>
      <c r="B9974">
        <v>2018</v>
      </c>
      <c r="C9974">
        <v>100300</v>
      </c>
      <c r="F9974" t="s">
        <v>1625</v>
      </c>
      <c r="G9974" s="40">
        <v>1.0416666666666666E-2</v>
      </c>
      <c r="H9974" s="15">
        <v>21.25</v>
      </c>
    </row>
    <row r="9975" spans="1:8" x14ac:dyDescent="0.25">
      <c r="A9975" t="s">
        <v>1504</v>
      </c>
      <c r="B9975">
        <v>2018</v>
      </c>
      <c r="C9975">
        <v>100300</v>
      </c>
      <c r="F9975" t="s">
        <v>1508</v>
      </c>
      <c r="G9975" s="40">
        <v>1.0416666666666666E-2</v>
      </c>
      <c r="H9975" s="15">
        <v>21.25</v>
      </c>
    </row>
    <row r="9976" spans="1:8" x14ac:dyDescent="0.25">
      <c r="A9976" t="s">
        <v>1504</v>
      </c>
      <c r="B9976">
        <v>2018</v>
      </c>
      <c r="C9976">
        <v>305700</v>
      </c>
      <c r="D9976">
        <v>802000</v>
      </c>
      <c r="E9976">
        <v>8020</v>
      </c>
      <c r="F9976" t="s">
        <v>1625</v>
      </c>
      <c r="G9976" s="40">
        <v>8.3333333333333329E-2</v>
      </c>
      <c r="H9976" s="15">
        <v>170</v>
      </c>
    </row>
    <row r="9977" spans="1:8" x14ac:dyDescent="0.25">
      <c r="A9977" t="s">
        <v>1504</v>
      </c>
      <c r="B9977">
        <v>2018</v>
      </c>
      <c r="C9977">
        <v>100500</v>
      </c>
      <c r="D9977">
        <v>803190</v>
      </c>
      <c r="E9977">
        <v>8031</v>
      </c>
      <c r="F9977" t="s">
        <v>1625</v>
      </c>
      <c r="G9977" s="40">
        <v>5.2083333333333336E-2</v>
      </c>
      <c r="H9977" s="15">
        <v>106.25</v>
      </c>
    </row>
    <row r="9978" spans="1:8" x14ac:dyDescent="0.25">
      <c r="A9978" t="s">
        <v>1504</v>
      </c>
      <c r="B9978">
        <v>2018</v>
      </c>
      <c r="C9978">
        <v>310700</v>
      </c>
      <c r="D9978">
        <v>802400</v>
      </c>
      <c r="E9978">
        <v>8024</v>
      </c>
      <c r="F9978" t="s">
        <v>1467</v>
      </c>
      <c r="G9978" s="40">
        <v>6.9444444444444441E-3</v>
      </c>
      <c r="H9978" s="15">
        <v>14.166666666666666</v>
      </c>
    </row>
    <row r="9979" spans="1:8" x14ac:dyDescent="0.25">
      <c r="A9979" t="s">
        <v>1504</v>
      </c>
      <c r="B9979">
        <v>2018</v>
      </c>
      <c r="C9979">
        <v>301600</v>
      </c>
      <c r="D9979">
        <v>803100</v>
      </c>
      <c r="E9979">
        <v>8031</v>
      </c>
      <c r="F9979" t="s">
        <v>1472</v>
      </c>
      <c r="G9979" s="40">
        <v>3.125E-2</v>
      </c>
      <c r="H9979" s="15">
        <v>63.75</v>
      </c>
    </row>
    <row r="9980" spans="1:8" x14ac:dyDescent="0.25">
      <c r="A9980" t="s">
        <v>1504</v>
      </c>
      <c r="B9980">
        <v>2018</v>
      </c>
      <c r="C9980">
        <v>301610</v>
      </c>
      <c r="D9980">
        <v>803110</v>
      </c>
      <c r="E9980">
        <v>8031</v>
      </c>
      <c r="F9980" t="s">
        <v>1472</v>
      </c>
      <c r="G9980" s="40">
        <v>3.125E-2</v>
      </c>
      <c r="H9980" s="15">
        <v>63.75</v>
      </c>
    </row>
    <row r="9981" spans="1:8" x14ac:dyDescent="0.25">
      <c r="A9981" t="s">
        <v>1474</v>
      </c>
      <c r="B9981">
        <v>2018</v>
      </c>
      <c r="C9981">
        <v>516815</v>
      </c>
      <c r="F9981" t="s">
        <v>1625</v>
      </c>
      <c r="G9981" s="40">
        <v>6.25E-2</v>
      </c>
      <c r="H9981" s="15">
        <v>97.5</v>
      </c>
    </row>
    <row r="9982" spans="1:8" x14ac:dyDescent="0.25">
      <c r="A9982" t="s">
        <v>1474</v>
      </c>
      <c r="B9982">
        <v>2018</v>
      </c>
      <c r="C9982">
        <v>515690</v>
      </c>
      <c r="F9982" t="s">
        <v>1472</v>
      </c>
      <c r="G9982" s="40">
        <v>4.1666666666666664E-2</v>
      </c>
      <c r="H9982" s="15">
        <v>65</v>
      </c>
    </row>
    <row r="9983" spans="1:8" x14ac:dyDescent="0.25">
      <c r="A9983" t="s">
        <v>1474</v>
      </c>
      <c r="B9983">
        <v>2018</v>
      </c>
      <c r="C9983">
        <v>515690</v>
      </c>
      <c r="F9983" t="s">
        <v>1472</v>
      </c>
      <c r="G9983" s="40">
        <v>4.1666666666666664E-2</v>
      </c>
      <c r="H9983" s="15">
        <v>65</v>
      </c>
    </row>
    <row r="9984" spans="1:8" x14ac:dyDescent="0.25">
      <c r="A9984" t="s">
        <v>1474</v>
      </c>
      <c r="B9984">
        <v>2018</v>
      </c>
      <c r="C9984">
        <v>515690</v>
      </c>
      <c r="F9984" t="s">
        <v>1472</v>
      </c>
      <c r="G9984" s="40">
        <v>3.125E-2</v>
      </c>
      <c r="H9984" s="15">
        <v>48.75</v>
      </c>
    </row>
    <row r="9985" spans="1:8" x14ac:dyDescent="0.25">
      <c r="A9985" t="s">
        <v>1474</v>
      </c>
      <c r="B9985">
        <v>2018</v>
      </c>
      <c r="C9985">
        <v>515690</v>
      </c>
      <c r="F9985" t="s">
        <v>1625</v>
      </c>
      <c r="G9985" s="40">
        <v>4.1666666666666664E-2</v>
      </c>
      <c r="H9985" s="15">
        <v>65</v>
      </c>
    </row>
    <row r="9986" spans="1:8" x14ac:dyDescent="0.25">
      <c r="A9986" t="s">
        <v>1474</v>
      </c>
      <c r="B9986">
        <v>2018</v>
      </c>
      <c r="C9986">
        <v>515690</v>
      </c>
      <c r="F9986" t="s">
        <v>1674</v>
      </c>
      <c r="G9986" s="40">
        <v>3.125E-2</v>
      </c>
      <c r="H9986" s="15">
        <v>48.75</v>
      </c>
    </row>
    <row r="9987" spans="1:8" x14ac:dyDescent="0.25">
      <c r="A9987" t="s">
        <v>1474</v>
      </c>
      <c r="B9987">
        <v>2018</v>
      </c>
      <c r="C9987">
        <v>619088</v>
      </c>
      <c r="F9987" t="s">
        <v>1625</v>
      </c>
      <c r="G9987" s="40">
        <v>3.125E-2</v>
      </c>
      <c r="H9987" s="15">
        <v>48.75</v>
      </c>
    </row>
    <row r="9988" spans="1:8" x14ac:dyDescent="0.25">
      <c r="A9988" t="s">
        <v>1474</v>
      </c>
      <c r="B9988">
        <v>2018</v>
      </c>
      <c r="C9988">
        <v>511791</v>
      </c>
      <c r="F9988" t="s">
        <v>1472</v>
      </c>
      <c r="G9988" s="40">
        <v>5.2083333333333336E-2</v>
      </c>
      <c r="H9988" s="15">
        <v>81.25</v>
      </c>
    </row>
    <row r="9989" spans="1:8" x14ac:dyDescent="0.25">
      <c r="A9989" t="s">
        <v>1474</v>
      </c>
      <c r="B9989">
        <v>2018</v>
      </c>
      <c r="C9989">
        <v>512821</v>
      </c>
      <c r="F9989" t="s">
        <v>1472</v>
      </c>
      <c r="G9989" s="40">
        <v>5.2083333333333336E-2</v>
      </c>
      <c r="H9989" s="15">
        <v>81.25</v>
      </c>
    </row>
    <row r="9990" spans="1:8" x14ac:dyDescent="0.25">
      <c r="A9990" t="s">
        <v>1474</v>
      </c>
      <c r="B9990">
        <v>2018</v>
      </c>
      <c r="C9990">
        <v>512885</v>
      </c>
      <c r="F9990" t="s">
        <v>1472</v>
      </c>
      <c r="G9990" s="40">
        <v>5.2083333333333336E-2</v>
      </c>
      <c r="H9990" s="15">
        <v>81.25</v>
      </c>
    </row>
    <row r="9991" spans="1:8" x14ac:dyDescent="0.25">
      <c r="A9991" t="s">
        <v>1474</v>
      </c>
      <c r="B9991">
        <v>2018</v>
      </c>
      <c r="C9991">
        <v>512885</v>
      </c>
      <c r="F9991" t="s">
        <v>1625</v>
      </c>
      <c r="G9991" s="40">
        <v>4.1666666666666664E-2</v>
      </c>
      <c r="H9991" s="15">
        <v>65</v>
      </c>
    </row>
    <row r="9992" spans="1:8" x14ac:dyDescent="0.25">
      <c r="A9992" t="s">
        <v>1474</v>
      </c>
      <c r="B9992">
        <v>2018</v>
      </c>
      <c r="C9992">
        <v>512879</v>
      </c>
      <c r="F9992" t="s">
        <v>1625</v>
      </c>
      <c r="G9992" s="40">
        <v>4.1666666666666664E-2</v>
      </c>
      <c r="H9992" s="15">
        <v>65</v>
      </c>
    </row>
    <row r="9993" spans="1:8" x14ac:dyDescent="0.25">
      <c r="A9993" t="s">
        <v>1474</v>
      </c>
      <c r="B9993">
        <v>2018</v>
      </c>
      <c r="C9993">
        <v>512885</v>
      </c>
      <c r="F9993" t="s">
        <v>1472</v>
      </c>
      <c r="G9993" s="40">
        <v>2.0833333333333332E-2</v>
      </c>
      <c r="H9993" s="15">
        <v>32.5</v>
      </c>
    </row>
    <row r="9994" spans="1:8" x14ac:dyDescent="0.25">
      <c r="A9994" t="s">
        <v>1474</v>
      </c>
      <c r="B9994">
        <v>2018</v>
      </c>
      <c r="C9994">
        <v>618940</v>
      </c>
      <c r="F9994" t="s">
        <v>1625</v>
      </c>
      <c r="G9994" s="40">
        <v>2.0833333333333332E-2</v>
      </c>
      <c r="H9994" s="15">
        <v>32.5</v>
      </c>
    </row>
    <row r="9995" spans="1:8" x14ac:dyDescent="0.25">
      <c r="A9995" t="s">
        <v>1474</v>
      </c>
      <c r="B9995">
        <v>2018</v>
      </c>
      <c r="C9995">
        <v>512885</v>
      </c>
      <c r="F9995" t="s">
        <v>1625</v>
      </c>
      <c r="G9995" s="40">
        <v>3.125E-2</v>
      </c>
      <c r="H9995" s="15">
        <v>48.75</v>
      </c>
    </row>
    <row r="9996" spans="1:8" x14ac:dyDescent="0.25">
      <c r="A9996" t="s">
        <v>1474</v>
      </c>
      <c r="B9996">
        <v>2018</v>
      </c>
      <c r="C9996">
        <v>512879</v>
      </c>
      <c r="F9996" t="s">
        <v>1625</v>
      </c>
      <c r="G9996" s="40">
        <v>2.0833333333333332E-2</v>
      </c>
      <c r="H9996" s="15">
        <v>32.5</v>
      </c>
    </row>
    <row r="9997" spans="1:8" x14ac:dyDescent="0.25">
      <c r="A9997" t="s">
        <v>1474</v>
      </c>
      <c r="B9997">
        <v>2018</v>
      </c>
      <c r="C9997">
        <v>512885</v>
      </c>
      <c r="F9997" t="s">
        <v>1674</v>
      </c>
      <c r="G9997" s="40">
        <v>2.0833333333333332E-2</v>
      </c>
      <c r="H9997" s="15">
        <v>32.5</v>
      </c>
    </row>
    <row r="9998" spans="1:8" x14ac:dyDescent="0.25">
      <c r="A9998" t="s">
        <v>1474</v>
      </c>
      <c r="B9998">
        <v>2018</v>
      </c>
      <c r="C9998">
        <v>512885</v>
      </c>
      <c r="F9998" t="s">
        <v>1467</v>
      </c>
      <c r="G9998" s="40">
        <v>2.0833333333333332E-2</v>
      </c>
      <c r="H9998" s="15">
        <v>32.5</v>
      </c>
    </row>
    <row r="9999" spans="1:8" x14ac:dyDescent="0.25">
      <c r="A9999" t="s">
        <v>1474</v>
      </c>
      <c r="B9999">
        <v>2018</v>
      </c>
      <c r="C9999">
        <v>511791</v>
      </c>
      <c r="F9999" t="s">
        <v>1472</v>
      </c>
      <c r="G9999" s="40">
        <v>6.25E-2</v>
      </c>
      <c r="H9999" s="15">
        <v>97.5</v>
      </c>
    </row>
    <row r="10000" spans="1:8" x14ac:dyDescent="0.25">
      <c r="A10000" t="s">
        <v>1474</v>
      </c>
      <c r="B10000">
        <v>2018</v>
      </c>
      <c r="C10000">
        <v>511791</v>
      </c>
      <c r="F10000" t="s">
        <v>1472</v>
      </c>
      <c r="G10000" s="40">
        <v>4.1666666666666664E-2</v>
      </c>
      <c r="H10000" s="15">
        <v>65</v>
      </c>
    </row>
    <row r="10001" spans="1:8" x14ac:dyDescent="0.25">
      <c r="A10001" t="s">
        <v>1474</v>
      </c>
      <c r="B10001">
        <v>2018</v>
      </c>
      <c r="C10001">
        <v>612390</v>
      </c>
      <c r="F10001" t="s">
        <v>1625</v>
      </c>
      <c r="G10001" s="40">
        <v>2.0833333333333332E-2</v>
      </c>
      <c r="H10001" s="15">
        <v>32.5</v>
      </c>
    </row>
    <row r="10002" spans="1:8" x14ac:dyDescent="0.25">
      <c r="A10002" t="s">
        <v>1474</v>
      </c>
      <c r="B10002">
        <v>2018</v>
      </c>
      <c r="C10002">
        <v>511791</v>
      </c>
      <c r="F10002" t="s">
        <v>1472</v>
      </c>
      <c r="G10002" s="40">
        <v>4.1666666666666664E-2</v>
      </c>
      <c r="H10002" s="15">
        <v>65</v>
      </c>
    </row>
    <row r="10003" spans="1:8" x14ac:dyDescent="0.25">
      <c r="A10003" t="s">
        <v>1474</v>
      </c>
      <c r="B10003">
        <v>2018</v>
      </c>
      <c r="C10003">
        <v>514146</v>
      </c>
      <c r="F10003" t="s">
        <v>1625</v>
      </c>
      <c r="G10003" s="40">
        <v>4.1666666666666664E-2</v>
      </c>
      <c r="H10003" s="15">
        <v>65</v>
      </c>
    </row>
    <row r="10004" spans="1:8" x14ac:dyDescent="0.25">
      <c r="A10004" t="s">
        <v>1474</v>
      </c>
      <c r="B10004">
        <v>2018</v>
      </c>
      <c r="C10004">
        <v>511791</v>
      </c>
      <c r="F10004" t="s">
        <v>1472</v>
      </c>
      <c r="G10004" s="40">
        <v>0.125</v>
      </c>
      <c r="H10004" s="15">
        <v>195</v>
      </c>
    </row>
    <row r="10005" spans="1:8" x14ac:dyDescent="0.25">
      <c r="A10005" t="s">
        <v>1474</v>
      </c>
      <c r="B10005">
        <v>2018</v>
      </c>
      <c r="C10005">
        <v>511791</v>
      </c>
      <c r="F10005" t="s">
        <v>1472</v>
      </c>
      <c r="G10005" s="40">
        <v>0.10416666666666667</v>
      </c>
      <c r="H10005" s="15">
        <v>162.5</v>
      </c>
    </row>
    <row r="10006" spans="1:8" x14ac:dyDescent="0.25">
      <c r="A10006" t="s">
        <v>1474</v>
      </c>
      <c r="B10006">
        <v>2018</v>
      </c>
      <c r="C10006">
        <v>511791</v>
      </c>
      <c r="F10006" t="s">
        <v>1472</v>
      </c>
      <c r="G10006" s="40">
        <v>4.1666666666666664E-2</v>
      </c>
      <c r="H10006" s="15">
        <v>65</v>
      </c>
    </row>
    <row r="10007" spans="1:8" x14ac:dyDescent="0.25">
      <c r="A10007" t="s">
        <v>1474</v>
      </c>
      <c r="B10007">
        <v>2018</v>
      </c>
      <c r="C10007">
        <v>511791</v>
      </c>
      <c r="F10007" t="s">
        <v>1472</v>
      </c>
      <c r="G10007" s="40">
        <v>4.1666666666666664E-2</v>
      </c>
      <c r="H10007" s="15">
        <v>65</v>
      </c>
    </row>
    <row r="10008" spans="1:8" x14ac:dyDescent="0.25">
      <c r="A10008" t="s">
        <v>1474</v>
      </c>
      <c r="B10008">
        <v>2018</v>
      </c>
      <c r="C10008">
        <v>512821</v>
      </c>
      <c r="F10008" t="s">
        <v>1472</v>
      </c>
      <c r="G10008" s="40">
        <v>3.125E-2</v>
      </c>
      <c r="H10008" s="15">
        <v>48.75</v>
      </c>
    </row>
    <row r="10009" spans="1:8" x14ac:dyDescent="0.25">
      <c r="A10009" t="s">
        <v>1474</v>
      </c>
      <c r="B10009">
        <v>2018</v>
      </c>
      <c r="C10009">
        <v>519401</v>
      </c>
      <c r="F10009" t="s">
        <v>1472</v>
      </c>
      <c r="G10009" s="40">
        <v>8.3333333333333329E-2</v>
      </c>
      <c r="H10009" s="15">
        <v>130</v>
      </c>
    </row>
    <row r="10010" spans="1:8" x14ac:dyDescent="0.25">
      <c r="A10010" t="s">
        <v>1466</v>
      </c>
      <c r="B10010">
        <v>2018</v>
      </c>
      <c r="C10010">
        <v>305716</v>
      </c>
      <c r="D10010">
        <v>802016</v>
      </c>
      <c r="E10010">
        <v>8020</v>
      </c>
      <c r="F10010" t="s">
        <v>1465</v>
      </c>
      <c r="G10010" s="40">
        <v>1.0416666666666666E-2</v>
      </c>
      <c r="H10010" s="15">
        <v>16.25</v>
      </c>
    </row>
    <row r="10011" spans="1:8" x14ac:dyDescent="0.25">
      <c r="A10011" t="s">
        <v>1466</v>
      </c>
      <c r="B10011">
        <v>2018</v>
      </c>
      <c r="C10011">
        <v>519700</v>
      </c>
      <c r="F10011" t="s">
        <v>1472</v>
      </c>
      <c r="G10011" s="40">
        <v>8.3333333333333329E-2</v>
      </c>
      <c r="H10011" s="15">
        <v>130</v>
      </c>
    </row>
    <row r="10012" spans="1:8" x14ac:dyDescent="0.25">
      <c r="A10012" t="s">
        <v>1466</v>
      </c>
      <c r="B10012">
        <v>2018</v>
      </c>
      <c r="C10012">
        <v>519700</v>
      </c>
      <c r="F10012" t="s">
        <v>1472</v>
      </c>
      <c r="G10012" s="40">
        <v>4.1666666666666664E-2</v>
      </c>
      <c r="H10012" s="15">
        <v>65</v>
      </c>
    </row>
    <row r="10013" spans="1:8" x14ac:dyDescent="0.25">
      <c r="A10013" t="s">
        <v>1466</v>
      </c>
      <c r="B10013">
        <v>2018</v>
      </c>
      <c r="C10013">
        <v>519700</v>
      </c>
      <c r="F10013" t="s">
        <v>1625</v>
      </c>
      <c r="G10013" s="40">
        <v>4.1666666666666664E-2</v>
      </c>
      <c r="H10013" s="15">
        <v>65</v>
      </c>
    </row>
    <row r="10014" spans="1:8" x14ac:dyDescent="0.25">
      <c r="A10014" t="s">
        <v>1466</v>
      </c>
      <c r="B10014">
        <v>2018</v>
      </c>
      <c r="C10014">
        <v>203400</v>
      </c>
      <c r="F10014" t="s">
        <v>1472</v>
      </c>
      <c r="G10014" s="40">
        <v>6.25E-2</v>
      </c>
      <c r="H10014" s="15">
        <v>97.5</v>
      </c>
    </row>
    <row r="10015" spans="1:8" x14ac:dyDescent="0.25">
      <c r="A10015" t="s">
        <v>1466</v>
      </c>
      <c r="B10015">
        <v>2018</v>
      </c>
      <c r="C10015">
        <v>203400</v>
      </c>
      <c r="F10015" t="s">
        <v>1472</v>
      </c>
      <c r="G10015" s="40">
        <v>3.125E-2</v>
      </c>
      <c r="H10015" s="15">
        <v>48.75</v>
      </c>
    </row>
    <row r="10016" spans="1:8" x14ac:dyDescent="0.25">
      <c r="A10016" t="s">
        <v>1466</v>
      </c>
      <c r="B10016">
        <v>2018</v>
      </c>
      <c r="C10016">
        <v>106800</v>
      </c>
      <c r="F10016" t="s">
        <v>1472</v>
      </c>
      <c r="G10016" s="40">
        <v>1.0416666666666666E-2</v>
      </c>
      <c r="H10016" s="15">
        <v>16.25</v>
      </c>
    </row>
    <row r="10017" spans="1:8" x14ac:dyDescent="0.25">
      <c r="A10017" t="s">
        <v>1466</v>
      </c>
      <c r="B10017">
        <v>2018</v>
      </c>
      <c r="C10017">
        <v>203400</v>
      </c>
      <c r="F10017" t="s">
        <v>1472</v>
      </c>
      <c r="G10017" s="40">
        <v>0.10416666666666667</v>
      </c>
      <c r="H10017" s="15">
        <v>162.5</v>
      </c>
    </row>
    <row r="10018" spans="1:8" x14ac:dyDescent="0.25">
      <c r="A10018" t="s">
        <v>1466</v>
      </c>
      <c r="B10018">
        <v>2018</v>
      </c>
      <c r="C10018">
        <v>203400</v>
      </c>
      <c r="F10018" t="s">
        <v>1472</v>
      </c>
      <c r="G10018" s="40">
        <v>1.0416666666666666E-2</v>
      </c>
      <c r="H10018" s="15">
        <v>16.25</v>
      </c>
    </row>
    <row r="10019" spans="1:8" x14ac:dyDescent="0.25">
      <c r="A10019" t="s">
        <v>1466</v>
      </c>
      <c r="B10019">
        <v>2018</v>
      </c>
      <c r="C10019">
        <v>517830</v>
      </c>
      <c r="F10019" t="s">
        <v>1472</v>
      </c>
      <c r="G10019" s="40">
        <v>9.375E-2</v>
      </c>
      <c r="H10019" s="15">
        <v>146.25</v>
      </c>
    </row>
    <row r="10020" spans="1:8" x14ac:dyDescent="0.25">
      <c r="A10020" t="s">
        <v>1466</v>
      </c>
      <c r="B10020">
        <v>2018</v>
      </c>
      <c r="C10020">
        <v>517830</v>
      </c>
      <c r="F10020" t="s">
        <v>1472</v>
      </c>
      <c r="G10020" s="40">
        <v>6.25E-2</v>
      </c>
      <c r="H10020" s="15">
        <v>97.5</v>
      </c>
    </row>
    <row r="10021" spans="1:8" x14ac:dyDescent="0.25">
      <c r="A10021" t="s">
        <v>1466</v>
      </c>
      <c r="B10021">
        <v>2018</v>
      </c>
      <c r="C10021">
        <v>517830</v>
      </c>
      <c r="F10021" t="s">
        <v>1472</v>
      </c>
      <c r="G10021" s="40">
        <v>9.375E-2</v>
      </c>
      <c r="H10021" s="15">
        <v>146.25</v>
      </c>
    </row>
    <row r="10022" spans="1:8" x14ac:dyDescent="0.25">
      <c r="A10022" t="s">
        <v>1466</v>
      </c>
      <c r="B10022">
        <v>2018</v>
      </c>
      <c r="C10022">
        <v>517830</v>
      </c>
      <c r="F10022" t="s">
        <v>1472</v>
      </c>
      <c r="G10022" s="40">
        <v>2.0833333333333332E-2</v>
      </c>
      <c r="H10022" s="15">
        <v>32.5</v>
      </c>
    </row>
    <row r="10023" spans="1:8" x14ac:dyDescent="0.25">
      <c r="A10023" t="s">
        <v>1466</v>
      </c>
      <c r="B10023">
        <v>2018</v>
      </c>
      <c r="C10023">
        <v>517830</v>
      </c>
      <c r="F10023" t="s">
        <v>1472</v>
      </c>
      <c r="G10023" s="40">
        <v>7.2916666666666671E-2</v>
      </c>
      <c r="H10023" s="15">
        <v>113.75000000000001</v>
      </c>
    </row>
    <row r="10024" spans="1:8" x14ac:dyDescent="0.25">
      <c r="A10024" t="s">
        <v>1466</v>
      </c>
      <c r="B10024">
        <v>2018</v>
      </c>
      <c r="C10024">
        <v>203400</v>
      </c>
      <c r="F10024" t="s">
        <v>1625</v>
      </c>
      <c r="G10024" s="40">
        <v>0.125</v>
      </c>
      <c r="H10024" s="15">
        <v>195</v>
      </c>
    </row>
    <row r="10025" spans="1:8" x14ac:dyDescent="0.25">
      <c r="A10025" t="s">
        <v>1466</v>
      </c>
      <c r="B10025">
        <v>2018</v>
      </c>
      <c r="C10025">
        <v>203400</v>
      </c>
      <c r="F10025" t="s">
        <v>1472</v>
      </c>
      <c r="G10025" s="40">
        <v>2.0833333333333332E-2</v>
      </c>
      <c r="H10025" s="15">
        <v>32.5</v>
      </c>
    </row>
    <row r="10026" spans="1:8" x14ac:dyDescent="0.25">
      <c r="A10026" t="s">
        <v>1521</v>
      </c>
      <c r="B10026">
        <v>2018</v>
      </c>
      <c r="C10026">
        <v>514359</v>
      </c>
      <c r="F10026" t="s">
        <v>1472</v>
      </c>
      <c r="G10026" s="40">
        <v>4.1666666666666664E-2</v>
      </c>
      <c r="H10026" s="15">
        <v>65</v>
      </c>
    </row>
    <row r="10027" spans="1:8" x14ac:dyDescent="0.25">
      <c r="A10027" t="s">
        <v>1521</v>
      </c>
      <c r="B10027">
        <v>2018</v>
      </c>
      <c r="C10027">
        <v>514359</v>
      </c>
      <c r="F10027" t="s">
        <v>1472</v>
      </c>
      <c r="G10027" s="40">
        <v>9.375E-2</v>
      </c>
      <c r="H10027" s="15">
        <v>146.25</v>
      </c>
    </row>
    <row r="10028" spans="1:8" x14ac:dyDescent="0.25">
      <c r="A10028" t="s">
        <v>1521</v>
      </c>
      <c r="B10028">
        <v>2018</v>
      </c>
      <c r="C10028">
        <v>514359</v>
      </c>
      <c r="F10028" t="s">
        <v>1472</v>
      </c>
      <c r="G10028" s="40">
        <v>3.125E-2</v>
      </c>
      <c r="H10028" s="15">
        <v>48.75</v>
      </c>
    </row>
    <row r="10029" spans="1:8" x14ac:dyDescent="0.25">
      <c r="A10029" t="s">
        <v>1521</v>
      </c>
      <c r="B10029">
        <v>2018</v>
      </c>
      <c r="C10029">
        <v>514359</v>
      </c>
      <c r="F10029" t="s">
        <v>1472</v>
      </c>
      <c r="G10029" s="40">
        <v>0.10416666666666667</v>
      </c>
      <c r="H10029" s="15">
        <v>162.5</v>
      </c>
    </row>
    <row r="10030" spans="1:8" x14ac:dyDescent="0.25">
      <c r="A10030" t="s">
        <v>1521</v>
      </c>
      <c r="B10030">
        <v>2018</v>
      </c>
      <c r="C10030">
        <v>514359</v>
      </c>
      <c r="F10030" t="s">
        <v>1472</v>
      </c>
      <c r="G10030" s="40">
        <v>3.125E-2</v>
      </c>
      <c r="H10030" s="15">
        <v>48.75</v>
      </c>
    </row>
    <row r="10031" spans="1:8" x14ac:dyDescent="0.25">
      <c r="A10031" t="s">
        <v>1521</v>
      </c>
      <c r="B10031">
        <v>2018</v>
      </c>
      <c r="C10031">
        <v>518474</v>
      </c>
      <c r="F10031" t="s">
        <v>1472</v>
      </c>
      <c r="G10031" s="40">
        <v>1.0416666666666666E-2</v>
      </c>
      <c r="H10031" s="15">
        <v>16.25</v>
      </c>
    </row>
    <row r="10032" spans="1:8" x14ac:dyDescent="0.25">
      <c r="A10032" t="s">
        <v>1521</v>
      </c>
      <c r="B10032">
        <v>2018</v>
      </c>
      <c r="C10032">
        <v>518474</v>
      </c>
      <c r="F10032" t="s">
        <v>1472</v>
      </c>
      <c r="G10032" s="40">
        <v>4.1666666666666664E-2</v>
      </c>
      <c r="H10032" s="15">
        <v>65</v>
      </c>
    </row>
    <row r="10033" spans="1:8" x14ac:dyDescent="0.25">
      <c r="A10033" t="s">
        <v>1521</v>
      </c>
      <c r="B10033">
        <v>2018</v>
      </c>
      <c r="C10033">
        <v>518474</v>
      </c>
      <c r="F10033" t="s">
        <v>1472</v>
      </c>
      <c r="G10033" s="40">
        <v>3.125E-2</v>
      </c>
      <c r="H10033" s="15">
        <v>48.75</v>
      </c>
    </row>
    <row r="10034" spans="1:8" x14ac:dyDescent="0.25">
      <c r="A10034" t="s">
        <v>1521</v>
      </c>
      <c r="B10034">
        <v>2018</v>
      </c>
      <c r="C10034">
        <v>510840</v>
      </c>
      <c r="F10034" t="s">
        <v>1472</v>
      </c>
      <c r="G10034" s="40">
        <v>0.1875</v>
      </c>
      <c r="H10034" s="15">
        <v>292.5</v>
      </c>
    </row>
    <row r="10035" spans="1:8" x14ac:dyDescent="0.25">
      <c r="A10035" t="s">
        <v>1521</v>
      </c>
      <c r="B10035">
        <v>2018</v>
      </c>
      <c r="C10035">
        <v>510060</v>
      </c>
      <c r="F10035" t="s">
        <v>1472</v>
      </c>
      <c r="G10035" s="40">
        <v>3.125E-2</v>
      </c>
      <c r="H10035" s="15">
        <v>48.75</v>
      </c>
    </row>
    <row r="10036" spans="1:8" x14ac:dyDescent="0.25">
      <c r="A10036" t="s">
        <v>1521</v>
      </c>
      <c r="B10036">
        <v>2018</v>
      </c>
      <c r="C10036">
        <v>510060</v>
      </c>
      <c r="F10036" t="s">
        <v>1472</v>
      </c>
      <c r="G10036" s="40">
        <v>9.375E-2</v>
      </c>
      <c r="H10036" s="15">
        <v>146.25</v>
      </c>
    </row>
    <row r="10037" spans="1:8" x14ac:dyDescent="0.25">
      <c r="A10037" t="s">
        <v>1521</v>
      </c>
      <c r="B10037">
        <v>2018</v>
      </c>
      <c r="C10037">
        <v>519840</v>
      </c>
      <c r="F10037" t="s">
        <v>1472</v>
      </c>
      <c r="G10037" s="40">
        <v>0.13541666666666666</v>
      </c>
      <c r="H10037" s="15">
        <v>211.24999999999997</v>
      </c>
    </row>
    <row r="10038" spans="1:8" x14ac:dyDescent="0.25">
      <c r="A10038" t="s">
        <v>1474</v>
      </c>
      <c r="B10038">
        <v>2018</v>
      </c>
      <c r="C10038">
        <v>519401</v>
      </c>
      <c r="F10038" t="s">
        <v>1472</v>
      </c>
      <c r="G10038" s="40">
        <v>0.10416666666666667</v>
      </c>
      <c r="H10038" s="15">
        <v>162.5</v>
      </c>
    </row>
    <row r="10039" spans="1:8" x14ac:dyDescent="0.25">
      <c r="A10039" t="s">
        <v>1474</v>
      </c>
      <c r="B10039">
        <v>2018</v>
      </c>
      <c r="C10039">
        <v>511791</v>
      </c>
      <c r="F10039" t="s">
        <v>1472</v>
      </c>
      <c r="G10039" s="40">
        <v>8.3333333333333329E-2</v>
      </c>
      <c r="H10039" s="15">
        <v>130</v>
      </c>
    </row>
    <row r="10040" spans="1:8" x14ac:dyDescent="0.25">
      <c r="A10040" t="s">
        <v>1474</v>
      </c>
      <c r="B10040">
        <v>2018</v>
      </c>
      <c r="C10040">
        <v>511791</v>
      </c>
      <c r="F10040" t="s">
        <v>1472</v>
      </c>
      <c r="G10040" s="40">
        <v>4.1666666666666664E-2</v>
      </c>
      <c r="H10040" s="15">
        <v>65</v>
      </c>
    </row>
    <row r="10041" spans="1:8" x14ac:dyDescent="0.25">
      <c r="A10041" t="s">
        <v>1474</v>
      </c>
      <c r="B10041">
        <v>2018</v>
      </c>
      <c r="C10041">
        <v>511791</v>
      </c>
      <c r="F10041" t="s">
        <v>1625</v>
      </c>
      <c r="G10041" s="40">
        <v>4.1666666666666664E-2</v>
      </c>
      <c r="H10041" s="15">
        <v>65</v>
      </c>
    </row>
    <row r="10042" spans="1:8" x14ac:dyDescent="0.25">
      <c r="A10042" t="s">
        <v>1474</v>
      </c>
      <c r="B10042">
        <v>2018</v>
      </c>
      <c r="C10042">
        <v>519401</v>
      </c>
      <c r="F10042" t="s">
        <v>1472</v>
      </c>
      <c r="G10042" s="40">
        <v>6.25E-2</v>
      </c>
      <c r="H10042" s="15">
        <v>97.5</v>
      </c>
    </row>
    <row r="10043" spans="1:8" x14ac:dyDescent="0.25">
      <c r="A10043" t="s">
        <v>1474</v>
      </c>
      <c r="B10043">
        <v>2018</v>
      </c>
      <c r="C10043">
        <v>519401</v>
      </c>
      <c r="F10043" t="s">
        <v>1625</v>
      </c>
      <c r="G10043" s="40">
        <v>3.125E-2</v>
      </c>
      <c r="H10043" s="15">
        <v>48.75</v>
      </c>
    </row>
    <row r="10044" spans="1:8" x14ac:dyDescent="0.25">
      <c r="A10044" t="s">
        <v>1474</v>
      </c>
      <c r="B10044">
        <v>2018</v>
      </c>
      <c r="C10044">
        <v>511791</v>
      </c>
      <c r="F10044" t="s">
        <v>1467</v>
      </c>
      <c r="G10044" s="40">
        <v>2.0833333333333332E-2</v>
      </c>
      <c r="H10044" s="15">
        <v>32.5</v>
      </c>
    </row>
    <row r="10045" spans="1:8" x14ac:dyDescent="0.25">
      <c r="A10045" t="s">
        <v>1474</v>
      </c>
      <c r="B10045">
        <v>2018</v>
      </c>
      <c r="C10045">
        <v>519401</v>
      </c>
      <c r="F10045" t="s">
        <v>1467</v>
      </c>
      <c r="G10045" s="40">
        <v>2.0833333333333332E-2</v>
      </c>
      <c r="H10045" s="15">
        <v>32.5</v>
      </c>
    </row>
    <row r="10046" spans="1:8" x14ac:dyDescent="0.25">
      <c r="A10046" t="s">
        <v>1474</v>
      </c>
      <c r="B10046">
        <v>2018</v>
      </c>
      <c r="C10046">
        <v>515689</v>
      </c>
      <c r="F10046" t="s">
        <v>1472</v>
      </c>
      <c r="G10046" s="40">
        <v>6.25E-2</v>
      </c>
      <c r="H10046" s="15">
        <v>97.5</v>
      </c>
    </row>
    <row r="10047" spans="1:8" x14ac:dyDescent="0.25">
      <c r="A10047" t="s">
        <v>1474</v>
      </c>
      <c r="B10047">
        <v>2018</v>
      </c>
      <c r="C10047">
        <v>515689</v>
      </c>
      <c r="F10047" t="s">
        <v>1472</v>
      </c>
      <c r="G10047" s="40">
        <v>5.2083333333333336E-2</v>
      </c>
      <c r="H10047" s="15">
        <v>81.25</v>
      </c>
    </row>
    <row r="10048" spans="1:8" x14ac:dyDescent="0.25">
      <c r="A10048" t="s">
        <v>1474</v>
      </c>
      <c r="B10048">
        <v>2018</v>
      </c>
      <c r="C10048">
        <v>515689</v>
      </c>
      <c r="F10048" t="s">
        <v>1472</v>
      </c>
      <c r="G10048" s="40">
        <v>0.15625</v>
      </c>
      <c r="H10048" s="15">
        <v>243.75</v>
      </c>
    </row>
    <row r="10049" spans="1:8" x14ac:dyDescent="0.25">
      <c r="A10049" t="s">
        <v>1474</v>
      </c>
      <c r="B10049">
        <v>2018</v>
      </c>
      <c r="C10049">
        <v>515689</v>
      </c>
      <c r="F10049" t="s">
        <v>1472</v>
      </c>
      <c r="G10049" s="40">
        <v>0.10416666666666667</v>
      </c>
      <c r="H10049" s="15">
        <v>162.5</v>
      </c>
    </row>
    <row r="10050" spans="1:8" x14ac:dyDescent="0.25">
      <c r="A10050" t="s">
        <v>1474</v>
      </c>
      <c r="B10050">
        <v>2018</v>
      </c>
      <c r="C10050">
        <v>515689</v>
      </c>
      <c r="F10050" t="s">
        <v>1472</v>
      </c>
      <c r="G10050" s="40">
        <v>8.3333333333333329E-2</v>
      </c>
      <c r="H10050" s="15">
        <v>130</v>
      </c>
    </row>
    <row r="10051" spans="1:8" x14ac:dyDescent="0.25">
      <c r="A10051" t="s">
        <v>1474</v>
      </c>
      <c r="B10051">
        <v>2018</v>
      </c>
      <c r="C10051">
        <v>515689</v>
      </c>
      <c r="F10051" t="s">
        <v>1472</v>
      </c>
      <c r="G10051" s="40">
        <v>0.15625</v>
      </c>
      <c r="H10051" s="15">
        <v>243.75</v>
      </c>
    </row>
    <row r="10052" spans="1:8" x14ac:dyDescent="0.25">
      <c r="A10052" t="s">
        <v>1474</v>
      </c>
      <c r="B10052">
        <v>2018</v>
      </c>
      <c r="C10052">
        <v>612390</v>
      </c>
      <c r="F10052" t="s">
        <v>1625</v>
      </c>
      <c r="G10052" s="40">
        <v>2.0833333333333332E-2</v>
      </c>
      <c r="H10052" s="15">
        <v>32.5</v>
      </c>
    </row>
    <row r="10053" spans="1:8" x14ac:dyDescent="0.25">
      <c r="A10053" t="s">
        <v>1474</v>
      </c>
      <c r="B10053">
        <v>2018</v>
      </c>
      <c r="C10053">
        <v>515689</v>
      </c>
      <c r="F10053" t="s">
        <v>1472</v>
      </c>
      <c r="G10053" s="40">
        <v>0.10416666666666667</v>
      </c>
      <c r="H10053" s="15">
        <v>162.5</v>
      </c>
    </row>
    <row r="10054" spans="1:8" x14ac:dyDescent="0.25">
      <c r="A10054" t="s">
        <v>1474</v>
      </c>
      <c r="B10054">
        <v>2018</v>
      </c>
      <c r="C10054">
        <v>515689</v>
      </c>
      <c r="F10054" t="s">
        <v>1472</v>
      </c>
      <c r="G10054" s="40">
        <v>8.3333333333333329E-2</v>
      </c>
      <c r="H10054" s="15">
        <v>130</v>
      </c>
    </row>
    <row r="10055" spans="1:8" x14ac:dyDescent="0.25">
      <c r="A10055" t="s">
        <v>1474</v>
      </c>
      <c r="B10055">
        <v>2018</v>
      </c>
      <c r="C10055">
        <v>515689</v>
      </c>
      <c r="F10055" t="s">
        <v>1625</v>
      </c>
      <c r="G10055" s="40">
        <v>2.0833333333333332E-2</v>
      </c>
      <c r="H10055" s="15">
        <v>32.5</v>
      </c>
    </row>
    <row r="10056" spans="1:8" x14ac:dyDescent="0.25">
      <c r="A10056" t="s">
        <v>1474</v>
      </c>
      <c r="B10056">
        <v>2018</v>
      </c>
      <c r="C10056">
        <v>515689</v>
      </c>
      <c r="F10056" t="s">
        <v>1625</v>
      </c>
      <c r="G10056" s="40">
        <v>4.1666666666666664E-2</v>
      </c>
      <c r="H10056" s="15">
        <v>65</v>
      </c>
    </row>
    <row r="10057" spans="1:8" x14ac:dyDescent="0.25">
      <c r="A10057" t="s">
        <v>1474</v>
      </c>
      <c r="B10057">
        <v>2018</v>
      </c>
      <c r="C10057">
        <v>510322</v>
      </c>
      <c r="F10057" t="s">
        <v>1472</v>
      </c>
      <c r="G10057" s="40">
        <v>8.3333333333333329E-2</v>
      </c>
      <c r="H10057" s="15">
        <v>130</v>
      </c>
    </row>
    <row r="10058" spans="1:8" x14ac:dyDescent="0.25">
      <c r="A10058" t="s">
        <v>1474</v>
      </c>
      <c r="B10058">
        <v>2018</v>
      </c>
      <c r="C10058">
        <v>510322</v>
      </c>
      <c r="F10058" t="s">
        <v>1472</v>
      </c>
      <c r="G10058" s="40">
        <v>0.10416666666666667</v>
      </c>
      <c r="H10058" s="15">
        <v>162.5</v>
      </c>
    </row>
    <row r="10059" spans="1:8" x14ac:dyDescent="0.25">
      <c r="A10059" t="s">
        <v>1474</v>
      </c>
      <c r="B10059">
        <v>2018</v>
      </c>
      <c r="C10059">
        <v>510322</v>
      </c>
      <c r="F10059" t="s">
        <v>1472</v>
      </c>
      <c r="G10059" s="40">
        <v>4.1666666666666664E-2</v>
      </c>
      <c r="H10059" s="15">
        <v>65</v>
      </c>
    </row>
    <row r="10060" spans="1:8" x14ac:dyDescent="0.25">
      <c r="A10060" t="s">
        <v>1548</v>
      </c>
      <c r="B10060">
        <v>2018</v>
      </c>
      <c r="C10060">
        <v>615908</v>
      </c>
      <c r="F10060" t="s">
        <v>1625</v>
      </c>
      <c r="G10060" s="40">
        <v>1.0416666666666666E-2</v>
      </c>
      <c r="H10060" s="15">
        <v>11.25</v>
      </c>
    </row>
    <row r="10061" spans="1:8" x14ac:dyDescent="0.25">
      <c r="A10061" t="s">
        <v>1548</v>
      </c>
      <c r="B10061">
        <v>2018</v>
      </c>
      <c r="C10061">
        <v>614785</v>
      </c>
      <c r="F10061" t="s">
        <v>1625</v>
      </c>
      <c r="G10061" s="40">
        <v>1.0416666666666666E-2</v>
      </c>
      <c r="H10061" s="15">
        <v>11.25</v>
      </c>
    </row>
    <row r="10062" spans="1:8" x14ac:dyDescent="0.25">
      <c r="A10062" t="s">
        <v>1548</v>
      </c>
      <c r="B10062">
        <v>2018</v>
      </c>
      <c r="C10062">
        <v>617319</v>
      </c>
      <c r="F10062" t="s">
        <v>1625</v>
      </c>
      <c r="G10062" s="40">
        <v>4.1666666666666664E-2</v>
      </c>
      <c r="H10062" s="15">
        <v>45</v>
      </c>
    </row>
    <row r="10063" spans="1:8" x14ac:dyDescent="0.25">
      <c r="A10063" t="s">
        <v>1548</v>
      </c>
      <c r="B10063">
        <v>2018</v>
      </c>
      <c r="C10063">
        <v>614049</v>
      </c>
      <c r="F10063" t="s">
        <v>1625</v>
      </c>
      <c r="G10063" s="40">
        <v>2.0833333333333332E-2</v>
      </c>
      <c r="H10063" s="15">
        <v>22.5</v>
      </c>
    </row>
    <row r="10064" spans="1:8" x14ac:dyDescent="0.25">
      <c r="A10064" t="s">
        <v>1548</v>
      </c>
      <c r="B10064">
        <v>2018</v>
      </c>
      <c r="C10064">
        <v>619825</v>
      </c>
      <c r="F10064" t="s">
        <v>1625</v>
      </c>
      <c r="G10064" s="40">
        <v>2.0833333333333332E-2</v>
      </c>
      <c r="H10064" s="15">
        <v>22.5</v>
      </c>
    </row>
    <row r="10065" spans="1:12" x14ac:dyDescent="0.25">
      <c r="A10065" t="s">
        <v>1548</v>
      </c>
      <c r="B10065">
        <v>2018</v>
      </c>
      <c r="C10065">
        <v>613828</v>
      </c>
      <c r="F10065" t="s">
        <v>1625</v>
      </c>
      <c r="G10065" s="40">
        <v>2.0833333333333332E-2</v>
      </c>
      <c r="H10065" s="15">
        <v>22.5</v>
      </c>
    </row>
    <row r="10066" spans="1:12" x14ac:dyDescent="0.25">
      <c r="A10066" t="s">
        <v>1548</v>
      </c>
      <c r="B10066">
        <v>2018</v>
      </c>
      <c r="C10066">
        <v>613827</v>
      </c>
      <c r="F10066" t="s">
        <v>1625</v>
      </c>
      <c r="G10066" s="40">
        <v>2.0833333333333332E-2</v>
      </c>
      <c r="H10066" s="15">
        <v>22.5</v>
      </c>
    </row>
    <row r="10067" spans="1:12" x14ac:dyDescent="0.25">
      <c r="A10067" t="s">
        <v>1548</v>
      </c>
      <c r="B10067">
        <v>2018</v>
      </c>
      <c r="C10067">
        <v>617688</v>
      </c>
      <c r="F10067" t="s">
        <v>1625</v>
      </c>
      <c r="G10067" s="40">
        <v>2.0833333333333332E-2</v>
      </c>
      <c r="H10067" s="15">
        <v>22.5</v>
      </c>
    </row>
    <row r="10068" spans="1:12" x14ac:dyDescent="0.25">
      <c r="A10068" t="s">
        <v>1548</v>
      </c>
      <c r="B10068">
        <v>2018</v>
      </c>
      <c r="C10068">
        <v>614358</v>
      </c>
      <c r="F10068" t="s">
        <v>1625</v>
      </c>
      <c r="G10068" s="40">
        <v>1.0416666666666666E-2</v>
      </c>
      <c r="H10068" s="15">
        <v>11.25</v>
      </c>
    </row>
    <row r="10069" spans="1:12" x14ac:dyDescent="0.25">
      <c r="A10069" t="s">
        <v>1548</v>
      </c>
      <c r="B10069">
        <v>2018</v>
      </c>
      <c r="C10069">
        <v>614358</v>
      </c>
      <c r="F10069" t="s">
        <v>1625</v>
      </c>
      <c r="G10069" s="40">
        <v>3.125E-2</v>
      </c>
      <c r="H10069" s="15">
        <v>33.75</v>
      </c>
    </row>
    <row r="10070" spans="1:12" x14ac:dyDescent="0.25">
      <c r="A10070" t="s">
        <v>1548</v>
      </c>
      <c r="B10070">
        <v>2018</v>
      </c>
      <c r="C10070">
        <v>614378</v>
      </c>
      <c r="F10070" t="s">
        <v>1625</v>
      </c>
      <c r="G10070" s="40">
        <v>2.0833333333333332E-2</v>
      </c>
      <c r="H10070" s="15">
        <v>22.5</v>
      </c>
    </row>
    <row r="10071" spans="1:12" x14ac:dyDescent="0.25">
      <c r="A10071" t="s">
        <v>1548</v>
      </c>
      <c r="B10071">
        <v>2018</v>
      </c>
      <c r="C10071">
        <v>612565</v>
      </c>
      <c r="F10071" t="s">
        <v>1625</v>
      </c>
      <c r="G10071" s="40">
        <v>2.0833333333333332E-2</v>
      </c>
      <c r="H10071" s="15">
        <v>22.5</v>
      </c>
    </row>
    <row r="10072" spans="1:12" x14ac:dyDescent="0.25">
      <c r="A10072" t="s">
        <v>1548</v>
      </c>
      <c r="B10072">
        <v>2018</v>
      </c>
      <c r="C10072">
        <v>612976</v>
      </c>
      <c r="F10072" t="s">
        <v>1625</v>
      </c>
      <c r="G10072" s="40">
        <v>3.125E-2</v>
      </c>
      <c r="H10072" s="15">
        <v>33.75</v>
      </c>
    </row>
    <row r="10073" spans="1:12" x14ac:dyDescent="0.25">
      <c r="A10073" t="s">
        <v>1548</v>
      </c>
      <c r="B10073">
        <v>2018</v>
      </c>
      <c r="C10073">
        <v>1</v>
      </c>
      <c r="F10073" t="s">
        <v>1625</v>
      </c>
      <c r="K10073" s="40">
        <v>1.0416666666666666E-2</v>
      </c>
      <c r="L10073" s="15">
        <v>11.25</v>
      </c>
    </row>
    <row r="10074" spans="1:12" x14ac:dyDescent="0.25">
      <c r="A10074" t="s">
        <v>1548</v>
      </c>
      <c r="B10074">
        <v>2018</v>
      </c>
      <c r="C10074">
        <v>617766</v>
      </c>
      <c r="F10074" t="s">
        <v>1625</v>
      </c>
      <c r="G10074" s="40">
        <v>2.0833333333333332E-2</v>
      </c>
      <c r="H10074" s="15">
        <v>22.5</v>
      </c>
    </row>
    <row r="10075" spans="1:12" x14ac:dyDescent="0.25">
      <c r="A10075" t="s">
        <v>1548</v>
      </c>
      <c r="B10075">
        <v>2018</v>
      </c>
      <c r="C10075">
        <v>617766</v>
      </c>
      <c r="F10075" t="s">
        <v>1625</v>
      </c>
      <c r="G10075" s="40">
        <v>2.0833333333333332E-2</v>
      </c>
      <c r="H10075" s="15">
        <v>22.5</v>
      </c>
    </row>
    <row r="10076" spans="1:12" x14ac:dyDescent="0.25">
      <c r="A10076" t="s">
        <v>1548</v>
      </c>
      <c r="B10076">
        <v>2018</v>
      </c>
      <c r="C10076">
        <v>617765</v>
      </c>
      <c r="F10076" t="s">
        <v>1625</v>
      </c>
      <c r="G10076" s="40">
        <v>2.0833333333333332E-2</v>
      </c>
      <c r="H10076" s="15">
        <v>22.5</v>
      </c>
    </row>
    <row r="10077" spans="1:12" x14ac:dyDescent="0.25">
      <c r="A10077" t="s">
        <v>1548</v>
      </c>
      <c r="B10077">
        <v>2018</v>
      </c>
      <c r="C10077">
        <v>619820</v>
      </c>
      <c r="F10077" t="s">
        <v>1625</v>
      </c>
      <c r="G10077" s="40">
        <v>4.1666666666666664E-2</v>
      </c>
      <c r="H10077" s="15">
        <v>45</v>
      </c>
    </row>
    <row r="10078" spans="1:12" x14ac:dyDescent="0.25">
      <c r="A10078" t="s">
        <v>1548</v>
      </c>
      <c r="B10078">
        <v>2018</v>
      </c>
      <c r="C10078">
        <v>518522</v>
      </c>
      <c r="F10078" t="s">
        <v>1625</v>
      </c>
      <c r="G10078" s="40">
        <v>2.0833333333333332E-2</v>
      </c>
      <c r="H10078" s="15">
        <v>22.5</v>
      </c>
    </row>
    <row r="10079" spans="1:12" x14ac:dyDescent="0.25">
      <c r="A10079" t="s">
        <v>1490</v>
      </c>
      <c r="B10079">
        <v>2018</v>
      </c>
      <c r="C10079">
        <v>104200</v>
      </c>
      <c r="F10079" t="s">
        <v>1472</v>
      </c>
      <c r="G10079" s="40">
        <v>6.25E-2</v>
      </c>
      <c r="H10079" s="15">
        <v>97.5</v>
      </c>
    </row>
    <row r="10080" spans="1:12" x14ac:dyDescent="0.25">
      <c r="A10080" t="s">
        <v>1490</v>
      </c>
      <c r="B10080">
        <v>2018</v>
      </c>
      <c r="C10080">
        <v>104200</v>
      </c>
      <c r="F10080" t="s">
        <v>1472</v>
      </c>
      <c r="G10080" s="40">
        <v>0.11458333333333333</v>
      </c>
      <c r="H10080" s="15">
        <v>178.75</v>
      </c>
    </row>
    <row r="10081" spans="1:8" x14ac:dyDescent="0.25">
      <c r="A10081" t="s">
        <v>1490</v>
      </c>
      <c r="B10081">
        <v>2018</v>
      </c>
      <c r="C10081">
        <v>101700</v>
      </c>
      <c r="F10081" t="s">
        <v>1472</v>
      </c>
      <c r="G10081" s="40">
        <v>0.125</v>
      </c>
      <c r="H10081" s="15">
        <v>195</v>
      </c>
    </row>
    <row r="10082" spans="1:8" x14ac:dyDescent="0.25">
      <c r="A10082" t="s">
        <v>1490</v>
      </c>
      <c r="B10082">
        <v>2018</v>
      </c>
      <c r="C10082">
        <v>101700</v>
      </c>
      <c r="F10082" t="s">
        <v>1472</v>
      </c>
      <c r="G10082" s="40">
        <v>8.3333333333333329E-2</v>
      </c>
      <c r="H10082" s="15">
        <v>130</v>
      </c>
    </row>
    <row r="10083" spans="1:8" x14ac:dyDescent="0.25">
      <c r="A10083" t="s">
        <v>1490</v>
      </c>
      <c r="B10083">
        <v>2018</v>
      </c>
      <c r="C10083">
        <v>101700</v>
      </c>
      <c r="F10083" t="s">
        <v>1472</v>
      </c>
      <c r="G10083" s="40">
        <v>0.125</v>
      </c>
      <c r="H10083" s="15">
        <v>195</v>
      </c>
    </row>
    <row r="10084" spans="1:8" x14ac:dyDescent="0.25">
      <c r="A10084" t="s">
        <v>1490</v>
      </c>
      <c r="B10084">
        <v>2018</v>
      </c>
      <c r="C10084">
        <v>104200</v>
      </c>
      <c r="F10084" t="s">
        <v>1472</v>
      </c>
      <c r="G10084" s="40">
        <v>0.11458333333333333</v>
      </c>
      <c r="H10084" s="15">
        <v>178.75</v>
      </c>
    </row>
    <row r="10085" spans="1:8" x14ac:dyDescent="0.25">
      <c r="A10085" t="s">
        <v>1490</v>
      </c>
      <c r="B10085">
        <v>2018</v>
      </c>
      <c r="C10085">
        <v>104200</v>
      </c>
      <c r="F10085" t="s">
        <v>1472</v>
      </c>
      <c r="G10085" s="40">
        <v>0.14583333333333334</v>
      </c>
      <c r="H10085" s="15">
        <v>227.50000000000003</v>
      </c>
    </row>
    <row r="10086" spans="1:8" x14ac:dyDescent="0.25">
      <c r="A10086" t="s">
        <v>1659</v>
      </c>
      <c r="B10086">
        <v>2018</v>
      </c>
      <c r="C10086">
        <v>101200</v>
      </c>
      <c r="F10086" t="s">
        <v>1674</v>
      </c>
      <c r="G10086" s="40">
        <v>1.0416666666666666E-2</v>
      </c>
      <c r="H10086" s="15">
        <v>21.25</v>
      </c>
    </row>
    <row r="10087" spans="1:8" x14ac:dyDescent="0.25">
      <c r="A10087" t="s">
        <v>1659</v>
      </c>
      <c r="B10087">
        <v>2018</v>
      </c>
      <c r="C10087">
        <v>101700</v>
      </c>
      <c r="F10087" t="s">
        <v>1674</v>
      </c>
      <c r="G10087" s="40">
        <v>4.1666666666666664E-2</v>
      </c>
      <c r="H10087" s="15">
        <v>85</v>
      </c>
    </row>
    <row r="10088" spans="1:8" x14ac:dyDescent="0.25">
      <c r="A10088" t="s">
        <v>1659</v>
      </c>
      <c r="B10088">
        <v>2018</v>
      </c>
      <c r="C10088">
        <v>202300</v>
      </c>
      <c r="D10088">
        <v>804080</v>
      </c>
      <c r="E10088">
        <v>8040</v>
      </c>
      <c r="F10088" t="s">
        <v>1674</v>
      </c>
      <c r="G10088" s="40">
        <v>2.0833333333333332E-2</v>
      </c>
      <c r="H10088" s="15">
        <v>42.5</v>
      </c>
    </row>
    <row r="10089" spans="1:8" x14ac:dyDescent="0.25">
      <c r="A10089" t="s">
        <v>1504</v>
      </c>
      <c r="B10089">
        <v>2018</v>
      </c>
      <c r="C10089">
        <v>106200</v>
      </c>
      <c r="F10089" t="s">
        <v>1625</v>
      </c>
      <c r="G10089" s="40">
        <v>1.0416666666666666E-2</v>
      </c>
      <c r="H10089" s="15">
        <v>21.25</v>
      </c>
    </row>
    <row r="10090" spans="1:8" x14ac:dyDescent="0.25">
      <c r="A10090" t="s">
        <v>1504</v>
      </c>
      <c r="B10090">
        <v>2018</v>
      </c>
      <c r="C10090">
        <v>310320</v>
      </c>
      <c r="D10090">
        <v>802211</v>
      </c>
      <c r="E10090">
        <v>8022</v>
      </c>
      <c r="F10090" t="s">
        <v>1472</v>
      </c>
      <c r="G10090" s="40">
        <v>4.1666666666666664E-2</v>
      </c>
      <c r="H10090" s="15">
        <v>85</v>
      </c>
    </row>
    <row r="10091" spans="1:8" x14ac:dyDescent="0.25">
      <c r="A10091" t="s">
        <v>1504</v>
      </c>
      <c r="B10091">
        <v>2018</v>
      </c>
      <c r="C10091">
        <v>104200</v>
      </c>
      <c r="F10091" t="s">
        <v>1472</v>
      </c>
      <c r="G10091" s="40">
        <v>2.0833333333333332E-2</v>
      </c>
      <c r="H10091" s="15">
        <v>42.5</v>
      </c>
    </row>
    <row r="10092" spans="1:8" x14ac:dyDescent="0.25">
      <c r="A10092" t="s">
        <v>1504</v>
      </c>
      <c r="B10092">
        <v>2018</v>
      </c>
      <c r="C10092">
        <v>310320</v>
      </c>
      <c r="D10092">
        <v>802211</v>
      </c>
      <c r="E10092">
        <v>8022</v>
      </c>
      <c r="F10092" t="s">
        <v>1472</v>
      </c>
      <c r="G10092" s="40">
        <v>4.1666666666666664E-2</v>
      </c>
      <c r="H10092" s="15">
        <v>85</v>
      </c>
    </row>
    <row r="10093" spans="1:8" x14ac:dyDescent="0.25">
      <c r="A10093" t="s">
        <v>1504</v>
      </c>
      <c r="B10093">
        <v>2018</v>
      </c>
      <c r="C10093">
        <v>302700</v>
      </c>
      <c r="F10093" t="s">
        <v>1708</v>
      </c>
      <c r="G10093" s="40">
        <v>2.0833333333333332E-2</v>
      </c>
      <c r="H10093" s="15">
        <v>42.5</v>
      </c>
    </row>
    <row r="10094" spans="1:8" x14ac:dyDescent="0.25">
      <c r="A10094" t="s">
        <v>1504</v>
      </c>
      <c r="B10094">
        <v>2018</v>
      </c>
      <c r="C10094">
        <v>310320</v>
      </c>
      <c r="D10094">
        <v>802211</v>
      </c>
      <c r="E10094">
        <v>8022</v>
      </c>
      <c r="F10094" t="s">
        <v>1472</v>
      </c>
      <c r="G10094" s="40">
        <v>0.1875</v>
      </c>
      <c r="H10094" s="15">
        <v>382.5</v>
      </c>
    </row>
    <row r="10095" spans="1:8" x14ac:dyDescent="0.25">
      <c r="A10095" t="s">
        <v>1504</v>
      </c>
      <c r="B10095">
        <v>2018</v>
      </c>
      <c r="C10095">
        <v>310320</v>
      </c>
      <c r="D10095">
        <v>802211</v>
      </c>
      <c r="E10095">
        <v>8022</v>
      </c>
      <c r="F10095" t="s">
        <v>1472</v>
      </c>
      <c r="G10095" s="40">
        <v>2.0833333333333332E-2</v>
      </c>
      <c r="H10095" s="15">
        <v>42.5</v>
      </c>
    </row>
    <row r="10096" spans="1:8" x14ac:dyDescent="0.25">
      <c r="A10096" t="s">
        <v>1504</v>
      </c>
      <c r="B10096">
        <v>2018</v>
      </c>
      <c r="C10096">
        <v>101700</v>
      </c>
      <c r="F10096" t="s">
        <v>1568</v>
      </c>
      <c r="G10096" s="40">
        <v>5.2083333333333336E-2</v>
      </c>
      <c r="H10096" s="15">
        <v>106.25</v>
      </c>
    </row>
    <row r="10097" spans="1:8" x14ac:dyDescent="0.25">
      <c r="A10097" t="s">
        <v>1504</v>
      </c>
      <c r="B10097">
        <v>2018</v>
      </c>
      <c r="C10097">
        <v>104200</v>
      </c>
      <c r="F10097" t="s">
        <v>1568</v>
      </c>
      <c r="G10097" s="40">
        <v>3.125E-2</v>
      </c>
      <c r="H10097" s="15">
        <v>63.75</v>
      </c>
    </row>
    <row r="10098" spans="1:8" x14ac:dyDescent="0.25">
      <c r="A10098" t="s">
        <v>1504</v>
      </c>
      <c r="B10098">
        <v>2018</v>
      </c>
      <c r="C10098">
        <v>513075</v>
      </c>
      <c r="D10098">
        <v>800213</v>
      </c>
      <c r="E10098">
        <v>8002</v>
      </c>
      <c r="F10098" t="s">
        <v>1472</v>
      </c>
      <c r="G10098" s="40">
        <v>6.25E-2</v>
      </c>
      <c r="H10098" s="15">
        <v>127.5</v>
      </c>
    </row>
    <row r="10099" spans="1:8" x14ac:dyDescent="0.25">
      <c r="A10099" t="s">
        <v>1504</v>
      </c>
      <c r="B10099">
        <v>2018</v>
      </c>
      <c r="C10099">
        <v>513075</v>
      </c>
      <c r="D10099">
        <v>800213</v>
      </c>
      <c r="E10099">
        <v>8002</v>
      </c>
      <c r="F10099" t="s">
        <v>1472</v>
      </c>
      <c r="G10099" s="40">
        <v>4.1666666666666664E-2</v>
      </c>
      <c r="H10099" s="15">
        <v>85</v>
      </c>
    </row>
    <row r="10100" spans="1:8" x14ac:dyDescent="0.25">
      <c r="A10100" t="s">
        <v>1504</v>
      </c>
      <c r="B10100">
        <v>2018</v>
      </c>
      <c r="C10100">
        <v>513073</v>
      </c>
      <c r="D10100">
        <v>800201</v>
      </c>
      <c r="E10100">
        <v>8002</v>
      </c>
      <c r="F10100" t="s">
        <v>1472</v>
      </c>
      <c r="G10100" s="40">
        <v>5.2083333333333336E-2</v>
      </c>
      <c r="H10100" s="15">
        <v>106.25</v>
      </c>
    </row>
    <row r="10101" spans="1:8" x14ac:dyDescent="0.25">
      <c r="A10101" t="s">
        <v>1504</v>
      </c>
      <c r="B10101">
        <v>2018</v>
      </c>
      <c r="C10101">
        <v>513072</v>
      </c>
      <c r="D10101">
        <v>800200</v>
      </c>
      <c r="E10101">
        <v>8002</v>
      </c>
      <c r="F10101" t="s">
        <v>1472</v>
      </c>
      <c r="G10101" s="40">
        <v>5.2083333333333336E-2</v>
      </c>
      <c r="H10101" s="15">
        <v>106.25</v>
      </c>
    </row>
    <row r="10102" spans="1:8" x14ac:dyDescent="0.25">
      <c r="A10102" t="s">
        <v>1504</v>
      </c>
      <c r="B10102">
        <v>2018</v>
      </c>
      <c r="C10102">
        <v>513075</v>
      </c>
      <c r="D10102">
        <v>800213</v>
      </c>
      <c r="E10102">
        <v>8002</v>
      </c>
      <c r="F10102" t="s">
        <v>1472</v>
      </c>
      <c r="G10102" s="40">
        <v>3.125E-2</v>
      </c>
      <c r="H10102" s="15">
        <v>63.75</v>
      </c>
    </row>
    <row r="10103" spans="1:8" x14ac:dyDescent="0.25">
      <c r="A10103" t="s">
        <v>1504</v>
      </c>
      <c r="B10103">
        <v>2018</v>
      </c>
      <c r="C10103">
        <v>513072</v>
      </c>
      <c r="D10103">
        <v>800200</v>
      </c>
      <c r="E10103">
        <v>8002</v>
      </c>
      <c r="F10103" t="s">
        <v>1472</v>
      </c>
      <c r="G10103" s="40">
        <v>7.2916666666666671E-2</v>
      </c>
      <c r="H10103" s="15">
        <v>148.75</v>
      </c>
    </row>
    <row r="10104" spans="1:8" x14ac:dyDescent="0.25">
      <c r="A10104" t="s">
        <v>1504</v>
      </c>
      <c r="B10104">
        <v>2018</v>
      </c>
      <c r="C10104">
        <v>305710</v>
      </c>
      <c r="D10104">
        <v>802010</v>
      </c>
      <c r="E10104">
        <v>8020</v>
      </c>
      <c r="F10104" t="s">
        <v>1472</v>
      </c>
      <c r="G10104" s="40">
        <v>4.1666666666666664E-2</v>
      </c>
      <c r="H10104" s="15">
        <v>85</v>
      </c>
    </row>
    <row r="10105" spans="1:8" x14ac:dyDescent="0.25">
      <c r="A10105" t="s">
        <v>1504</v>
      </c>
      <c r="B10105">
        <v>2018</v>
      </c>
      <c r="C10105">
        <v>305710</v>
      </c>
      <c r="D10105">
        <v>802010</v>
      </c>
      <c r="E10105">
        <v>8020</v>
      </c>
      <c r="F10105" t="s">
        <v>1472</v>
      </c>
      <c r="G10105" s="40">
        <v>6.25E-2</v>
      </c>
      <c r="H10105" s="15">
        <v>127.5</v>
      </c>
    </row>
    <row r="10106" spans="1:8" x14ac:dyDescent="0.25">
      <c r="A10106" t="s">
        <v>1504</v>
      </c>
      <c r="B10106">
        <v>2018</v>
      </c>
      <c r="C10106">
        <v>305710</v>
      </c>
      <c r="D10106">
        <v>802010</v>
      </c>
      <c r="E10106">
        <v>8020</v>
      </c>
      <c r="F10106" t="s">
        <v>1472</v>
      </c>
      <c r="G10106" s="40">
        <v>6.25E-2</v>
      </c>
      <c r="H10106" s="15">
        <v>127.5</v>
      </c>
    </row>
    <row r="10107" spans="1:8" x14ac:dyDescent="0.25">
      <c r="A10107" t="s">
        <v>1504</v>
      </c>
      <c r="B10107">
        <v>2018</v>
      </c>
      <c r="C10107">
        <v>513075</v>
      </c>
      <c r="D10107">
        <v>800213</v>
      </c>
      <c r="E10107">
        <v>8002</v>
      </c>
      <c r="F10107" t="s">
        <v>1472</v>
      </c>
      <c r="G10107" s="40">
        <v>8.3333333333333329E-2</v>
      </c>
      <c r="H10107" s="15">
        <v>170</v>
      </c>
    </row>
    <row r="10108" spans="1:8" x14ac:dyDescent="0.25">
      <c r="A10108" t="s">
        <v>1504</v>
      </c>
      <c r="B10108">
        <v>2018</v>
      </c>
      <c r="C10108">
        <v>513073</v>
      </c>
      <c r="D10108">
        <v>800201</v>
      </c>
      <c r="E10108">
        <v>8002</v>
      </c>
      <c r="F10108" t="s">
        <v>1472</v>
      </c>
      <c r="G10108" s="40">
        <v>6.25E-2</v>
      </c>
      <c r="H10108" s="15">
        <v>127.5</v>
      </c>
    </row>
    <row r="10109" spans="1:8" x14ac:dyDescent="0.25">
      <c r="A10109" t="s">
        <v>1504</v>
      </c>
      <c r="B10109">
        <v>2018</v>
      </c>
      <c r="C10109">
        <v>513072</v>
      </c>
      <c r="D10109">
        <v>800200</v>
      </c>
      <c r="E10109">
        <v>8002</v>
      </c>
      <c r="F10109" t="s">
        <v>1472</v>
      </c>
      <c r="G10109" s="40">
        <v>6.25E-2</v>
      </c>
      <c r="H10109" s="15">
        <v>127.5</v>
      </c>
    </row>
    <row r="10110" spans="1:8" x14ac:dyDescent="0.25">
      <c r="A10110" t="s">
        <v>1504</v>
      </c>
      <c r="B10110">
        <v>2018</v>
      </c>
      <c r="C10110">
        <v>513072</v>
      </c>
      <c r="D10110">
        <v>800200</v>
      </c>
      <c r="E10110">
        <v>8002</v>
      </c>
      <c r="F10110" t="s">
        <v>1472</v>
      </c>
      <c r="G10110" s="40">
        <v>4.1666666666666664E-2</v>
      </c>
      <c r="H10110" s="15">
        <v>85</v>
      </c>
    </row>
    <row r="10111" spans="1:8" x14ac:dyDescent="0.25">
      <c r="A10111" t="s">
        <v>1504</v>
      </c>
      <c r="B10111">
        <v>2018</v>
      </c>
      <c r="C10111">
        <v>513072</v>
      </c>
      <c r="D10111">
        <v>800200</v>
      </c>
      <c r="E10111">
        <v>8002</v>
      </c>
      <c r="F10111" t="s">
        <v>1513</v>
      </c>
      <c r="G10111" s="40">
        <v>8.3333333333333329E-2</v>
      </c>
      <c r="H10111" s="15">
        <v>170</v>
      </c>
    </row>
    <row r="10112" spans="1:8" x14ac:dyDescent="0.25">
      <c r="A10112" t="s">
        <v>1504</v>
      </c>
      <c r="B10112">
        <v>2018</v>
      </c>
      <c r="C10112">
        <v>513075</v>
      </c>
      <c r="D10112">
        <v>800213</v>
      </c>
      <c r="E10112">
        <v>8002</v>
      </c>
      <c r="F10112" t="s">
        <v>1472</v>
      </c>
      <c r="G10112" s="40">
        <v>2.0833333333333332E-2</v>
      </c>
      <c r="H10112" s="15">
        <v>42.5</v>
      </c>
    </row>
    <row r="10113" spans="1:12" x14ac:dyDescent="0.25">
      <c r="A10113" t="s">
        <v>1504</v>
      </c>
      <c r="B10113">
        <v>2018</v>
      </c>
      <c r="C10113">
        <v>513073</v>
      </c>
      <c r="D10113">
        <v>800201</v>
      </c>
      <c r="E10113">
        <v>8002</v>
      </c>
      <c r="F10113" t="s">
        <v>1472</v>
      </c>
      <c r="G10113" s="40">
        <v>2.0833333333333332E-2</v>
      </c>
      <c r="H10113" s="15">
        <v>42.5</v>
      </c>
    </row>
    <row r="10114" spans="1:12" x14ac:dyDescent="0.25">
      <c r="A10114" t="s">
        <v>1504</v>
      </c>
      <c r="B10114">
        <v>2018</v>
      </c>
      <c r="C10114">
        <v>513072</v>
      </c>
      <c r="D10114">
        <v>800200</v>
      </c>
      <c r="E10114">
        <v>8002</v>
      </c>
      <c r="F10114" t="s">
        <v>1472</v>
      </c>
      <c r="G10114" s="40">
        <v>2.0833333333333332E-2</v>
      </c>
      <c r="H10114" s="15">
        <v>42.5</v>
      </c>
    </row>
    <row r="10115" spans="1:12" x14ac:dyDescent="0.25">
      <c r="A10115" t="s">
        <v>1504</v>
      </c>
      <c r="B10115">
        <v>2018</v>
      </c>
      <c r="C10115">
        <v>513072</v>
      </c>
      <c r="D10115">
        <v>800200</v>
      </c>
      <c r="E10115">
        <v>8002</v>
      </c>
      <c r="F10115" t="s">
        <v>1625</v>
      </c>
      <c r="G10115" s="40">
        <v>4.1666666666666664E-2</v>
      </c>
      <c r="H10115" s="15">
        <v>85</v>
      </c>
    </row>
    <row r="10116" spans="1:12" x14ac:dyDescent="0.25">
      <c r="A10116" t="s">
        <v>1488</v>
      </c>
      <c r="B10116">
        <v>2018</v>
      </c>
      <c r="C10116">
        <v>1</v>
      </c>
      <c r="F10116" t="s">
        <v>1499</v>
      </c>
      <c r="K10116" s="40">
        <v>2.7777777777777776E-2</v>
      </c>
      <c r="L10116" s="15">
        <v>33.333333333333329</v>
      </c>
    </row>
    <row r="10117" spans="1:12" x14ac:dyDescent="0.25">
      <c r="A10117" t="s">
        <v>1488</v>
      </c>
      <c r="B10117">
        <v>2018</v>
      </c>
      <c r="C10117">
        <v>612671</v>
      </c>
      <c r="F10117" t="s">
        <v>1625</v>
      </c>
      <c r="G10117" s="40">
        <v>3.125E-2</v>
      </c>
      <c r="H10117" s="15">
        <v>37.5</v>
      </c>
    </row>
    <row r="10118" spans="1:12" x14ac:dyDescent="0.25">
      <c r="A10118" t="s">
        <v>1488</v>
      </c>
      <c r="B10118">
        <v>2018</v>
      </c>
      <c r="C10118">
        <v>619633</v>
      </c>
      <c r="F10118" t="s">
        <v>1467</v>
      </c>
      <c r="G10118" s="40">
        <v>6.25E-2</v>
      </c>
      <c r="H10118" s="15">
        <v>75</v>
      </c>
    </row>
    <row r="10119" spans="1:12" x14ac:dyDescent="0.25">
      <c r="A10119" t="s">
        <v>1488</v>
      </c>
      <c r="B10119">
        <v>2018</v>
      </c>
      <c r="C10119">
        <v>615994</v>
      </c>
      <c r="F10119" t="s">
        <v>1625</v>
      </c>
      <c r="G10119" s="40">
        <v>3.8194444444444441E-2</v>
      </c>
      <c r="H10119" s="15">
        <v>45.833333333333329</v>
      </c>
    </row>
    <row r="10120" spans="1:12" x14ac:dyDescent="0.25">
      <c r="A10120" t="s">
        <v>1488</v>
      </c>
      <c r="B10120">
        <v>2018</v>
      </c>
      <c r="C10120">
        <v>618466</v>
      </c>
      <c r="F10120" t="s">
        <v>1625</v>
      </c>
      <c r="G10120" s="40">
        <v>1.3888888888888888E-2</v>
      </c>
      <c r="H10120" s="15">
        <v>16.666666666666664</v>
      </c>
    </row>
    <row r="10121" spans="1:12" x14ac:dyDescent="0.25">
      <c r="A10121" t="s">
        <v>1488</v>
      </c>
      <c r="B10121">
        <v>2018</v>
      </c>
      <c r="C10121">
        <v>616835</v>
      </c>
      <c r="F10121" t="s">
        <v>1625</v>
      </c>
      <c r="G10121" s="40">
        <v>8.6805555555555566E-2</v>
      </c>
      <c r="H10121" s="15">
        <v>104.16666666666669</v>
      </c>
    </row>
    <row r="10122" spans="1:12" x14ac:dyDescent="0.25">
      <c r="A10122" t="s">
        <v>1488</v>
      </c>
      <c r="B10122">
        <v>2018</v>
      </c>
      <c r="C10122">
        <v>619264</v>
      </c>
      <c r="F10122" t="s">
        <v>1625</v>
      </c>
      <c r="G10122" s="40">
        <v>3.4722222222222224E-2</v>
      </c>
      <c r="H10122" s="15">
        <v>41.666666666666671</v>
      </c>
    </row>
    <row r="10123" spans="1:12" x14ac:dyDescent="0.25">
      <c r="A10123" t="s">
        <v>1488</v>
      </c>
      <c r="B10123">
        <v>2018</v>
      </c>
      <c r="C10123">
        <v>611803</v>
      </c>
      <c r="F10123" t="s">
        <v>1625</v>
      </c>
      <c r="G10123" s="40">
        <v>1.3888888888888888E-2</v>
      </c>
      <c r="H10123" s="15">
        <v>16.666666666666664</v>
      </c>
    </row>
    <row r="10124" spans="1:12" x14ac:dyDescent="0.25">
      <c r="A10124" t="s">
        <v>1488</v>
      </c>
      <c r="B10124">
        <v>2018</v>
      </c>
      <c r="C10124">
        <v>619264</v>
      </c>
      <c r="F10124" t="s">
        <v>1625</v>
      </c>
      <c r="G10124" s="40">
        <v>6.9444444444444441E-3</v>
      </c>
      <c r="H10124" s="15">
        <v>8.3333333333333321</v>
      </c>
    </row>
    <row r="10125" spans="1:12" x14ac:dyDescent="0.25">
      <c r="A10125" t="s">
        <v>1466</v>
      </c>
      <c r="B10125">
        <v>2018</v>
      </c>
      <c r="C10125">
        <v>519700</v>
      </c>
      <c r="F10125" t="s">
        <v>1472</v>
      </c>
      <c r="G10125" s="40">
        <v>3.125E-2</v>
      </c>
      <c r="H10125" s="15">
        <v>48.75</v>
      </c>
    </row>
    <row r="10126" spans="1:12" x14ac:dyDescent="0.25">
      <c r="A10126" t="s">
        <v>1466</v>
      </c>
      <c r="B10126">
        <v>2018</v>
      </c>
      <c r="C10126">
        <v>519700</v>
      </c>
      <c r="F10126" t="s">
        <v>1472</v>
      </c>
      <c r="G10126" s="40">
        <v>7.2916666666666671E-2</v>
      </c>
      <c r="H10126" s="15">
        <v>113.75000000000001</v>
      </c>
    </row>
    <row r="10127" spans="1:12" x14ac:dyDescent="0.25">
      <c r="A10127" t="s">
        <v>1466</v>
      </c>
      <c r="B10127">
        <v>2018</v>
      </c>
      <c r="C10127">
        <v>519700</v>
      </c>
      <c r="F10127" t="s">
        <v>1472</v>
      </c>
      <c r="G10127" s="40">
        <v>2.0833333333333332E-2</v>
      </c>
      <c r="H10127" s="15">
        <v>32.5</v>
      </c>
    </row>
    <row r="10128" spans="1:12" x14ac:dyDescent="0.25">
      <c r="A10128" t="s">
        <v>1466</v>
      </c>
      <c r="B10128">
        <v>2018</v>
      </c>
      <c r="C10128">
        <v>517830</v>
      </c>
      <c r="F10128" t="s">
        <v>1472</v>
      </c>
      <c r="G10128" s="40">
        <v>1.0416666666666666E-2</v>
      </c>
      <c r="H10128" s="15">
        <v>16.25</v>
      </c>
    </row>
    <row r="10129" spans="1:8" x14ac:dyDescent="0.25">
      <c r="A10129" t="s">
        <v>1466</v>
      </c>
      <c r="B10129">
        <v>2018</v>
      </c>
      <c r="C10129">
        <v>511798</v>
      </c>
      <c r="F10129" t="s">
        <v>1472</v>
      </c>
      <c r="G10129" s="40">
        <v>7.2916666666666671E-2</v>
      </c>
      <c r="H10129" s="15">
        <v>113.75000000000001</v>
      </c>
    </row>
    <row r="10130" spans="1:8" x14ac:dyDescent="0.25">
      <c r="A10130" t="s">
        <v>1466</v>
      </c>
      <c r="B10130">
        <v>2018</v>
      </c>
      <c r="C10130">
        <v>511798</v>
      </c>
      <c r="F10130" t="s">
        <v>1472</v>
      </c>
      <c r="G10130" s="40">
        <v>1.0416666666666666E-2</v>
      </c>
      <c r="H10130" s="15">
        <v>16.25</v>
      </c>
    </row>
    <row r="10131" spans="1:8" x14ac:dyDescent="0.25">
      <c r="A10131" t="s">
        <v>1466</v>
      </c>
      <c r="B10131">
        <v>2018</v>
      </c>
      <c r="C10131">
        <v>511798</v>
      </c>
      <c r="F10131" t="s">
        <v>1472</v>
      </c>
      <c r="G10131" s="40">
        <v>2.0833333333333332E-2</v>
      </c>
      <c r="H10131" s="15">
        <v>32.5</v>
      </c>
    </row>
    <row r="10132" spans="1:8" x14ac:dyDescent="0.25">
      <c r="A10132" t="s">
        <v>1466</v>
      </c>
      <c r="B10132">
        <v>2018</v>
      </c>
      <c r="C10132">
        <v>511798</v>
      </c>
      <c r="F10132" t="s">
        <v>1472</v>
      </c>
      <c r="G10132" s="40">
        <v>3.125E-2</v>
      </c>
      <c r="H10132" s="15">
        <v>48.75</v>
      </c>
    </row>
    <row r="10133" spans="1:8" x14ac:dyDescent="0.25">
      <c r="A10133" t="s">
        <v>1466</v>
      </c>
      <c r="B10133">
        <v>2018</v>
      </c>
      <c r="C10133">
        <v>511798</v>
      </c>
      <c r="F10133" t="s">
        <v>1472</v>
      </c>
      <c r="G10133" s="40">
        <v>9.375E-2</v>
      </c>
      <c r="H10133" s="15">
        <v>146.25</v>
      </c>
    </row>
    <row r="10134" spans="1:8" x14ac:dyDescent="0.25">
      <c r="A10134" t="s">
        <v>1466</v>
      </c>
      <c r="B10134">
        <v>2018</v>
      </c>
      <c r="C10134">
        <v>511798</v>
      </c>
      <c r="F10134" t="s">
        <v>1472</v>
      </c>
      <c r="G10134" s="40">
        <v>4.1666666666666664E-2</v>
      </c>
      <c r="H10134" s="15">
        <v>65</v>
      </c>
    </row>
    <row r="10135" spans="1:8" x14ac:dyDescent="0.25">
      <c r="A10135" t="s">
        <v>1466</v>
      </c>
      <c r="B10135">
        <v>2018</v>
      </c>
      <c r="C10135">
        <v>203400</v>
      </c>
      <c r="F10135" t="s">
        <v>1625</v>
      </c>
      <c r="G10135" s="40">
        <v>5.2083333333333336E-2</v>
      </c>
      <c r="H10135" s="15">
        <v>81.25</v>
      </c>
    </row>
    <row r="10136" spans="1:8" x14ac:dyDescent="0.25">
      <c r="A10136" t="s">
        <v>1466</v>
      </c>
      <c r="B10136">
        <v>2018</v>
      </c>
      <c r="C10136">
        <v>511798</v>
      </c>
      <c r="F10136" t="s">
        <v>1625</v>
      </c>
      <c r="G10136" s="40">
        <v>4.1666666666666664E-2</v>
      </c>
      <c r="H10136" s="15">
        <v>65</v>
      </c>
    </row>
    <row r="10137" spans="1:8" x14ac:dyDescent="0.25">
      <c r="A10137" t="s">
        <v>1466</v>
      </c>
      <c r="B10137">
        <v>2018</v>
      </c>
      <c r="C10137">
        <v>517830</v>
      </c>
      <c r="F10137" t="s">
        <v>1472</v>
      </c>
      <c r="G10137" s="40">
        <v>4.1666666666666664E-2</v>
      </c>
      <c r="H10137" s="15">
        <v>65</v>
      </c>
    </row>
    <row r="10138" spans="1:8" x14ac:dyDescent="0.25">
      <c r="A10138" t="s">
        <v>1466</v>
      </c>
      <c r="B10138">
        <v>2018</v>
      </c>
      <c r="C10138">
        <v>203400</v>
      </c>
      <c r="F10138" t="s">
        <v>1472</v>
      </c>
      <c r="G10138" s="40">
        <v>7.2916666666666671E-2</v>
      </c>
      <c r="H10138" s="15">
        <v>113.75000000000001</v>
      </c>
    </row>
    <row r="10139" spans="1:8" x14ac:dyDescent="0.25">
      <c r="A10139" t="s">
        <v>1466</v>
      </c>
      <c r="B10139">
        <v>2018</v>
      </c>
      <c r="C10139">
        <v>511798</v>
      </c>
      <c r="F10139" t="s">
        <v>1625</v>
      </c>
      <c r="G10139" s="40">
        <v>3.125E-2</v>
      </c>
      <c r="H10139" s="15">
        <v>48.75</v>
      </c>
    </row>
    <row r="10140" spans="1:8" x14ac:dyDescent="0.25">
      <c r="A10140" t="s">
        <v>1521</v>
      </c>
      <c r="B10140">
        <v>2018</v>
      </c>
      <c r="C10140">
        <v>518474</v>
      </c>
      <c r="F10140" t="s">
        <v>1472</v>
      </c>
      <c r="G10140" s="40">
        <v>3.125E-2</v>
      </c>
      <c r="H10140" s="15">
        <v>48.75</v>
      </c>
    </row>
    <row r="10141" spans="1:8" x14ac:dyDescent="0.25">
      <c r="A10141" t="s">
        <v>1521</v>
      </c>
      <c r="B10141">
        <v>2018</v>
      </c>
      <c r="C10141">
        <v>518474</v>
      </c>
      <c r="F10141" t="s">
        <v>1472</v>
      </c>
      <c r="G10141" s="40">
        <v>5.2083333333333336E-2</v>
      </c>
      <c r="H10141" s="15">
        <v>81.25</v>
      </c>
    </row>
    <row r="10142" spans="1:8" x14ac:dyDescent="0.25">
      <c r="A10142" t="s">
        <v>1521</v>
      </c>
      <c r="B10142">
        <v>2018</v>
      </c>
      <c r="C10142">
        <v>519840</v>
      </c>
      <c r="F10142" t="s">
        <v>1472</v>
      </c>
      <c r="G10142" s="40">
        <v>9.375E-2</v>
      </c>
      <c r="H10142" s="15">
        <v>146.25</v>
      </c>
    </row>
    <row r="10143" spans="1:8" x14ac:dyDescent="0.25">
      <c r="A10143" t="s">
        <v>1521</v>
      </c>
      <c r="B10143">
        <v>2018</v>
      </c>
      <c r="C10143">
        <v>510840</v>
      </c>
      <c r="F10143" t="s">
        <v>1472</v>
      </c>
      <c r="G10143" s="40">
        <v>6.25E-2</v>
      </c>
      <c r="H10143" s="15">
        <v>97.5</v>
      </c>
    </row>
    <row r="10144" spans="1:8" x14ac:dyDescent="0.25">
      <c r="A10144" t="s">
        <v>1521</v>
      </c>
      <c r="B10144">
        <v>2018</v>
      </c>
      <c r="C10144">
        <v>519840</v>
      </c>
      <c r="F10144" t="s">
        <v>1472</v>
      </c>
      <c r="G10144" s="40">
        <v>2.0833333333333332E-2</v>
      </c>
      <c r="H10144" s="15">
        <v>32.5</v>
      </c>
    </row>
    <row r="10145" spans="1:8" x14ac:dyDescent="0.25">
      <c r="A10145" t="s">
        <v>1521</v>
      </c>
      <c r="B10145">
        <v>2018</v>
      </c>
      <c r="C10145">
        <v>108100</v>
      </c>
      <c r="F10145" t="s">
        <v>1472</v>
      </c>
      <c r="G10145" s="40">
        <v>2.0833333333333332E-2</v>
      </c>
      <c r="H10145" s="15">
        <v>32.5</v>
      </c>
    </row>
    <row r="10146" spans="1:8" x14ac:dyDescent="0.25">
      <c r="A10146" t="s">
        <v>1521</v>
      </c>
      <c r="B10146">
        <v>2018</v>
      </c>
      <c r="C10146">
        <v>108100</v>
      </c>
      <c r="F10146" t="s">
        <v>1472</v>
      </c>
      <c r="G10146" s="40">
        <v>9.375E-2</v>
      </c>
      <c r="H10146" s="15">
        <v>146.25</v>
      </c>
    </row>
    <row r="10147" spans="1:8" x14ac:dyDescent="0.25">
      <c r="A10147" t="s">
        <v>1521</v>
      </c>
      <c r="B10147">
        <v>2018</v>
      </c>
      <c r="C10147">
        <v>108100</v>
      </c>
      <c r="F10147" t="s">
        <v>1472</v>
      </c>
      <c r="G10147" s="40">
        <v>7.2916666666666671E-2</v>
      </c>
      <c r="H10147" s="15">
        <v>113.75000000000001</v>
      </c>
    </row>
    <row r="10148" spans="1:8" x14ac:dyDescent="0.25">
      <c r="A10148" t="s">
        <v>1521</v>
      </c>
      <c r="B10148">
        <v>2018</v>
      </c>
      <c r="C10148">
        <v>517327</v>
      </c>
      <c r="F10148" t="s">
        <v>1472</v>
      </c>
      <c r="G10148" s="40">
        <v>8.3333333333333329E-2</v>
      </c>
      <c r="H10148" s="15">
        <v>130</v>
      </c>
    </row>
    <row r="10149" spans="1:8" x14ac:dyDescent="0.25">
      <c r="A10149" t="s">
        <v>1521</v>
      </c>
      <c r="B10149">
        <v>2018</v>
      </c>
      <c r="C10149">
        <v>518448</v>
      </c>
      <c r="F10149" t="s">
        <v>1472</v>
      </c>
      <c r="G10149" s="40">
        <v>3.125E-2</v>
      </c>
      <c r="H10149" s="15">
        <v>48.75</v>
      </c>
    </row>
    <row r="10150" spans="1:8" x14ac:dyDescent="0.25">
      <c r="A10150" t="s">
        <v>1521</v>
      </c>
      <c r="B10150">
        <v>2018</v>
      </c>
      <c r="C10150">
        <v>518448</v>
      </c>
      <c r="F10150" t="s">
        <v>1472</v>
      </c>
      <c r="G10150" s="40">
        <v>2.0833333333333332E-2</v>
      </c>
      <c r="H10150" s="15">
        <v>32.5</v>
      </c>
    </row>
    <row r="10151" spans="1:8" x14ac:dyDescent="0.25">
      <c r="A10151" t="s">
        <v>1521</v>
      </c>
      <c r="B10151">
        <v>2018</v>
      </c>
      <c r="C10151">
        <v>517327</v>
      </c>
      <c r="F10151" t="s">
        <v>1472</v>
      </c>
      <c r="G10151" s="40">
        <v>7.2916666666666671E-2</v>
      </c>
      <c r="H10151" s="15">
        <v>113.75000000000001</v>
      </c>
    </row>
    <row r="10152" spans="1:8" x14ac:dyDescent="0.25">
      <c r="A10152" t="s">
        <v>1521</v>
      </c>
      <c r="B10152">
        <v>2018</v>
      </c>
      <c r="C10152">
        <v>514359</v>
      </c>
      <c r="F10152" t="s">
        <v>1472</v>
      </c>
      <c r="G10152" s="40">
        <v>7.2916666666666671E-2</v>
      </c>
      <c r="H10152" s="15">
        <v>113.75000000000001</v>
      </c>
    </row>
    <row r="10153" spans="1:8" x14ac:dyDescent="0.25">
      <c r="A10153" t="s">
        <v>1474</v>
      </c>
      <c r="B10153">
        <v>2018</v>
      </c>
      <c r="C10153">
        <v>510090</v>
      </c>
      <c r="F10153" t="s">
        <v>1625</v>
      </c>
      <c r="G10153" s="40">
        <v>2.0833333333333332E-2</v>
      </c>
      <c r="H10153" s="15">
        <v>32.5</v>
      </c>
    </row>
    <row r="10154" spans="1:8" x14ac:dyDescent="0.25">
      <c r="A10154" t="s">
        <v>1474</v>
      </c>
      <c r="B10154">
        <v>2018</v>
      </c>
      <c r="C10154">
        <v>514310</v>
      </c>
      <c r="F10154" t="s">
        <v>1472</v>
      </c>
      <c r="G10154" s="40">
        <v>4.1666666666666664E-2</v>
      </c>
      <c r="H10154" s="15">
        <v>65</v>
      </c>
    </row>
    <row r="10155" spans="1:8" x14ac:dyDescent="0.25">
      <c r="A10155" t="s">
        <v>1474</v>
      </c>
      <c r="B10155">
        <v>2018</v>
      </c>
      <c r="C10155">
        <v>514310</v>
      </c>
      <c r="F10155" t="s">
        <v>1472</v>
      </c>
      <c r="G10155" s="40">
        <v>0.16666666666666666</v>
      </c>
      <c r="H10155" s="15">
        <v>260</v>
      </c>
    </row>
    <row r="10156" spans="1:8" x14ac:dyDescent="0.25">
      <c r="A10156" t="s">
        <v>1474</v>
      </c>
      <c r="B10156">
        <v>2018</v>
      </c>
      <c r="C10156">
        <v>514310</v>
      </c>
      <c r="F10156" t="s">
        <v>1472</v>
      </c>
      <c r="G10156" s="40">
        <v>8.3333333333333329E-2</v>
      </c>
      <c r="H10156" s="15">
        <v>130</v>
      </c>
    </row>
    <row r="10157" spans="1:8" x14ac:dyDescent="0.25">
      <c r="A10157" t="s">
        <v>1474</v>
      </c>
      <c r="B10157">
        <v>2018</v>
      </c>
      <c r="C10157">
        <v>511791</v>
      </c>
      <c r="F10157" t="s">
        <v>1684</v>
      </c>
      <c r="G10157" s="40">
        <v>8.3333333333333329E-2</v>
      </c>
      <c r="H10157" s="15">
        <v>130</v>
      </c>
    </row>
    <row r="10158" spans="1:8" x14ac:dyDescent="0.25">
      <c r="A10158" t="s">
        <v>1474</v>
      </c>
      <c r="B10158">
        <v>2018</v>
      </c>
      <c r="C10158">
        <v>515689</v>
      </c>
      <c r="F10158" t="s">
        <v>1684</v>
      </c>
      <c r="G10158" s="40">
        <v>4.1666666666666664E-2</v>
      </c>
      <c r="H10158" s="15">
        <v>65</v>
      </c>
    </row>
    <row r="10159" spans="1:8" x14ac:dyDescent="0.25">
      <c r="A10159" t="s">
        <v>1474</v>
      </c>
      <c r="B10159">
        <v>2018</v>
      </c>
      <c r="C10159">
        <v>514310</v>
      </c>
      <c r="F10159" t="s">
        <v>1625</v>
      </c>
      <c r="G10159" s="40">
        <v>6.25E-2</v>
      </c>
      <c r="H10159" s="15">
        <v>97.5</v>
      </c>
    </row>
    <row r="10160" spans="1:8" x14ac:dyDescent="0.25">
      <c r="A10160" t="s">
        <v>1474</v>
      </c>
      <c r="B10160">
        <v>2018</v>
      </c>
      <c r="C10160">
        <v>510322</v>
      </c>
      <c r="F10160" t="s">
        <v>1472</v>
      </c>
      <c r="G10160" s="40">
        <v>3.125E-2</v>
      </c>
      <c r="H10160" s="15">
        <v>48.75</v>
      </c>
    </row>
    <row r="10161" spans="1:8" x14ac:dyDescent="0.25">
      <c r="A10161" t="s">
        <v>1474</v>
      </c>
      <c r="B10161">
        <v>2018</v>
      </c>
      <c r="C10161">
        <v>514310</v>
      </c>
      <c r="F10161" t="s">
        <v>1625</v>
      </c>
      <c r="G10161" s="40">
        <v>3.125E-2</v>
      </c>
      <c r="H10161" s="15">
        <v>48.75</v>
      </c>
    </row>
    <row r="10162" spans="1:8" x14ac:dyDescent="0.25">
      <c r="A10162" t="s">
        <v>1474</v>
      </c>
      <c r="B10162">
        <v>2018</v>
      </c>
      <c r="C10162">
        <v>510322</v>
      </c>
      <c r="F10162" t="s">
        <v>1472</v>
      </c>
      <c r="G10162" s="40">
        <v>3.125E-2</v>
      </c>
      <c r="H10162" s="15">
        <v>48.75</v>
      </c>
    </row>
    <row r="10163" spans="1:8" x14ac:dyDescent="0.25">
      <c r="A10163" t="s">
        <v>1474</v>
      </c>
      <c r="B10163">
        <v>2018</v>
      </c>
      <c r="C10163">
        <v>516353</v>
      </c>
      <c r="F10163" t="s">
        <v>1472</v>
      </c>
      <c r="G10163" s="40">
        <v>4.1666666666666664E-2</v>
      </c>
      <c r="H10163" s="15">
        <v>65</v>
      </c>
    </row>
    <row r="10164" spans="1:8" x14ac:dyDescent="0.25">
      <c r="A10164" t="s">
        <v>1474</v>
      </c>
      <c r="B10164">
        <v>2018</v>
      </c>
      <c r="C10164">
        <v>519832</v>
      </c>
      <c r="D10164">
        <v>806500</v>
      </c>
      <c r="E10164">
        <v>8065</v>
      </c>
      <c r="F10164" t="s">
        <v>1472</v>
      </c>
      <c r="G10164" s="40">
        <v>3.125E-2</v>
      </c>
      <c r="H10164" s="15">
        <v>48.75</v>
      </c>
    </row>
    <row r="10165" spans="1:8" x14ac:dyDescent="0.25">
      <c r="A10165" t="s">
        <v>1474</v>
      </c>
      <c r="B10165">
        <v>2018</v>
      </c>
      <c r="C10165">
        <v>519832</v>
      </c>
      <c r="D10165">
        <v>806500</v>
      </c>
      <c r="E10165">
        <v>8065</v>
      </c>
      <c r="F10165" t="s">
        <v>1472</v>
      </c>
      <c r="G10165" s="40">
        <v>0.13541666666666666</v>
      </c>
      <c r="H10165" s="15">
        <v>211.24999999999997</v>
      </c>
    </row>
    <row r="10166" spans="1:8" x14ac:dyDescent="0.25">
      <c r="A10166" t="s">
        <v>1548</v>
      </c>
      <c r="B10166">
        <v>2018</v>
      </c>
      <c r="C10166">
        <v>615789</v>
      </c>
      <c r="F10166" t="s">
        <v>1625</v>
      </c>
      <c r="G10166" s="40">
        <v>2.0833333333333332E-2</v>
      </c>
      <c r="H10166" s="15">
        <v>22.5</v>
      </c>
    </row>
    <row r="10167" spans="1:8" x14ac:dyDescent="0.25">
      <c r="A10167" t="s">
        <v>1548</v>
      </c>
      <c r="B10167">
        <v>2018</v>
      </c>
      <c r="C10167">
        <v>615789</v>
      </c>
      <c r="F10167" t="s">
        <v>1625</v>
      </c>
      <c r="G10167" s="40">
        <v>1.0416666666666666E-2</v>
      </c>
      <c r="H10167" s="15">
        <v>11.25</v>
      </c>
    </row>
    <row r="10168" spans="1:8" x14ac:dyDescent="0.25">
      <c r="A10168" t="s">
        <v>1548</v>
      </c>
      <c r="B10168">
        <v>2018</v>
      </c>
      <c r="C10168">
        <v>615539</v>
      </c>
      <c r="F10168" t="s">
        <v>1625</v>
      </c>
      <c r="G10168" s="40">
        <v>1.0416666666666666E-2</v>
      </c>
      <c r="H10168" s="15">
        <v>11.25</v>
      </c>
    </row>
    <row r="10169" spans="1:8" x14ac:dyDescent="0.25">
      <c r="A10169" t="s">
        <v>1548</v>
      </c>
      <c r="B10169">
        <v>2018</v>
      </c>
      <c r="C10169">
        <v>619820</v>
      </c>
      <c r="F10169" t="s">
        <v>1625</v>
      </c>
      <c r="G10169" s="40">
        <v>3.125E-2</v>
      </c>
      <c r="H10169" s="15">
        <v>33.75</v>
      </c>
    </row>
    <row r="10170" spans="1:8" x14ac:dyDescent="0.25">
      <c r="A10170" t="s">
        <v>1548</v>
      </c>
      <c r="B10170">
        <v>2018</v>
      </c>
      <c r="C10170">
        <v>619264</v>
      </c>
      <c r="F10170" t="s">
        <v>1625</v>
      </c>
      <c r="G10170" s="40">
        <v>1.0416666666666666E-2</v>
      </c>
      <c r="H10170" s="15">
        <v>11.25</v>
      </c>
    </row>
    <row r="10171" spans="1:8" x14ac:dyDescent="0.25">
      <c r="A10171" t="s">
        <v>1548</v>
      </c>
      <c r="B10171">
        <v>2018</v>
      </c>
      <c r="C10171">
        <v>605700</v>
      </c>
      <c r="F10171" t="s">
        <v>1625</v>
      </c>
      <c r="G10171" s="40">
        <v>2.0833333333333332E-2</v>
      </c>
      <c r="H10171" s="15">
        <v>22.5</v>
      </c>
    </row>
    <row r="10172" spans="1:8" x14ac:dyDescent="0.25">
      <c r="A10172" t="s">
        <v>1548</v>
      </c>
      <c r="B10172">
        <v>2018</v>
      </c>
      <c r="C10172">
        <v>610812</v>
      </c>
      <c r="F10172" t="s">
        <v>1625</v>
      </c>
      <c r="G10172" s="40">
        <v>2.0833333333333332E-2</v>
      </c>
      <c r="H10172" s="15">
        <v>22.5</v>
      </c>
    </row>
    <row r="10173" spans="1:8" x14ac:dyDescent="0.25">
      <c r="A10173" t="s">
        <v>1548</v>
      </c>
      <c r="B10173">
        <v>2018</v>
      </c>
      <c r="C10173">
        <v>605700</v>
      </c>
      <c r="F10173" t="s">
        <v>1625</v>
      </c>
      <c r="G10173" s="40">
        <v>1.0416666666666666E-2</v>
      </c>
      <c r="H10173" s="15">
        <v>11.25</v>
      </c>
    </row>
    <row r="10174" spans="1:8" x14ac:dyDescent="0.25">
      <c r="A10174" t="s">
        <v>1548</v>
      </c>
      <c r="B10174">
        <v>2018</v>
      </c>
      <c r="C10174">
        <v>619240</v>
      </c>
      <c r="F10174" t="s">
        <v>1625</v>
      </c>
      <c r="G10174" s="40">
        <v>1.0416666666666666E-2</v>
      </c>
      <c r="H10174" s="15">
        <v>11.25</v>
      </c>
    </row>
    <row r="10175" spans="1:8" x14ac:dyDescent="0.25">
      <c r="A10175" t="s">
        <v>1548</v>
      </c>
      <c r="B10175">
        <v>2018</v>
      </c>
      <c r="C10175">
        <v>612976</v>
      </c>
      <c r="F10175" t="s">
        <v>1625</v>
      </c>
      <c r="G10175" s="40">
        <v>1.0416666666666666E-2</v>
      </c>
      <c r="H10175" s="15">
        <v>11.25</v>
      </c>
    </row>
    <row r="10176" spans="1:8" x14ac:dyDescent="0.25">
      <c r="A10176" t="s">
        <v>1548</v>
      </c>
      <c r="B10176">
        <v>2018</v>
      </c>
      <c r="C10176">
        <v>611200</v>
      </c>
      <c r="F10176" t="s">
        <v>1625</v>
      </c>
      <c r="G10176" s="40">
        <v>1.0416666666666666E-2</v>
      </c>
      <c r="H10176" s="15">
        <v>11.25</v>
      </c>
    </row>
    <row r="10177" spans="1:12" x14ac:dyDescent="0.25">
      <c r="A10177" t="s">
        <v>1548</v>
      </c>
      <c r="B10177">
        <v>2018</v>
      </c>
      <c r="C10177">
        <v>611338</v>
      </c>
      <c r="F10177" t="s">
        <v>1625</v>
      </c>
      <c r="G10177" s="40">
        <v>1.0416666666666666E-2</v>
      </c>
      <c r="H10177" s="15">
        <v>11.25</v>
      </c>
    </row>
    <row r="10178" spans="1:12" x14ac:dyDescent="0.25">
      <c r="A10178" t="s">
        <v>1548</v>
      </c>
      <c r="B10178">
        <v>2018</v>
      </c>
      <c r="C10178">
        <v>610600</v>
      </c>
      <c r="F10178" t="s">
        <v>1625</v>
      </c>
      <c r="G10178" s="40">
        <v>1.0416666666666666E-2</v>
      </c>
      <c r="H10178" s="15">
        <v>11.25</v>
      </c>
    </row>
    <row r="10179" spans="1:12" x14ac:dyDescent="0.25">
      <c r="A10179" t="s">
        <v>1548</v>
      </c>
      <c r="B10179">
        <v>2018</v>
      </c>
      <c r="C10179">
        <v>511127</v>
      </c>
      <c r="F10179" t="s">
        <v>1625</v>
      </c>
      <c r="G10179" s="40">
        <v>2.0833333333333332E-2</v>
      </c>
      <c r="H10179" s="15">
        <v>22.5</v>
      </c>
    </row>
    <row r="10180" spans="1:12" x14ac:dyDescent="0.25">
      <c r="A10180" t="s">
        <v>1548</v>
      </c>
      <c r="B10180">
        <v>2018</v>
      </c>
      <c r="C10180">
        <v>110500</v>
      </c>
      <c r="F10180" t="s">
        <v>1625</v>
      </c>
      <c r="G10180" s="40">
        <v>1.0416666666666666E-2</v>
      </c>
      <c r="H10180" s="15">
        <v>11.25</v>
      </c>
    </row>
    <row r="10181" spans="1:12" x14ac:dyDescent="0.25">
      <c r="A10181" t="s">
        <v>1548</v>
      </c>
      <c r="B10181">
        <v>2018</v>
      </c>
      <c r="C10181">
        <v>617240</v>
      </c>
      <c r="F10181" t="s">
        <v>1625</v>
      </c>
      <c r="G10181" s="40">
        <v>2.0833333333333332E-2</v>
      </c>
      <c r="H10181" s="15">
        <v>22.5</v>
      </c>
    </row>
    <row r="10182" spans="1:12" x14ac:dyDescent="0.25">
      <c r="A10182" t="s">
        <v>1548</v>
      </c>
      <c r="B10182">
        <v>2018</v>
      </c>
      <c r="C10182">
        <v>617117</v>
      </c>
      <c r="F10182" t="s">
        <v>1625</v>
      </c>
      <c r="G10182" s="40">
        <v>1.0416666666666666E-2</v>
      </c>
      <c r="H10182" s="15">
        <v>11.25</v>
      </c>
    </row>
    <row r="10183" spans="1:12" x14ac:dyDescent="0.25">
      <c r="A10183" t="s">
        <v>1548</v>
      </c>
      <c r="B10183">
        <v>2018</v>
      </c>
      <c r="C10183">
        <v>1</v>
      </c>
      <c r="F10183" t="s">
        <v>1625</v>
      </c>
      <c r="K10183" s="40">
        <v>1.0416666666666666E-2</v>
      </c>
      <c r="L10183" s="15">
        <v>11.25</v>
      </c>
    </row>
    <row r="10184" spans="1:12" x14ac:dyDescent="0.25">
      <c r="A10184" t="s">
        <v>1548</v>
      </c>
      <c r="B10184">
        <v>2018</v>
      </c>
      <c r="C10184">
        <v>618940</v>
      </c>
      <c r="F10184" t="s">
        <v>1625</v>
      </c>
      <c r="G10184" s="40">
        <v>4.1666666666666664E-2</v>
      </c>
      <c r="H10184" s="15">
        <v>45</v>
      </c>
    </row>
    <row r="10185" spans="1:12" x14ac:dyDescent="0.25">
      <c r="A10185" t="s">
        <v>1548</v>
      </c>
      <c r="B10185">
        <v>2018</v>
      </c>
      <c r="C10185">
        <v>613694</v>
      </c>
      <c r="F10185" t="s">
        <v>1625</v>
      </c>
      <c r="G10185" s="40">
        <v>2.0833333333333332E-2</v>
      </c>
      <c r="H10185" s="15">
        <v>22.5</v>
      </c>
    </row>
    <row r="10186" spans="1:12" x14ac:dyDescent="0.25">
      <c r="A10186" t="s">
        <v>1548</v>
      </c>
      <c r="B10186">
        <v>2018</v>
      </c>
      <c r="C10186">
        <v>615539</v>
      </c>
      <c r="F10186" t="s">
        <v>1625</v>
      </c>
      <c r="G10186" s="40">
        <v>1.0416666666666666E-2</v>
      </c>
      <c r="H10186" s="15">
        <v>11.25</v>
      </c>
    </row>
    <row r="10187" spans="1:12" x14ac:dyDescent="0.25">
      <c r="A10187" t="s">
        <v>1548</v>
      </c>
      <c r="B10187">
        <v>2018</v>
      </c>
      <c r="C10187">
        <v>612560</v>
      </c>
      <c r="F10187" t="s">
        <v>1625</v>
      </c>
      <c r="G10187" s="40">
        <v>1.0416666666666666E-2</v>
      </c>
      <c r="H10187" s="15">
        <v>11.25</v>
      </c>
    </row>
    <row r="10188" spans="1:12" x14ac:dyDescent="0.25">
      <c r="A10188" t="s">
        <v>1548</v>
      </c>
      <c r="B10188">
        <v>2018</v>
      </c>
      <c r="C10188">
        <v>618466</v>
      </c>
      <c r="F10188" t="s">
        <v>1625</v>
      </c>
      <c r="G10188" s="40">
        <v>3.125E-2</v>
      </c>
      <c r="H10188" s="15">
        <v>33.75</v>
      </c>
    </row>
    <row r="10189" spans="1:12" x14ac:dyDescent="0.25">
      <c r="A10189" t="s">
        <v>1490</v>
      </c>
      <c r="B10189">
        <v>2018</v>
      </c>
      <c r="C10189">
        <v>104200</v>
      </c>
      <c r="F10189" t="s">
        <v>1472</v>
      </c>
      <c r="G10189" s="40">
        <v>8.3333333333333329E-2</v>
      </c>
      <c r="H10189" s="15">
        <v>130</v>
      </c>
    </row>
    <row r="10190" spans="1:12" x14ac:dyDescent="0.25">
      <c r="A10190" t="s">
        <v>1490</v>
      </c>
      <c r="B10190">
        <v>2018</v>
      </c>
      <c r="C10190">
        <v>104200</v>
      </c>
      <c r="F10190" t="s">
        <v>1472</v>
      </c>
      <c r="G10190" s="40">
        <v>6.25E-2</v>
      </c>
      <c r="H10190" s="15">
        <v>97.5</v>
      </c>
    </row>
    <row r="10191" spans="1:12" x14ac:dyDescent="0.25">
      <c r="A10191" t="s">
        <v>1490</v>
      </c>
      <c r="B10191">
        <v>2018</v>
      </c>
      <c r="C10191">
        <v>100300</v>
      </c>
      <c r="F10191" t="s">
        <v>1625</v>
      </c>
      <c r="G10191" s="40">
        <v>6.25E-2</v>
      </c>
      <c r="H10191" s="15">
        <v>97.5</v>
      </c>
    </row>
    <row r="10192" spans="1:12" x14ac:dyDescent="0.25">
      <c r="A10192" t="s">
        <v>1490</v>
      </c>
      <c r="B10192">
        <v>2018</v>
      </c>
      <c r="C10192">
        <v>101000</v>
      </c>
      <c r="F10192" t="s">
        <v>1472</v>
      </c>
      <c r="G10192" s="40">
        <v>5.2083333333333336E-2</v>
      </c>
      <c r="H10192" s="15">
        <v>81.25</v>
      </c>
    </row>
    <row r="10193" spans="1:12" x14ac:dyDescent="0.25">
      <c r="A10193" t="s">
        <v>1490</v>
      </c>
      <c r="B10193">
        <v>2018</v>
      </c>
      <c r="C10193">
        <v>101000</v>
      </c>
      <c r="F10193" t="s">
        <v>1472</v>
      </c>
      <c r="G10193" s="40">
        <v>3.125E-2</v>
      </c>
      <c r="H10193" s="15">
        <v>48.75</v>
      </c>
    </row>
    <row r="10194" spans="1:12" x14ac:dyDescent="0.25">
      <c r="A10194" t="s">
        <v>1490</v>
      </c>
      <c r="B10194">
        <v>2018</v>
      </c>
      <c r="C10194">
        <v>517800</v>
      </c>
      <c r="D10194">
        <v>806400</v>
      </c>
      <c r="E10194">
        <v>8064</v>
      </c>
      <c r="F10194" t="s">
        <v>1472</v>
      </c>
      <c r="G10194" s="40">
        <v>0.11458333333333333</v>
      </c>
      <c r="H10194" s="15">
        <v>178.75</v>
      </c>
    </row>
    <row r="10195" spans="1:12" x14ac:dyDescent="0.25">
      <c r="A10195" t="s">
        <v>1504</v>
      </c>
      <c r="B10195">
        <v>2018</v>
      </c>
      <c r="C10195">
        <v>310900</v>
      </c>
      <c r="D10195">
        <v>804900</v>
      </c>
      <c r="E10195">
        <v>8049</v>
      </c>
      <c r="F10195" t="s">
        <v>1472</v>
      </c>
      <c r="G10195" s="40">
        <v>1.0416666666666666E-2</v>
      </c>
      <c r="H10195" s="15">
        <v>21.25</v>
      </c>
    </row>
    <row r="10196" spans="1:12" x14ac:dyDescent="0.25">
      <c r="A10196" t="s">
        <v>1504</v>
      </c>
      <c r="B10196">
        <v>2018</v>
      </c>
      <c r="C10196">
        <v>305710</v>
      </c>
      <c r="D10196">
        <v>802010</v>
      </c>
      <c r="E10196">
        <v>8020</v>
      </c>
      <c r="F10196" t="s">
        <v>1472</v>
      </c>
      <c r="G10196" s="40">
        <v>7.2916666666666671E-2</v>
      </c>
      <c r="H10196" s="15">
        <v>148.75</v>
      </c>
    </row>
    <row r="10197" spans="1:12" x14ac:dyDescent="0.25">
      <c r="A10197" t="s">
        <v>1504</v>
      </c>
      <c r="B10197">
        <v>2018</v>
      </c>
      <c r="C10197">
        <v>513072</v>
      </c>
      <c r="D10197">
        <v>800200</v>
      </c>
      <c r="E10197">
        <v>8002</v>
      </c>
      <c r="F10197" t="s">
        <v>1472</v>
      </c>
      <c r="G10197" s="40">
        <v>2.0833333333333332E-2</v>
      </c>
      <c r="H10197" s="15">
        <v>42.5</v>
      </c>
    </row>
    <row r="10198" spans="1:12" x14ac:dyDescent="0.25">
      <c r="A10198" t="s">
        <v>1504</v>
      </c>
      <c r="B10198">
        <v>2018</v>
      </c>
      <c r="C10198">
        <v>513072</v>
      </c>
      <c r="D10198">
        <v>800200</v>
      </c>
      <c r="E10198">
        <v>8002</v>
      </c>
      <c r="F10198" t="s">
        <v>1513</v>
      </c>
      <c r="G10198" s="40">
        <v>2.0833333333333332E-2</v>
      </c>
      <c r="H10198" s="15">
        <v>42.5</v>
      </c>
    </row>
    <row r="10199" spans="1:12" x14ac:dyDescent="0.25">
      <c r="A10199" t="s">
        <v>1504</v>
      </c>
      <c r="B10199">
        <v>2018</v>
      </c>
      <c r="C10199">
        <v>203400</v>
      </c>
      <c r="F10199" t="s">
        <v>1568</v>
      </c>
      <c r="G10199" s="40">
        <v>1.0416666666666666E-2</v>
      </c>
      <c r="H10199" s="15">
        <v>21.25</v>
      </c>
    </row>
    <row r="10200" spans="1:12" x14ac:dyDescent="0.25">
      <c r="A10200" t="s">
        <v>1504</v>
      </c>
      <c r="B10200">
        <v>2018</v>
      </c>
      <c r="C10200">
        <v>203400</v>
      </c>
      <c r="F10200" t="s">
        <v>1568</v>
      </c>
      <c r="G10200" s="40">
        <v>6.25E-2</v>
      </c>
      <c r="H10200" s="15">
        <v>127.5</v>
      </c>
    </row>
    <row r="10201" spans="1:12" x14ac:dyDescent="0.25">
      <c r="A10201" t="s">
        <v>1504</v>
      </c>
      <c r="B10201">
        <v>2018</v>
      </c>
      <c r="C10201">
        <v>305710</v>
      </c>
      <c r="D10201">
        <v>802010</v>
      </c>
      <c r="E10201">
        <v>8020</v>
      </c>
      <c r="F10201" t="s">
        <v>1472</v>
      </c>
      <c r="G10201" s="40">
        <v>0.125</v>
      </c>
      <c r="H10201" s="15">
        <v>255</v>
      </c>
    </row>
    <row r="10202" spans="1:12" x14ac:dyDescent="0.25">
      <c r="A10202" t="s">
        <v>1504</v>
      </c>
      <c r="B10202">
        <v>2018</v>
      </c>
      <c r="C10202">
        <v>305710</v>
      </c>
      <c r="D10202">
        <v>802010</v>
      </c>
      <c r="E10202">
        <v>8020</v>
      </c>
      <c r="F10202" t="s">
        <v>1472</v>
      </c>
      <c r="G10202" s="40">
        <v>6.25E-2</v>
      </c>
      <c r="H10202" s="15">
        <v>127.5</v>
      </c>
    </row>
    <row r="10203" spans="1:12" x14ac:dyDescent="0.25">
      <c r="A10203" t="s">
        <v>1504</v>
      </c>
      <c r="B10203">
        <v>2018</v>
      </c>
      <c r="C10203">
        <v>305710</v>
      </c>
      <c r="D10203">
        <v>802010</v>
      </c>
      <c r="E10203">
        <v>8020</v>
      </c>
      <c r="F10203" t="s">
        <v>1472</v>
      </c>
      <c r="G10203" s="40">
        <v>0.10416666666666667</v>
      </c>
      <c r="H10203" s="15">
        <v>212.5</v>
      </c>
    </row>
    <row r="10204" spans="1:12" x14ac:dyDescent="0.25">
      <c r="A10204" t="s">
        <v>1504</v>
      </c>
      <c r="B10204">
        <v>2018</v>
      </c>
      <c r="C10204">
        <v>305711</v>
      </c>
      <c r="D10204">
        <v>802011</v>
      </c>
      <c r="E10204">
        <v>8020</v>
      </c>
      <c r="F10204" t="s">
        <v>1472</v>
      </c>
      <c r="G10204" s="40">
        <v>0.16666666666666666</v>
      </c>
      <c r="H10204" s="15">
        <v>340</v>
      </c>
    </row>
    <row r="10205" spans="1:12" x14ac:dyDescent="0.25">
      <c r="A10205" t="s">
        <v>1463</v>
      </c>
      <c r="B10205">
        <v>2018</v>
      </c>
      <c r="C10205">
        <v>305710</v>
      </c>
      <c r="D10205">
        <v>802010</v>
      </c>
      <c r="E10205">
        <v>8020</v>
      </c>
      <c r="F10205" t="s">
        <v>1472</v>
      </c>
      <c r="K10205" s="40">
        <v>1.0416666666666666E-2</v>
      </c>
      <c r="L10205" s="15">
        <v>11.25</v>
      </c>
    </row>
    <row r="10206" spans="1:12" x14ac:dyDescent="0.25">
      <c r="A10206" t="s">
        <v>1463</v>
      </c>
      <c r="B10206">
        <v>2018</v>
      </c>
      <c r="C10206">
        <v>305710</v>
      </c>
      <c r="D10206">
        <v>802010</v>
      </c>
      <c r="E10206">
        <v>8020</v>
      </c>
      <c r="F10206" t="s">
        <v>1465</v>
      </c>
      <c r="G10206" s="40">
        <v>5.2083333333333336E-2</v>
      </c>
      <c r="H10206" s="15">
        <v>56.25</v>
      </c>
    </row>
    <row r="10207" spans="1:12" x14ac:dyDescent="0.25">
      <c r="A10207" t="s">
        <v>1463</v>
      </c>
      <c r="B10207">
        <v>2018</v>
      </c>
      <c r="C10207">
        <v>305715</v>
      </c>
      <c r="D10207">
        <v>802015</v>
      </c>
      <c r="E10207">
        <v>8020</v>
      </c>
      <c r="F10207" t="s">
        <v>1472</v>
      </c>
      <c r="G10207" s="40">
        <v>2.0833333333333332E-2</v>
      </c>
      <c r="H10207" s="15">
        <v>22.5</v>
      </c>
    </row>
    <row r="10208" spans="1:12" x14ac:dyDescent="0.25">
      <c r="A10208" t="s">
        <v>1463</v>
      </c>
      <c r="B10208">
        <v>2018</v>
      </c>
      <c r="C10208">
        <v>305714</v>
      </c>
      <c r="D10208">
        <v>802014</v>
      </c>
      <c r="E10208">
        <v>8020</v>
      </c>
      <c r="F10208" t="s">
        <v>1472</v>
      </c>
      <c r="G10208" s="40">
        <v>2.0833333333333332E-2</v>
      </c>
      <c r="H10208" s="15">
        <v>22.5</v>
      </c>
    </row>
    <row r="10209" spans="1:8" x14ac:dyDescent="0.25">
      <c r="A10209" t="s">
        <v>1463</v>
      </c>
      <c r="B10209">
        <v>2018</v>
      </c>
      <c r="C10209">
        <v>305713</v>
      </c>
      <c r="D10209">
        <v>802013</v>
      </c>
      <c r="E10209">
        <v>8020</v>
      </c>
      <c r="F10209" t="s">
        <v>1472</v>
      </c>
      <c r="G10209" s="40">
        <v>2.0833333333333332E-2</v>
      </c>
      <c r="H10209" s="15">
        <v>22.5</v>
      </c>
    </row>
    <row r="10210" spans="1:8" x14ac:dyDescent="0.25">
      <c r="A10210" t="s">
        <v>1463</v>
      </c>
      <c r="B10210">
        <v>2018</v>
      </c>
      <c r="C10210">
        <v>105500</v>
      </c>
      <c r="F10210" t="s">
        <v>1472</v>
      </c>
      <c r="G10210" s="40">
        <v>8.3333333333333329E-2</v>
      </c>
      <c r="H10210" s="15">
        <v>90</v>
      </c>
    </row>
    <row r="10211" spans="1:8" x14ac:dyDescent="0.25">
      <c r="A10211" t="s">
        <v>1463</v>
      </c>
      <c r="B10211">
        <v>2018</v>
      </c>
      <c r="C10211">
        <v>105500</v>
      </c>
      <c r="F10211" t="s">
        <v>1472</v>
      </c>
      <c r="G10211" s="40">
        <v>0.125</v>
      </c>
      <c r="H10211" s="15">
        <v>135</v>
      </c>
    </row>
    <row r="10212" spans="1:8" x14ac:dyDescent="0.25">
      <c r="A10212" t="s">
        <v>1466</v>
      </c>
      <c r="B10212">
        <v>2018</v>
      </c>
      <c r="C10212">
        <v>517830</v>
      </c>
      <c r="F10212" t="s">
        <v>1472</v>
      </c>
      <c r="G10212" s="40">
        <v>6.25E-2</v>
      </c>
      <c r="H10212" s="15">
        <v>97.5</v>
      </c>
    </row>
    <row r="10213" spans="1:8" x14ac:dyDescent="0.25">
      <c r="A10213" t="s">
        <v>1466</v>
      </c>
      <c r="B10213">
        <v>2018</v>
      </c>
      <c r="C10213">
        <v>519700</v>
      </c>
      <c r="F10213" t="s">
        <v>1472</v>
      </c>
      <c r="G10213" s="40">
        <v>4.1666666666666664E-2</v>
      </c>
      <c r="H10213" s="15">
        <v>65</v>
      </c>
    </row>
    <row r="10214" spans="1:8" x14ac:dyDescent="0.25">
      <c r="A10214" t="s">
        <v>1466</v>
      </c>
      <c r="B10214">
        <v>2018</v>
      </c>
      <c r="C10214">
        <v>519700</v>
      </c>
      <c r="F10214" t="s">
        <v>1472</v>
      </c>
      <c r="G10214" s="40">
        <v>2.0833333333333332E-2</v>
      </c>
      <c r="H10214" s="15">
        <v>32.5</v>
      </c>
    </row>
    <row r="10215" spans="1:8" x14ac:dyDescent="0.25">
      <c r="A10215" t="s">
        <v>1466</v>
      </c>
      <c r="B10215">
        <v>2018</v>
      </c>
      <c r="C10215">
        <v>517830</v>
      </c>
      <c r="F10215" t="s">
        <v>1625</v>
      </c>
      <c r="G10215" s="40">
        <v>4.1666666666666664E-2</v>
      </c>
      <c r="H10215" s="15">
        <v>65</v>
      </c>
    </row>
    <row r="10216" spans="1:8" x14ac:dyDescent="0.25">
      <c r="A10216" t="s">
        <v>1466</v>
      </c>
      <c r="B10216">
        <v>2018</v>
      </c>
      <c r="C10216">
        <v>517830</v>
      </c>
      <c r="F10216" t="s">
        <v>1625</v>
      </c>
      <c r="G10216" s="40">
        <v>1.0416666666666666E-2</v>
      </c>
      <c r="H10216" s="15">
        <v>16.25</v>
      </c>
    </row>
    <row r="10217" spans="1:8" x14ac:dyDescent="0.25">
      <c r="A10217" t="s">
        <v>1466</v>
      </c>
      <c r="B10217">
        <v>2018</v>
      </c>
      <c r="C10217">
        <v>511798</v>
      </c>
      <c r="F10217" t="s">
        <v>1625</v>
      </c>
      <c r="G10217" s="40">
        <v>3.125E-2</v>
      </c>
      <c r="H10217" s="15">
        <v>48.75</v>
      </c>
    </row>
    <row r="10218" spans="1:8" x14ac:dyDescent="0.25">
      <c r="A10218" t="s">
        <v>1466</v>
      </c>
      <c r="B10218">
        <v>2018</v>
      </c>
      <c r="C10218">
        <v>519700</v>
      </c>
      <c r="F10218" t="s">
        <v>1467</v>
      </c>
      <c r="G10218" s="40">
        <v>1.0416666666666666E-2</v>
      </c>
      <c r="H10218" s="15">
        <v>16.25</v>
      </c>
    </row>
    <row r="10219" spans="1:8" x14ac:dyDescent="0.25">
      <c r="A10219" t="s">
        <v>1466</v>
      </c>
      <c r="B10219">
        <v>2018</v>
      </c>
      <c r="C10219">
        <v>511798</v>
      </c>
      <c r="F10219" t="s">
        <v>1625</v>
      </c>
      <c r="G10219" s="40">
        <v>6.25E-2</v>
      </c>
      <c r="H10219" s="15">
        <v>97.5</v>
      </c>
    </row>
    <row r="10220" spans="1:8" x14ac:dyDescent="0.25">
      <c r="A10220" t="s">
        <v>1466</v>
      </c>
      <c r="B10220">
        <v>2018</v>
      </c>
      <c r="C10220">
        <v>511798</v>
      </c>
      <c r="F10220" t="s">
        <v>1625</v>
      </c>
      <c r="G10220" s="40">
        <v>3.125E-2</v>
      </c>
      <c r="H10220" s="15">
        <v>48.75</v>
      </c>
    </row>
    <row r="10221" spans="1:8" x14ac:dyDescent="0.25">
      <c r="A10221" t="s">
        <v>1466</v>
      </c>
      <c r="B10221">
        <v>2018</v>
      </c>
      <c r="C10221">
        <v>511798</v>
      </c>
      <c r="F10221" t="s">
        <v>1472</v>
      </c>
      <c r="G10221" s="40">
        <v>1.0416666666666666E-2</v>
      </c>
      <c r="H10221" s="15">
        <v>16.25</v>
      </c>
    </row>
    <row r="10222" spans="1:8" x14ac:dyDescent="0.25">
      <c r="A10222" t="s">
        <v>1466</v>
      </c>
      <c r="B10222">
        <v>2018</v>
      </c>
      <c r="C10222">
        <v>513885</v>
      </c>
      <c r="F10222" t="s">
        <v>1472</v>
      </c>
      <c r="G10222" s="40">
        <v>2.0833333333333332E-2</v>
      </c>
      <c r="H10222" s="15">
        <v>32.5</v>
      </c>
    </row>
    <row r="10223" spans="1:8" x14ac:dyDescent="0.25">
      <c r="A10223" t="s">
        <v>1466</v>
      </c>
      <c r="B10223">
        <v>2018</v>
      </c>
      <c r="C10223">
        <v>513225</v>
      </c>
      <c r="F10223" t="s">
        <v>1472</v>
      </c>
      <c r="G10223" s="40">
        <v>3.125E-2</v>
      </c>
      <c r="H10223" s="15">
        <v>48.75</v>
      </c>
    </row>
    <row r="10224" spans="1:8" x14ac:dyDescent="0.25">
      <c r="A10224" t="s">
        <v>1466</v>
      </c>
      <c r="B10224">
        <v>2018</v>
      </c>
      <c r="C10224">
        <v>513225</v>
      </c>
      <c r="F10224" t="s">
        <v>1472</v>
      </c>
      <c r="G10224" s="40">
        <v>3.125E-2</v>
      </c>
      <c r="H10224" s="15">
        <v>48.75</v>
      </c>
    </row>
    <row r="10225" spans="1:8" x14ac:dyDescent="0.25">
      <c r="A10225" t="s">
        <v>1466</v>
      </c>
      <c r="B10225">
        <v>2018</v>
      </c>
      <c r="C10225">
        <v>513225</v>
      </c>
      <c r="F10225" t="s">
        <v>1472</v>
      </c>
      <c r="G10225" s="40">
        <v>4.1666666666666664E-2</v>
      </c>
      <c r="H10225" s="15">
        <v>65</v>
      </c>
    </row>
    <row r="10226" spans="1:8" x14ac:dyDescent="0.25">
      <c r="A10226" t="s">
        <v>1466</v>
      </c>
      <c r="B10226">
        <v>2018</v>
      </c>
      <c r="C10226">
        <v>513225</v>
      </c>
      <c r="F10226" t="s">
        <v>1472</v>
      </c>
      <c r="G10226" s="40">
        <v>5.2083333333333336E-2</v>
      </c>
      <c r="H10226" s="15">
        <v>81.25</v>
      </c>
    </row>
    <row r="10227" spans="1:8" x14ac:dyDescent="0.25">
      <c r="A10227" t="s">
        <v>1466</v>
      </c>
      <c r="B10227">
        <v>2018</v>
      </c>
      <c r="C10227">
        <v>513225</v>
      </c>
      <c r="F10227" t="s">
        <v>1472</v>
      </c>
      <c r="G10227" s="40">
        <v>2.0833333333333332E-2</v>
      </c>
      <c r="H10227" s="15">
        <v>32.5</v>
      </c>
    </row>
    <row r="10228" spans="1:8" x14ac:dyDescent="0.25">
      <c r="A10228" t="s">
        <v>1466</v>
      </c>
      <c r="B10228">
        <v>2018</v>
      </c>
      <c r="C10228">
        <v>513225</v>
      </c>
      <c r="F10228" t="s">
        <v>1472</v>
      </c>
      <c r="G10228" s="40">
        <v>0.10416666666666667</v>
      </c>
      <c r="H10228" s="15">
        <v>162.5</v>
      </c>
    </row>
    <row r="10229" spans="1:8" x14ac:dyDescent="0.25">
      <c r="A10229" t="s">
        <v>1466</v>
      </c>
      <c r="B10229">
        <v>2018</v>
      </c>
      <c r="C10229">
        <v>517830</v>
      </c>
      <c r="F10229" t="s">
        <v>1472</v>
      </c>
      <c r="G10229" s="40">
        <v>1.0416666666666666E-2</v>
      </c>
      <c r="H10229" s="15">
        <v>16.25</v>
      </c>
    </row>
    <row r="10230" spans="1:8" x14ac:dyDescent="0.25">
      <c r="A10230" t="s">
        <v>1466</v>
      </c>
      <c r="B10230">
        <v>2018</v>
      </c>
      <c r="C10230">
        <v>513225</v>
      </c>
      <c r="F10230" t="s">
        <v>1472</v>
      </c>
      <c r="G10230" s="40">
        <v>7.2916666666666671E-2</v>
      </c>
      <c r="H10230" s="15">
        <v>113.75000000000001</v>
      </c>
    </row>
    <row r="10231" spans="1:8" x14ac:dyDescent="0.25">
      <c r="A10231" t="s">
        <v>1466</v>
      </c>
      <c r="B10231">
        <v>2018</v>
      </c>
      <c r="C10231">
        <v>513225</v>
      </c>
      <c r="F10231" t="s">
        <v>1625</v>
      </c>
      <c r="G10231" s="40">
        <v>3.125E-2</v>
      </c>
      <c r="H10231" s="15">
        <v>48.75</v>
      </c>
    </row>
    <row r="10232" spans="1:8" x14ac:dyDescent="0.25">
      <c r="A10232" t="s">
        <v>1521</v>
      </c>
      <c r="B10232">
        <v>2018</v>
      </c>
      <c r="C10232">
        <v>514359</v>
      </c>
      <c r="F10232" t="s">
        <v>1472</v>
      </c>
      <c r="G10232" s="40">
        <v>3.125E-2</v>
      </c>
      <c r="H10232" s="15">
        <v>48.75</v>
      </c>
    </row>
    <row r="10233" spans="1:8" x14ac:dyDescent="0.25">
      <c r="A10233" t="s">
        <v>1521</v>
      </c>
      <c r="B10233">
        <v>2018</v>
      </c>
      <c r="C10233">
        <v>514359</v>
      </c>
      <c r="F10233" t="s">
        <v>1472</v>
      </c>
      <c r="G10233" s="40">
        <v>4.1666666666666664E-2</v>
      </c>
      <c r="H10233" s="15">
        <v>65</v>
      </c>
    </row>
    <row r="10234" spans="1:8" x14ac:dyDescent="0.25">
      <c r="A10234" t="s">
        <v>1521</v>
      </c>
      <c r="B10234">
        <v>2018</v>
      </c>
      <c r="C10234">
        <v>514359</v>
      </c>
      <c r="F10234" t="s">
        <v>1472</v>
      </c>
      <c r="G10234" s="40">
        <v>2.0833333333333332E-2</v>
      </c>
      <c r="H10234" s="15">
        <v>32.5</v>
      </c>
    </row>
    <row r="10235" spans="1:8" x14ac:dyDescent="0.25">
      <c r="A10235" t="s">
        <v>1521</v>
      </c>
      <c r="B10235">
        <v>2018</v>
      </c>
      <c r="C10235">
        <v>108100</v>
      </c>
      <c r="F10235" t="s">
        <v>1472</v>
      </c>
      <c r="G10235" s="40">
        <v>2.0833333333333332E-2</v>
      </c>
      <c r="H10235" s="15">
        <v>32.5</v>
      </c>
    </row>
    <row r="10236" spans="1:8" x14ac:dyDescent="0.25">
      <c r="A10236" t="s">
        <v>1521</v>
      </c>
      <c r="B10236">
        <v>2018</v>
      </c>
      <c r="C10236">
        <v>108100</v>
      </c>
      <c r="F10236" t="s">
        <v>1472</v>
      </c>
      <c r="G10236" s="40">
        <v>3.125E-2</v>
      </c>
      <c r="H10236" s="15">
        <v>48.75</v>
      </c>
    </row>
    <row r="10237" spans="1:8" x14ac:dyDescent="0.25">
      <c r="A10237" t="s">
        <v>1521</v>
      </c>
      <c r="B10237">
        <v>2018</v>
      </c>
      <c r="C10237">
        <v>108100</v>
      </c>
      <c r="F10237" t="s">
        <v>1472</v>
      </c>
      <c r="G10237" s="40">
        <v>9.375E-2</v>
      </c>
      <c r="H10237" s="15">
        <v>146.25</v>
      </c>
    </row>
    <row r="10238" spans="1:8" x14ac:dyDescent="0.25">
      <c r="A10238" t="s">
        <v>1521</v>
      </c>
      <c r="B10238">
        <v>2018</v>
      </c>
      <c r="C10238">
        <v>108100</v>
      </c>
      <c r="F10238" t="s">
        <v>1472</v>
      </c>
      <c r="G10238" s="40">
        <v>6.25E-2</v>
      </c>
      <c r="H10238" s="15">
        <v>97.5</v>
      </c>
    </row>
    <row r="10239" spans="1:8" x14ac:dyDescent="0.25">
      <c r="A10239" t="s">
        <v>1521</v>
      </c>
      <c r="B10239">
        <v>2018</v>
      </c>
      <c r="C10239">
        <v>519495</v>
      </c>
      <c r="F10239" t="s">
        <v>1472</v>
      </c>
      <c r="G10239" s="40">
        <v>0.13541666666666666</v>
      </c>
      <c r="H10239" s="15">
        <v>211.24999999999997</v>
      </c>
    </row>
    <row r="10240" spans="1:8" x14ac:dyDescent="0.25">
      <c r="A10240" t="s">
        <v>1474</v>
      </c>
      <c r="B10240">
        <v>2018</v>
      </c>
      <c r="C10240">
        <v>519832</v>
      </c>
      <c r="D10240">
        <v>806500</v>
      </c>
      <c r="E10240">
        <v>8065</v>
      </c>
      <c r="F10240" t="s">
        <v>1472</v>
      </c>
      <c r="G10240" s="40">
        <v>0.10416666666666667</v>
      </c>
      <c r="H10240" s="15">
        <v>162.5</v>
      </c>
    </row>
    <row r="10241" spans="1:8" x14ac:dyDescent="0.25">
      <c r="A10241" t="s">
        <v>1474</v>
      </c>
      <c r="B10241">
        <v>2018</v>
      </c>
      <c r="C10241">
        <v>612137</v>
      </c>
      <c r="F10241" t="s">
        <v>1625</v>
      </c>
      <c r="G10241" s="40">
        <v>1.0416666666666666E-2</v>
      </c>
      <c r="H10241" s="15">
        <v>16.25</v>
      </c>
    </row>
    <row r="10242" spans="1:8" x14ac:dyDescent="0.25">
      <c r="A10242" t="s">
        <v>1474</v>
      </c>
      <c r="B10242">
        <v>2018</v>
      </c>
      <c r="C10242">
        <v>612140</v>
      </c>
      <c r="F10242" t="s">
        <v>1625</v>
      </c>
      <c r="G10242" s="40">
        <v>1.0416666666666666E-2</v>
      </c>
      <c r="H10242" s="15">
        <v>16.25</v>
      </c>
    </row>
    <row r="10243" spans="1:8" x14ac:dyDescent="0.25">
      <c r="A10243" t="s">
        <v>1474</v>
      </c>
      <c r="B10243">
        <v>2018</v>
      </c>
      <c r="C10243">
        <v>519832</v>
      </c>
      <c r="D10243">
        <v>806500</v>
      </c>
      <c r="E10243">
        <v>8065</v>
      </c>
      <c r="F10243" t="s">
        <v>1513</v>
      </c>
      <c r="G10243" s="40">
        <v>4.1666666666666664E-2</v>
      </c>
      <c r="H10243" s="15">
        <v>65</v>
      </c>
    </row>
    <row r="10244" spans="1:8" x14ac:dyDescent="0.25">
      <c r="A10244" t="s">
        <v>1474</v>
      </c>
      <c r="B10244">
        <v>2018</v>
      </c>
      <c r="C10244">
        <v>519832</v>
      </c>
      <c r="D10244">
        <v>806500</v>
      </c>
      <c r="E10244">
        <v>8065</v>
      </c>
      <c r="F10244" t="s">
        <v>1513</v>
      </c>
      <c r="G10244" s="40">
        <v>2.0833333333333332E-2</v>
      </c>
      <c r="H10244" s="15">
        <v>32.5</v>
      </c>
    </row>
    <row r="10245" spans="1:8" x14ac:dyDescent="0.25">
      <c r="A10245" t="s">
        <v>1474</v>
      </c>
      <c r="B10245">
        <v>2018</v>
      </c>
      <c r="C10245">
        <v>514310</v>
      </c>
      <c r="F10245" t="s">
        <v>1467</v>
      </c>
      <c r="G10245" s="40">
        <v>2.0833333333333332E-2</v>
      </c>
      <c r="H10245" s="15">
        <v>32.5</v>
      </c>
    </row>
    <row r="10246" spans="1:8" x14ac:dyDescent="0.25">
      <c r="A10246" t="s">
        <v>1474</v>
      </c>
      <c r="B10246">
        <v>2018</v>
      </c>
      <c r="C10246">
        <v>514452</v>
      </c>
      <c r="F10246" t="s">
        <v>1472</v>
      </c>
      <c r="G10246" s="40">
        <v>8.3333333333333329E-2</v>
      </c>
      <c r="H10246" s="15">
        <v>130</v>
      </c>
    </row>
    <row r="10247" spans="1:8" x14ac:dyDescent="0.25">
      <c r="A10247" t="s">
        <v>1474</v>
      </c>
      <c r="B10247">
        <v>2018</v>
      </c>
      <c r="C10247">
        <v>514452</v>
      </c>
      <c r="F10247" t="s">
        <v>1472</v>
      </c>
      <c r="G10247" s="40">
        <v>8.3333333333333329E-2</v>
      </c>
      <c r="H10247" s="15">
        <v>130</v>
      </c>
    </row>
    <row r="10248" spans="1:8" x14ac:dyDescent="0.25">
      <c r="A10248" t="s">
        <v>1474</v>
      </c>
      <c r="B10248">
        <v>2018</v>
      </c>
      <c r="C10248">
        <v>511791</v>
      </c>
      <c r="F10248" t="s">
        <v>1625</v>
      </c>
      <c r="G10248" s="40">
        <v>1.0416666666666666E-2</v>
      </c>
      <c r="H10248" s="15">
        <v>16.25</v>
      </c>
    </row>
    <row r="10249" spans="1:8" x14ac:dyDescent="0.25">
      <c r="A10249" t="s">
        <v>1474</v>
      </c>
      <c r="B10249">
        <v>2018</v>
      </c>
      <c r="C10249">
        <v>514310</v>
      </c>
      <c r="F10249" t="s">
        <v>1625</v>
      </c>
      <c r="G10249" s="40">
        <v>1.0416666666666666E-2</v>
      </c>
      <c r="H10249" s="15">
        <v>16.25</v>
      </c>
    </row>
    <row r="10250" spans="1:8" x14ac:dyDescent="0.25">
      <c r="A10250" t="s">
        <v>1474</v>
      </c>
      <c r="B10250">
        <v>2018</v>
      </c>
      <c r="C10250">
        <v>514452</v>
      </c>
      <c r="F10250" t="s">
        <v>1472</v>
      </c>
      <c r="G10250" s="40">
        <v>6.25E-2</v>
      </c>
      <c r="H10250" s="15">
        <v>97.5</v>
      </c>
    </row>
    <row r="10251" spans="1:8" x14ac:dyDescent="0.25">
      <c r="A10251" t="s">
        <v>1474</v>
      </c>
      <c r="B10251">
        <v>2018</v>
      </c>
      <c r="C10251">
        <v>514452</v>
      </c>
      <c r="F10251" t="s">
        <v>1472</v>
      </c>
      <c r="G10251" s="40">
        <v>0.10416666666666667</v>
      </c>
      <c r="H10251" s="15">
        <v>162.5</v>
      </c>
    </row>
    <row r="10252" spans="1:8" x14ac:dyDescent="0.25">
      <c r="A10252" t="s">
        <v>1474</v>
      </c>
      <c r="B10252">
        <v>2018</v>
      </c>
      <c r="C10252">
        <v>517943</v>
      </c>
      <c r="F10252" t="s">
        <v>1472</v>
      </c>
      <c r="G10252" s="40">
        <v>7.2916666666666671E-2</v>
      </c>
      <c r="H10252" s="15">
        <v>113.75000000000001</v>
      </c>
    </row>
    <row r="10253" spans="1:8" x14ac:dyDescent="0.25">
      <c r="A10253" t="s">
        <v>1474</v>
      </c>
      <c r="B10253">
        <v>2018</v>
      </c>
      <c r="C10253">
        <v>517943</v>
      </c>
      <c r="F10253" t="s">
        <v>1472</v>
      </c>
      <c r="G10253" s="40">
        <v>0.10416666666666667</v>
      </c>
      <c r="H10253" s="15">
        <v>162.5</v>
      </c>
    </row>
    <row r="10254" spans="1:8" x14ac:dyDescent="0.25">
      <c r="A10254" t="s">
        <v>1474</v>
      </c>
      <c r="B10254">
        <v>2018</v>
      </c>
      <c r="C10254">
        <v>517943</v>
      </c>
      <c r="F10254" t="s">
        <v>1472</v>
      </c>
      <c r="G10254" s="40">
        <v>8.3333333333333329E-2</v>
      </c>
      <c r="H10254" s="15">
        <v>130</v>
      </c>
    </row>
    <row r="10255" spans="1:8" x14ac:dyDescent="0.25">
      <c r="A10255" t="s">
        <v>1474</v>
      </c>
      <c r="B10255">
        <v>2018</v>
      </c>
      <c r="C10255">
        <v>517943</v>
      </c>
      <c r="F10255" t="s">
        <v>1625</v>
      </c>
      <c r="G10255" s="40">
        <v>4.1666666666666664E-2</v>
      </c>
      <c r="H10255" s="15">
        <v>65</v>
      </c>
    </row>
    <row r="10256" spans="1:8" x14ac:dyDescent="0.25">
      <c r="A10256" t="s">
        <v>1474</v>
      </c>
      <c r="B10256">
        <v>2018</v>
      </c>
      <c r="C10256">
        <v>513236</v>
      </c>
      <c r="F10256" t="s">
        <v>1467</v>
      </c>
      <c r="G10256" s="40">
        <v>2.0833333333333332E-2</v>
      </c>
      <c r="H10256" s="15">
        <v>32.5</v>
      </c>
    </row>
    <row r="10257" spans="1:8" x14ac:dyDescent="0.25">
      <c r="A10257" t="s">
        <v>1474</v>
      </c>
      <c r="B10257">
        <v>2018</v>
      </c>
      <c r="C10257">
        <v>513742</v>
      </c>
      <c r="F10257" t="s">
        <v>1472</v>
      </c>
      <c r="G10257" s="40">
        <v>4.1666666666666664E-2</v>
      </c>
      <c r="H10257" s="15">
        <v>65</v>
      </c>
    </row>
    <row r="10258" spans="1:8" x14ac:dyDescent="0.25">
      <c r="A10258" t="s">
        <v>1474</v>
      </c>
      <c r="B10258">
        <v>2018</v>
      </c>
      <c r="C10258">
        <v>513742</v>
      </c>
      <c r="F10258" t="s">
        <v>1472</v>
      </c>
      <c r="G10258" s="40">
        <v>8.3333333333333329E-2</v>
      </c>
      <c r="H10258" s="15">
        <v>130</v>
      </c>
    </row>
    <row r="10259" spans="1:8" x14ac:dyDescent="0.25">
      <c r="A10259" t="s">
        <v>1474</v>
      </c>
      <c r="B10259">
        <v>2018</v>
      </c>
      <c r="C10259">
        <v>619372</v>
      </c>
      <c r="F10259" t="s">
        <v>1534</v>
      </c>
      <c r="G10259" s="40">
        <v>2.0833333333333332E-2</v>
      </c>
      <c r="H10259" s="15">
        <v>32.5</v>
      </c>
    </row>
    <row r="10260" spans="1:8" x14ac:dyDescent="0.25">
      <c r="A10260" t="s">
        <v>1474</v>
      </c>
      <c r="B10260">
        <v>2018</v>
      </c>
      <c r="C10260">
        <v>517830</v>
      </c>
      <c r="F10260" t="s">
        <v>1568</v>
      </c>
      <c r="G10260" s="40">
        <v>6.25E-2</v>
      </c>
      <c r="H10260" s="15">
        <v>97.5</v>
      </c>
    </row>
    <row r="10261" spans="1:8" x14ac:dyDescent="0.25">
      <c r="A10261" t="s">
        <v>1474</v>
      </c>
      <c r="B10261">
        <v>2018</v>
      </c>
      <c r="C10261">
        <v>513742</v>
      </c>
      <c r="F10261" t="s">
        <v>1472</v>
      </c>
      <c r="G10261" s="40">
        <v>4.1666666666666664E-2</v>
      </c>
      <c r="H10261" s="15">
        <v>65</v>
      </c>
    </row>
    <row r="10262" spans="1:8" x14ac:dyDescent="0.25">
      <c r="A10262" t="s">
        <v>1474</v>
      </c>
      <c r="B10262">
        <v>2018</v>
      </c>
      <c r="C10262">
        <v>511798</v>
      </c>
      <c r="F10262" t="s">
        <v>1472</v>
      </c>
      <c r="G10262" s="40">
        <v>6.25E-2</v>
      </c>
      <c r="H10262" s="15">
        <v>97.5</v>
      </c>
    </row>
    <row r="10263" spans="1:8" x14ac:dyDescent="0.25">
      <c r="A10263" t="s">
        <v>1474</v>
      </c>
      <c r="B10263">
        <v>2018</v>
      </c>
      <c r="C10263">
        <v>519700</v>
      </c>
      <c r="F10263" t="s">
        <v>1472</v>
      </c>
      <c r="G10263" s="40">
        <v>4.1666666666666664E-2</v>
      </c>
      <c r="H10263" s="15">
        <v>65</v>
      </c>
    </row>
    <row r="10264" spans="1:8" x14ac:dyDescent="0.25">
      <c r="A10264" t="s">
        <v>1474</v>
      </c>
      <c r="B10264">
        <v>2018</v>
      </c>
      <c r="C10264">
        <v>513742</v>
      </c>
      <c r="F10264" t="s">
        <v>1472</v>
      </c>
      <c r="G10264" s="40">
        <v>6.25E-2</v>
      </c>
      <c r="H10264" s="15">
        <v>97.5</v>
      </c>
    </row>
    <row r="10265" spans="1:8" x14ac:dyDescent="0.25">
      <c r="A10265" t="s">
        <v>1474</v>
      </c>
      <c r="B10265">
        <v>2018</v>
      </c>
      <c r="C10265">
        <v>513742</v>
      </c>
      <c r="F10265" t="s">
        <v>1625</v>
      </c>
      <c r="G10265" s="40">
        <v>6.25E-2</v>
      </c>
      <c r="H10265" s="15">
        <v>97.5</v>
      </c>
    </row>
    <row r="10266" spans="1:8" x14ac:dyDescent="0.25">
      <c r="A10266" t="s">
        <v>1504</v>
      </c>
      <c r="B10266">
        <v>2018</v>
      </c>
      <c r="C10266">
        <v>305710</v>
      </c>
      <c r="D10266">
        <v>802010</v>
      </c>
      <c r="E10266">
        <v>8020</v>
      </c>
      <c r="F10266" t="s">
        <v>1472</v>
      </c>
      <c r="G10266" s="40">
        <v>6.25E-2</v>
      </c>
      <c r="H10266" s="15">
        <v>127.5</v>
      </c>
    </row>
    <row r="10267" spans="1:8" x14ac:dyDescent="0.25">
      <c r="A10267" t="s">
        <v>1504</v>
      </c>
      <c r="B10267">
        <v>2018</v>
      </c>
      <c r="C10267">
        <v>305710</v>
      </c>
      <c r="D10267">
        <v>802010</v>
      </c>
      <c r="E10267">
        <v>8020</v>
      </c>
      <c r="F10267" t="s">
        <v>1472</v>
      </c>
      <c r="G10267" s="40">
        <v>0.10416666666666667</v>
      </c>
      <c r="H10267" s="15">
        <v>212.5</v>
      </c>
    </row>
    <row r="10268" spans="1:8" x14ac:dyDescent="0.25">
      <c r="A10268" t="s">
        <v>1504</v>
      </c>
      <c r="B10268">
        <v>2018</v>
      </c>
      <c r="C10268">
        <v>305710</v>
      </c>
      <c r="D10268">
        <v>802010</v>
      </c>
      <c r="E10268">
        <v>8020</v>
      </c>
      <c r="F10268" t="s">
        <v>1472</v>
      </c>
      <c r="G10268" s="40">
        <v>0.16666666666666666</v>
      </c>
      <c r="H10268" s="15">
        <v>340</v>
      </c>
    </row>
    <row r="10269" spans="1:8" x14ac:dyDescent="0.25">
      <c r="A10269" t="s">
        <v>1504</v>
      </c>
      <c r="B10269">
        <v>2018</v>
      </c>
      <c r="C10269">
        <v>305700</v>
      </c>
      <c r="D10269">
        <v>802000</v>
      </c>
      <c r="E10269">
        <v>8020</v>
      </c>
      <c r="F10269" t="s">
        <v>1472</v>
      </c>
      <c r="G10269" s="40">
        <v>2.0833333333333332E-2</v>
      </c>
      <c r="H10269" s="15">
        <v>42.5</v>
      </c>
    </row>
    <row r="10270" spans="1:8" x14ac:dyDescent="0.25">
      <c r="A10270" t="s">
        <v>1504</v>
      </c>
      <c r="B10270">
        <v>2018</v>
      </c>
      <c r="C10270">
        <v>305711</v>
      </c>
      <c r="D10270">
        <v>802011</v>
      </c>
      <c r="E10270">
        <v>8020</v>
      </c>
      <c r="F10270" t="s">
        <v>1472</v>
      </c>
      <c r="G10270" s="40">
        <v>6.25E-2</v>
      </c>
      <c r="H10270" s="15">
        <v>127.5</v>
      </c>
    </row>
    <row r="10271" spans="1:8" x14ac:dyDescent="0.25">
      <c r="A10271" t="s">
        <v>1504</v>
      </c>
      <c r="B10271">
        <v>2018</v>
      </c>
      <c r="C10271">
        <v>305711</v>
      </c>
      <c r="D10271">
        <v>802011</v>
      </c>
      <c r="E10271">
        <v>8020</v>
      </c>
      <c r="F10271" t="s">
        <v>1472</v>
      </c>
      <c r="G10271" s="40">
        <v>0.10416666666666667</v>
      </c>
      <c r="H10271" s="15">
        <v>212.5</v>
      </c>
    </row>
    <row r="10272" spans="1:8" x14ac:dyDescent="0.25">
      <c r="A10272" t="s">
        <v>1504</v>
      </c>
      <c r="B10272">
        <v>2018</v>
      </c>
      <c r="C10272">
        <v>305711</v>
      </c>
      <c r="D10272">
        <v>802011</v>
      </c>
      <c r="E10272">
        <v>8020</v>
      </c>
      <c r="F10272" t="s">
        <v>1472</v>
      </c>
      <c r="G10272" s="40">
        <v>0.16666666666666666</v>
      </c>
      <c r="H10272" s="15">
        <v>340</v>
      </c>
    </row>
    <row r="10273" spans="1:8" x14ac:dyDescent="0.25">
      <c r="A10273" t="s">
        <v>1504</v>
      </c>
      <c r="B10273">
        <v>2018</v>
      </c>
      <c r="C10273">
        <v>305717</v>
      </c>
      <c r="D10273">
        <v>802017</v>
      </c>
      <c r="E10273">
        <v>8020</v>
      </c>
      <c r="F10273" t="s">
        <v>1472</v>
      </c>
      <c r="G10273" s="40">
        <v>6.25E-2</v>
      </c>
      <c r="H10273" s="15">
        <v>127.5</v>
      </c>
    </row>
    <row r="10274" spans="1:8" x14ac:dyDescent="0.25">
      <c r="A10274" t="s">
        <v>1504</v>
      </c>
      <c r="B10274">
        <v>2018</v>
      </c>
      <c r="C10274">
        <v>305717</v>
      </c>
      <c r="D10274">
        <v>802017</v>
      </c>
      <c r="E10274">
        <v>8020</v>
      </c>
      <c r="F10274" t="s">
        <v>1472</v>
      </c>
      <c r="G10274" s="40">
        <v>0.10416666666666667</v>
      </c>
      <c r="H10274" s="15">
        <v>212.5</v>
      </c>
    </row>
    <row r="10275" spans="1:8" x14ac:dyDescent="0.25">
      <c r="A10275" t="s">
        <v>1504</v>
      </c>
      <c r="B10275">
        <v>2018</v>
      </c>
      <c r="C10275">
        <v>305715</v>
      </c>
      <c r="D10275">
        <v>802015</v>
      </c>
      <c r="E10275">
        <v>8020</v>
      </c>
      <c r="F10275" t="s">
        <v>1472</v>
      </c>
      <c r="G10275" s="40">
        <v>0.16666666666666666</v>
      </c>
      <c r="H10275" s="15">
        <v>340</v>
      </c>
    </row>
    <row r="10276" spans="1:8" x14ac:dyDescent="0.25">
      <c r="A10276" t="s">
        <v>1504</v>
      </c>
      <c r="B10276">
        <v>2018</v>
      </c>
      <c r="C10276">
        <v>305700</v>
      </c>
      <c r="D10276">
        <v>802000</v>
      </c>
      <c r="E10276">
        <v>8020</v>
      </c>
      <c r="F10276" t="s">
        <v>1472</v>
      </c>
      <c r="G10276" s="40">
        <v>2.0833333333333332E-2</v>
      </c>
      <c r="H10276" s="15">
        <v>42.5</v>
      </c>
    </row>
    <row r="10277" spans="1:8" x14ac:dyDescent="0.25">
      <c r="A10277" t="s">
        <v>1504</v>
      </c>
      <c r="B10277">
        <v>2018</v>
      </c>
      <c r="C10277">
        <v>305714</v>
      </c>
      <c r="D10277">
        <v>802014</v>
      </c>
      <c r="E10277">
        <v>8020</v>
      </c>
      <c r="F10277" t="s">
        <v>1472</v>
      </c>
      <c r="G10277" s="40">
        <v>6.25E-2</v>
      </c>
      <c r="H10277" s="15">
        <v>127.5</v>
      </c>
    </row>
    <row r="10278" spans="1:8" x14ac:dyDescent="0.25">
      <c r="A10278" t="s">
        <v>1504</v>
      </c>
      <c r="B10278">
        <v>2018</v>
      </c>
      <c r="C10278">
        <v>305714</v>
      </c>
      <c r="D10278">
        <v>802014</v>
      </c>
      <c r="E10278">
        <v>8020</v>
      </c>
      <c r="F10278" t="s">
        <v>1472</v>
      </c>
      <c r="G10278" s="40">
        <v>0.10416666666666667</v>
      </c>
      <c r="H10278" s="15">
        <v>212.5</v>
      </c>
    </row>
    <row r="10279" spans="1:8" x14ac:dyDescent="0.25">
      <c r="A10279" t="s">
        <v>1504</v>
      </c>
      <c r="B10279">
        <v>2018</v>
      </c>
      <c r="C10279">
        <v>305713</v>
      </c>
      <c r="D10279">
        <v>802013</v>
      </c>
      <c r="E10279">
        <v>8020</v>
      </c>
      <c r="F10279" t="s">
        <v>1472</v>
      </c>
      <c r="G10279" s="40">
        <v>0.16666666666666666</v>
      </c>
      <c r="H10279" s="15">
        <v>340</v>
      </c>
    </row>
    <row r="10280" spans="1:8" x14ac:dyDescent="0.25">
      <c r="A10280" t="s">
        <v>1504</v>
      </c>
      <c r="B10280">
        <v>2018</v>
      </c>
      <c r="C10280">
        <v>305712</v>
      </c>
      <c r="D10280">
        <v>802012</v>
      </c>
      <c r="E10280">
        <v>8020</v>
      </c>
      <c r="F10280" t="s">
        <v>1472</v>
      </c>
      <c r="G10280" s="40">
        <v>8.3333333333333329E-2</v>
      </c>
      <c r="H10280" s="15">
        <v>170</v>
      </c>
    </row>
    <row r="10281" spans="1:8" x14ac:dyDescent="0.25">
      <c r="A10281" t="s">
        <v>1504</v>
      </c>
      <c r="B10281">
        <v>2018</v>
      </c>
      <c r="C10281">
        <v>305700</v>
      </c>
      <c r="D10281">
        <v>802000</v>
      </c>
      <c r="E10281">
        <v>8020</v>
      </c>
      <c r="F10281" t="s">
        <v>1472</v>
      </c>
      <c r="G10281" s="40">
        <v>0.11458333333333333</v>
      </c>
      <c r="H10281" s="15">
        <v>233.75</v>
      </c>
    </row>
    <row r="10282" spans="1:8" x14ac:dyDescent="0.25">
      <c r="A10282" t="s">
        <v>1504</v>
      </c>
      <c r="B10282">
        <v>2018</v>
      </c>
      <c r="C10282">
        <v>305716</v>
      </c>
      <c r="D10282">
        <v>802016</v>
      </c>
      <c r="E10282">
        <v>8020</v>
      </c>
      <c r="F10282" t="s">
        <v>1472</v>
      </c>
      <c r="G10282" s="40">
        <v>6.25E-2</v>
      </c>
      <c r="H10282" s="15">
        <v>127.5</v>
      </c>
    </row>
    <row r="10283" spans="1:8" x14ac:dyDescent="0.25">
      <c r="A10283" t="s">
        <v>1504</v>
      </c>
      <c r="B10283">
        <v>2018</v>
      </c>
      <c r="C10283">
        <v>305700</v>
      </c>
      <c r="D10283">
        <v>802000</v>
      </c>
      <c r="E10283">
        <v>8020</v>
      </c>
      <c r="F10283" t="s">
        <v>1472</v>
      </c>
      <c r="G10283" s="40">
        <v>0.10416666666666667</v>
      </c>
      <c r="H10283" s="15">
        <v>212.5</v>
      </c>
    </row>
    <row r="10284" spans="1:8" x14ac:dyDescent="0.25">
      <c r="A10284" t="s">
        <v>1504</v>
      </c>
      <c r="B10284">
        <v>2018</v>
      </c>
      <c r="C10284">
        <v>305700</v>
      </c>
      <c r="D10284">
        <v>802000</v>
      </c>
      <c r="E10284">
        <v>8020</v>
      </c>
      <c r="F10284" t="s">
        <v>1472</v>
      </c>
      <c r="G10284" s="40">
        <v>0.16666666666666666</v>
      </c>
      <c r="H10284" s="15">
        <v>340</v>
      </c>
    </row>
    <row r="10285" spans="1:8" x14ac:dyDescent="0.25">
      <c r="A10285" t="s">
        <v>1548</v>
      </c>
      <c r="B10285">
        <v>2018</v>
      </c>
      <c r="C10285">
        <v>619820</v>
      </c>
      <c r="F10285" t="s">
        <v>1625</v>
      </c>
      <c r="G10285" s="40">
        <v>1.0416666666666666E-2</v>
      </c>
      <c r="H10285" s="15">
        <v>11.25</v>
      </c>
    </row>
    <row r="10286" spans="1:8" x14ac:dyDescent="0.25">
      <c r="A10286" t="s">
        <v>1548</v>
      </c>
      <c r="B10286">
        <v>2018</v>
      </c>
      <c r="C10286">
        <v>616630</v>
      </c>
      <c r="F10286" t="s">
        <v>1625</v>
      </c>
      <c r="G10286" s="40">
        <v>3.125E-2</v>
      </c>
      <c r="H10286" s="15">
        <v>33.75</v>
      </c>
    </row>
    <row r="10287" spans="1:8" x14ac:dyDescent="0.25">
      <c r="A10287" t="s">
        <v>1548</v>
      </c>
      <c r="B10287">
        <v>2018</v>
      </c>
      <c r="C10287">
        <v>612137</v>
      </c>
      <c r="F10287" t="s">
        <v>1625</v>
      </c>
      <c r="G10287" s="40">
        <v>1.0416666666666666E-2</v>
      </c>
      <c r="H10287" s="15">
        <v>11.25</v>
      </c>
    </row>
    <row r="10288" spans="1:8" x14ac:dyDescent="0.25">
      <c r="A10288" t="s">
        <v>1548</v>
      </c>
      <c r="B10288">
        <v>2018</v>
      </c>
      <c r="C10288">
        <v>612140</v>
      </c>
      <c r="F10288" t="s">
        <v>1625</v>
      </c>
      <c r="G10288" s="40">
        <v>2.0833333333333332E-2</v>
      </c>
      <c r="H10288" s="15">
        <v>22.5</v>
      </c>
    </row>
    <row r="10289" spans="1:8" x14ac:dyDescent="0.25">
      <c r="A10289" t="s">
        <v>1548</v>
      </c>
      <c r="B10289">
        <v>2018</v>
      </c>
      <c r="C10289">
        <v>619125</v>
      </c>
      <c r="F10289" t="s">
        <v>1625</v>
      </c>
      <c r="G10289" s="40">
        <v>3.125E-2</v>
      </c>
      <c r="H10289" s="15">
        <v>33.75</v>
      </c>
    </row>
    <row r="10290" spans="1:8" x14ac:dyDescent="0.25">
      <c r="A10290" t="s">
        <v>1490</v>
      </c>
      <c r="B10290">
        <v>2018</v>
      </c>
      <c r="C10290">
        <v>517800</v>
      </c>
      <c r="D10290">
        <v>806400</v>
      </c>
      <c r="E10290">
        <v>8064</v>
      </c>
      <c r="F10290" t="s">
        <v>1472</v>
      </c>
      <c r="G10290" s="40">
        <v>8.3333333333333329E-2</v>
      </c>
      <c r="H10290" s="15">
        <v>130</v>
      </c>
    </row>
    <row r="10291" spans="1:8" x14ac:dyDescent="0.25">
      <c r="A10291" t="s">
        <v>1490</v>
      </c>
      <c r="B10291">
        <v>2018</v>
      </c>
      <c r="C10291">
        <v>517800</v>
      </c>
      <c r="D10291">
        <v>806400</v>
      </c>
      <c r="E10291">
        <v>8064</v>
      </c>
      <c r="F10291" t="s">
        <v>1472</v>
      </c>
      <c r="G10291" s="40">
        <v>0.125</v>
      </c>
      <c r="H10291" s="15">
        <v>195</v>
      </c>
    </row>
    <row r="10292" spans="1:8" x14ac:dyDescent="0.25">
      <c r="A10292" t="s">
        <v>1490</v>
      </c>
      <c r="B10292">
        <v>2018</v>
      </c>
      <c r="C10292">
        <v>517800</v>
      </c>
      <c r="D10292">
        <v>806400</v>
      </c>
      <c r="E10292">
        <v>8064</v>
      </c>
      <c r="F10292" t="s">
        <v>1472</v>
      </c>
      <c r="G10292" s="40">
        <v>4.1666666666666664E-2</v>
      </c>
      <c r="H10292" s="15">
        <v>65</v>
      </c>
    </row>
    <row r="10293" spans="1:8" x14ac:dyDescent="0.25">
      <c r="A10293" t="s">
        <v>1490</v>
      </c>
      <c r="B10293">
        <v>2018</v>
      </c>
      <c r="C10293">
        <v>101400</v>
      </c>
      <c r="F10293" t="s">
        <v>1472</v>
      </c>
      <c r="G10293" s="40">
        <v>6.9444444444444434E-2</v>
      </c>
      <c r="H10293" s="15">
        <v>108.33333333333331</v>
      </c>
    </row>
    <row r="10294" spans="1:8" x14ac:dyDescent="0.25">
      <c r="A10294" t="s">
        <v>1490</v>
      </c>
      <c r="B10294">
        <v>2018</v>
      </c>
      <c r="C10294">
        <v>101400</v>
      </c>
      <c r="F10294" t="s">
        <v>1472</v>
      </c>
      <c r="G10294" s="40">
        <v>8.3333333333333329E-2</v>
      </c>
      <c r="H10294" s="15">
        <v>130</v>
      </c>
    </row>
    <row r="10295" spans="1:8" x14ac:dyDescent="0.25">
      <c r="A10295" t="s">
        <v>1490</v>
      </c>
      <c r="B10295">
        <v>2018</v>
      </c>
      <c r="C10295">
        <v>101400</v>
      </c>
      <c r="F10295" t="s">
        <v>1472</v>
      </c>
      <c r="G10295" s="40">
        <v>0.125</v>
      </c>
      <c r="H10295" s="15">
        <v>195</v>
      </c>
    </row>
    <row r="10296" spans="1:8" x14ac:dyDescent="0.25">
      <c r="A10296" t="s">
        <v>1490</v>
      </c>
      <c r="B10296">
        <v>2018</v>
      </c>
      <c r="C10296">
        <v>101400</v>
      </c>
      <c r="F10296" t="s">
        <v>1472</v>
      </c>
      <c r="G10296" s="40">
        <v>4.1666666666666664E-2</v>
      </c>
      <c r="H10296" s="15">
        <v>65</v>
      </c>
    </row>
    <row r="10297" spans="1:8" x14ac:dyDescent="0.25">
      <c r="A10297" t="s">
        <v>1490</v>
      </c>
      <c r="B10297">
        <v>2018</v>
      </c>
      <c r="C10297">
        <v>101400</v>
      </c>
      <c r="F10297" t="s">
        <v>1472</v>
      </c>
      <c r="G10297" s="40">
        <v>4.1666666666666664E-2</v>
      </c>
      <c r="H10297" s="15">
        <v>65</v>
      </c>
    </row>
    <row r="10298" spans="1:8" x14ac:dyDescent="0.25">
      <c r="A10298" t="s">
        <v>1490</v>
      </c>
      <c r="B10298">
        <v>2018</v>
      </c>
      <c r="C10298">
        <v>101400</v>
      </c>
      <c r="F10298" t="s">
        <v>1472</v>
      </c>
      <c r="G10298" s="40">
        <v>8.3333333333333329E-2</v>
      </c>
      <c r="H10298" s="15">
        <v>130</v>
      </c>
    </row>
    <row r="10299" spans="1:8" x14ac:dyDescent="0.25">
      <c r="A10299" t="s">
        <v>1490</v>
      </c>
      <c r="B10299">
        <v>2018</v>
      </c>
      <c r="C10299">
        <v>101400</v>
      </c>
      <c r="F10299" t="s">
        <v>1472</v>
      </c>
      <c r="G10299" s="40">
        <v>8.3333333333333329E-2</v>
      </c>
      <c r="H10299" s="15">
        <v>130</v>
      </c>
    </row>
    <row r="10300" spans="1:8" x14ac:dyDescent="0.25">
      <c r="A10300" t="s">
        <v>1490</v>
      </c>
      <c r="B10300">
        <v>2018</v>
      </c>
      <c r="C10300">
        <v>100600</v>
      </c>
      <c r="F10300" t="s">
        <v>1472</v>
      </c>
      <c r="G10300" s="40">
        <v>0.11458333333333333</v>
      </c>
      <c r="H10300" s="15">
        <v>178.75</v>
      </c>
    </row>
    <row r="10301" spans="1:8" x14ac:dyDescent="0.25">
      <c r="A10301" t="s">
        <v>1463</v>
      </c>
      <c r="B10301">
        <v>2018</v>
      </c>
      <c r="C10301">
        <v>305710</v>
      </c>
      <c r="D10301">
        <v>802010</v>
      </c>
      <c r="E10301">
        <v>8020</v>
      </c>
      <c r="F10301" t="s">
        <v>1472</v>
      </c>
      <c r="G10301" s="40">
        <v>5.9027777777777783E-2</v>
      </c>
      <c r="H10301" s="15">
        <v>63.750000000000007</v>
      </c>
    </row>
    <row r="10302" spans="1:8" x14ac:dyDescent="0.25">
      <c r="A10302" t="s">
        <v>1463</v>
      </c>
      <c r="B10302">
        <v>2018</v>
      </c>
      <c r="C10302">
        <v>305710</v>
      </c>
      <c r="D10302">
        <v>802010</v>
      </c>
      <c r="E10302">
        <v>8020</v>
      </c>
      <c r="F10302" t="s">
        <v>1472</v>
      </c>
      <c r="G10302" s="40">
        <v>0.125</v>
      </c>
      <c r="H10302" s="15">
        <v>135</v>
      </c>
    </row>
    <row r="10303" spans="1:8" x14ac:dyDescent="0.25">
      <c r="A10303" t="s">
        <v>1463</v>
      </c>
      <c r="B10303">
        <v>2018</v>
      </c>
      <c r="C10303">
        <v>305710</v>
      </c>
      <c r="D10303">
        <v>802010</v>
      </c>
      <c r="E10303">
        <v>8020</v>
      </c>
      <c r="F10303" t="s">
        <v>1472</v>
      </c>
      <c r="G10303" s="40">
        <v>0.14583333333333334</v>
      </c>
      <c r="H10303" s="15">
        <v>157.5</v>
      </c>
    </row>
    <row r="10304" spans="1:8" x14ac:dyDescent="0.25">
      <c r="A10304" t="s">
        <v>1463</v>
      </c>
      <c r="B10304">
        <v>2018</v>
      </c>
      <c r="C10304">
        <v>305710</v>
      </c>
      <c r="D10304">
        <v>802010</v>
      </c>
      <c r="E10304">
        <v>8020</v>
      </c>
      <c r="F10304" t="s">
        <v>1472</v>
      </c>
      <c r="G10304" s="40">
        <v>5.2083333333333336E-2</v>
      </c>
      <c r="H10304" s="15">
        <v>56.25</v>
      </c>
    </row>
    <row r="10305" spans="1:8" x14ac:dyDescent="0.25">
      <c r="A10305" t="s">
        <v>1463</v>
      </c>
      <c r="B10305">
        <v>2018</v>
      </c>
      <c r="C10305">
        <v>305710</v>
      </c>
      <c r="D10305">
        <v>802010</v>
      </c>
      <c r="E10305">
        <v>8020</v>
      </c>
      <c r="F10305" t="s">
        <v>1472</v>
      </c>
      <c r="G10305" s="40">
        <v>6.25E-2</v>
      </c>
      <c r="H10305" s="15">
        <v>67.5</v>
      </c>
    </row>
    <row r="10306" spans="1:8" x14ac:dyDescent="0.25">
      <c r="A10306" t="s">
        <v>1463</v>
      </c>
      <c r="B10306">
        <v>2018</v>
      </c>
      <c r="C10306">
        <v>305710</v>
      </c>
      <c r="D10306">
        <v>802010</v>
      </c>
      <c r="E10306">
        <v>8020</v>
      </c>
      <c r="F10306" t="s">
        <v>1467</v>
      </c>
      <c r="G10306" s="40">
        <v>2.7777777777777776E-2</v>
      </c>
      <c r="H10306" s="15">
        <v>30</v>
      </c>
    </row>
    <row r="10307" spans="1:8" x14ac:dyDescent="0.25">
      <c r="A10307" t="s">
        <v>1463</v>
      </c>
      <c r="B10307">
        <v>2018</v>
      </c>
      <c r="C10307">
        <v>305711</v>
      </c>
      <c r="D10307">
        <v>802011</v>
      </c>
      <c r="E10307">
        <v>8020</v>
      </c>
      <c r="F10307" t="s">
        <v>1467</v>
      </c>
      <c r="G10307" s="40">
        <v>2.4305555555555556E-2</v>
      </c>
      <c r="H10307" s="15">
        <v>26.25</v>
      </c>
    </row>
    <row r="10308" spans="1:8" x14ac:dyDescent="0.25">
      <c r="A10308" t="s">
        <v>1463</v>
      </c>
      <c r="B10308">
        <v>2018</v>
      </c>
      <c r="C10308">
        <v>305710</v>
      </c>
      <c r="D10308">
        <v>802010</v>
      </c>
      <c r="E10308">
        <v>8020</v>
      </c>
      <c r="F10308" t="s">
        <v>1472</v>
      </c>
      <c r="G10308" s="40">
        <v>5.2083333333333336E-2</v>
      </c>
      <c r="H10308" s="15">
        <v>56.25</v>
      </c>
    </row>
    <row r="10309" spans="1:8" x14ac:dyDescent="0.25">
      <c r="A10309" t="s">
        <v>1463</v>
      </c>
      <c r="B10309">
        <v>2018</v>
      </c>
      <c r="C10309">
        <v>305710</v>
      </c>
      <c r="D10309">
        <v>802010</v>
      </c>
      <c r="E10309">
        <v>8020</v>
      </c>
      <c r="F10309" t="s">
        <v>1472</v>
      </c>
      <c r="G10309" s="40">
        <v>6.25E-2</v>
      </c>
      <c r="H10309" s="15">
        <v>67.5</v>
      </c>
    </row>
    <row r="10310" spans="1:8" x14ac:dyDescent="0.25">
      <c r="A10310" t="s">
        <v>1463</v>
      </c>
      <c r="B10310">
        <v>2018</v>
      </c>
      <c r="C10310">
        <v>305711</v>
      </c>
      <c r="D10310">
        <v>802011</v>
      </c>
      <c r="E10310">
        <v>8020</v>
      </c>
      <c r="F10310" t="s">
        <v>1472</v>
      </c>
      <c r="G10310" s="40">
        <v>6.25E-2</v>
      </c>
      <c r="H10310" s="15">
        <v>67.5</v>
      </c>
    </row>
    <row r="10311" spans="1:8" x14ac:dyDescent="0.25">
      <c r="A10311" t="s">
        <v>1466</v>
      </c>
      <c r="B10311">
        <v>2018</v>
      </c>
      <c r="C10311">
        <v>519505</v>
      </c>
      <c r="F10311" t="s">
        <v>1472</v>
      </c>
      <c r="G10311" s="40">
        <v>5.2083333333333336E-2</v>
      </c>
      <c r="H10311" s="15">
        <v>81.25</v>
      </c>
    </row>
    <row r="10312" spans="1:8" x14ac:dyDescent="0.25">
      <c r="A10312" t="s">
        <v>1466</v>
      </c>
      <c r="B10312">
        <v>2018</v>
      </c>
      <c r="C10312">
        <v>519505</v>
      </c>
      <c r="F10312" t="s">
        <v>1472</v>
      </c>
      <c r="G10312" s="40">
        <v>7.2916666666666671E-2</v>
      </c>
      <c r="H10312" s="15">
        <v>113.75000000000001</v>
      </c>
    </row>
    <row r="10313" spans="1:8" x14ac:dyDescent="0.25">
      <c r="A10313" t="s">
        <v>1466</v>
      </c>
      <c r="B10313">
        <v>2018</v>
      </c>
      <c r="C10313">
        <v>510834</v>
      </c>
      <c r="F10313" t="s">
        <v>1472</v>
      </c>
      <c r="G10313" s="40">
        <v>7.2916666666666671E-2</v>
      </c>
      <c r="H10313" s="15">
        <v>113.75000000000001</v>
      </c>
    </row>
    <row r="10314" spans="1:8" x14ac:dyDescent="0.25">
      <c r="A10314" t="s">
        <v>1466</v>
      </c>
      <c r="B10314">
        <v>2018</v>
      </c>
      <c r="C10314">
        <v>510834</v>
      </c>
      <c r="F10314" t="s">
        <v>1472</v>
      </c>
      <c r="G10314" s="40">
        <v>8.3333333333333329E-2</v>
      </c>
      <c r="H10314" s="15">
        <v>130</v>
      </c>
    </row>
    <row r="10315" spans="1:8" x14ac:dyDescent="0.25">
      <c r="A10315" t="s">
        <v>1466</v>
      </c>
      <c r="B10315">
        <v>2018</v>
      </c>
      <c r="C10315">
        <v>510834</v>
      </c>
      <c r="F10315" t="s">
        <v>1472</v>
      </c>
      <c r="G10315" s="40">
        <v>0.11458333333333333</v>
      </c>
      <c r="H10315" s="15">
        <v>178.75</v>
      </c>
    </row>
    <row r="10316" spans="1:8" x14ac:dyDescent="0.25">
      <c r="A10316" t="s">
        <v>1466</v>
      </c>
      <c r="B10316">
        <v>2018</v>
      </c>
      <c r="C10316">
        <v>519505</v>
      </c>
      <c r="F10316" t="s">
        <v>1472</v>
      </c>
      <c r="G10316" s="40">
        <v>1.0416666666666666E-2</v>
      </c>
      <c r="H10316" s="15">
        <v>16.25</v>
      </c>
    </row>
    <row r="10317" spans="1:8" x14ac:dyDescent="0.25">
      <c r="A10317" t="s">
        <v>1466</v>
      </c>
      <c r="B10317">
        <v>2018</v>
      </c>
      <c r="C10317">
        <v>519505</v>
      </c>
      <c r="F10317" t="s">
        <v>1472</v>
      </c>
      <c r="G10317" s="40">
        <v>6.25E-2</v>
      </c>
      <c r="H10317" s="15">
        <v>97.5</v>
      </c>
    </row>
    <row r="10318" spans="1:8" x14ac:dyDescent="0.25">
      <c r="A10318" t="s">
        <v>1466</v>
      </c>
      <c r="B10318">
        <v>2018</v>
      </c>
      <c r="C10318">
        <v>519505</v>
      </c>
      <c r="F10318" t="s">
        <v>1472</v>
      </c>
      <c r="G10318" s="40">
        <v>0.16666666666666666</v>
      </c>
      <c r="H10318" s="15">
        <v>260</v>
      </c>
    </row>
    <row r="10319" spans="1:8" x14ac:dyDescent="0.25">
      <c r="A10319" t="s">
        <v>1466</v>
      </c>
      <c r="B10319">
        <v>2018</v>
      </c>
      <c r="C10319">
        <v>519505</v>
      </c>
      <c r="F10319" t="s">
        <v>1472</v>
      </c>
      <c r="G10319" s="40">
        <v>4.1666666666666664E-2</v>
      </c>
      <c r="H10319" s="15">
        <v>65</v>
      </c>
    </row>
    <row r="10320" spans="1:8" x14ac:dyDescent="0.25">
      <c r="A10320" t="s">
        <v>1521</v>
      </c>
      <c r="B10320">
        <v>2018</v>
      </c>
      <c r="C10320">
        <v>519495</v>
      </c>
      <c r="F10320" t="s">
        <v>1472</v>
      </c>
      <c r="G10320" s="40">
        <v>3.125E-2</v>
      </c>
      <c r="H10320" s="15">
        <v>48.75</v>
      </c>
    </row>
    <row r="10321" spans="1:12" x14ac:dyDescent="0.25">
      <c r="A10321" t="s">
        <v>1521</v>
      </c>
      <c r="B10321">
        <v>2018</v>
      </c>
      <c r="C10321">
        <v>519495</v>
      </c>
      <c r="F10321" t="s">
        <v>1472</v>
      </c>
      <c r="G10321" s="40">
        <v>3.125E-2</v>
      </c>
      <c r="H10321" s="15">
        <v>48.75</v>
      </c>
    </row>
    <row r="10322" spans="1:12" x14ac:dyDescent="0.25">
      <c r="A10322" t="s">
        <v>1521</v>
      </c>
      <c r="B10322">
        <v>2018</v>
      </c>
      <c r="C10322">
        <v>518452</v>
      </c>
      <c r="F10322" t="s">
        <v>1472</v>
      </c>
      <c r="G10322" s="40">
        <v>0.11458333333333333</v>
      </c>
      <c r="H10322" s="15">
        <v>178.75</v>
      </c>
    </row>
    <row r="10323" spans="1:12" x14ac:dyDescent="0.25">
      <c r="A10323" t="s">
        <v>1521</v>
      </c>
      <c r="B10323">
        <v>2018</v>
      </c>
      <c r="C10323">
        <v>518452</v>
      </c>
      <c r="F10323" t="s">
        <v>1472</v>
      </c>
      <c r="G10323" s="40">
        <v>3.125E-2</v>
      </c>
      <c r="H10323" s="15">
        <v>48.75</v>
      </c>
    </row>
    <row r="10324" spans="1:12" x14ac:dyDescent="0.25">
      <c r="A10324" t="s">
        <v>1521</v>
      </c>
      <c r="B10324">
        <v>2018</v>
      </c>
      <c r="C10324">
        <v>510840</v>
      </c>
      <c r="F10324" t="s">
        <v>1472</v>
      </c>
      <c r="G10324" s="40">
        <v>6.25E-2</v>
      </c>
      <c r="H10324" s="15">
        <v>97.5</v>
      </c>
    </row>
    <row r="10325" spans="1:12" x14ac:dyDescent="0.25">
      <c r="A10325" t="s">
        <v>1521</v>
      </c>
      <c r="B10325">
        <v>2018</v>
      </c>
      <c r="C10325">
        <v>510840</v>
      </c>
      <c r="F10325" t="s">
        <v>1472</v>
      </c>
      <c r="G10325" s="40">
        <v>5.2083333333333336E-2</v>
      </c>
      <c r="H10325" s="15">
        <v>81.25</v>
      </c>
    </row>
    <row r="10326" spans="1:12" x14ac:dyDescent="0.25">
      <c r="A10326" t="s">
        <v>1521</v>
      </c>
      <c r="B10326">
        <v>2018</v>
      </c>
      <c r="C10326">
        <v>518255</v>
      </c>
      <c r="F10326" t="s">
        <v>1472</v>
      </c>
      <c r="G10326" s="40">
        <v>0.125</v>
      </c>
      <c r="H10326" s="15">
        <v>195</v>
      </c>
    </row>
    <row r="10327" spans="1:12" x14ac:dyDescent="0.25">
      <c r="A10327" t="s">
        <v>1474</v>
      </c>
      <c r="B10327">
        <v>2018</v>
      </c>
      <c r="C10327">
        <v>513742</v>
      </c>
      <c r="F10327" t="s">
        <v>1625</v>
      </c>
      <c r="G10327" s="40">
        <v>6.25E-2</v>
      </c>
      <c r="H10327" s="15">
        <v>97.5</v>
      </c>
    </row>
    <row r="10328" spans="1:12" x14ac:dyDescent="0.25">
      <c r="A10328" t="s">
        <v>1474</v>
      </c>
      <c r="B10328">
        <v>2018</v>
      </c>
      <c r="C10328">
        <v>519700</v>
      </c>
      <c r="F10328" t="s">
        <v>1472</v>
      </c>
      <c r="G10328" s="40">
        <v>4.1666666666666664E-2</v>
      </c>
      <c r="H10328" s="15">
        <v>65</v>
      </c>
    </row>
    <row r="10329" spans="1:12" x14ac:dyDescent="0.25">
      <c r="A10329" t="s">
        <v>1474</v>
      </c>
      <c r="B10329">
        <v>2018</v>
      </c>
      <c r="C10329">
        <v>519700</v>
      </c>
      <c r="F10329" t="s">
        <v>1472</v>
      </c>
      <c r="K10329" s="40">
        <v>9.375E-2</v>
      </c>
      <c r="L10329" s="15">
        <v>146.25</v>
      </c>
    </row>
    <row r="10330" spans="1:12" x14ac:dyDescent="0.25">
      <c r="A10330" t="s">
        <v>1474</v>
      </c>
      <c r="B10330">
        <v>2018</v>
      </c>
      <c r="C10330">
        <v>519700</v>
      </c>
      <c r="F10330" t="s">
        <v>1625</v>
      </c>
      <c r="G10330" s="40">
        <v>0.10416666666666667</v>
      </c>
      <c r="H10330" s="15">
        <v>162.5</v>
      </c>
    </row>
    <row r="10331" spans="1:12" x14ac:dyDescent="0.25">
      <c r="A10331" t="s">
        <v>1474</v>
      </c>
      <c r="B10331">
        <v>2018</v>
      </c>
      <c r="C10331">
        <v>612390</v>
      </c>
      <c r="F10331" t="s">
        <v>1625</v>
      </c>
      <c r="G10331" s="40">
        <v>5.2083333333333336E-2</v>
      </c>
      <c r="H10331" s="15">
        <v>81.25</v>
      </c>
    </row>
    <row r="10332" spans="1:12" x14ac:dyDescent="0.25">
      <c r="A10332" t="s">
        <v>1474</v>
      </c>
      <c r="B10332">
        <v>2018</v>
      </c>
      <c r="C10332">
        <v>517830</v>
      </c>
      <c r="F10332" t="s">
        <v>1572</v>
      </c>
      <c r="G10332" s="40">
        <v>4.1666666666666664E-2</v>
      </c>
      <c r="H10332" s="15">
        <v>65</v>
      </c>
    </row>
    <row r="10333" spans="1:12" x14ac:dyDescent="0.25">
      <c r="A10333" t="s">
        <v>1474</v>
      </c>
      <c r="B10333">
        <v>2018</v>
      </c>
      <c r="C10333">
        <v>511140</v>
      </c>
      <c r="F10333" t="s">
        <v>1472</v>
      </c>
      <c r="G10333" s="40">
        <v>6.25E-2</v>
      </c>
      <c r="H10333" s="15">
        <v>97.5</v>
      </c>
    </row>
    <row r="10334" spans="1:12" x14ac:dyDescent="0.25">
      <c r="A10334" t="s">
        <v>1474</v>
      </c>
      <c r="B10334">
        <v>2018</v>
      </c>
      <c r="C10334">
        <v>511140</v>
      </c>
      <c r="F10334" t="s">
        <v>1572</v>
      </c>
      <c r="G10334" s="40">
        <v>5.2083333333333336E-2</v>
      </c>
      <c r="H10334" s="15">
        <v>81.25</v>
      </c>
    </row>
    <row r="10335" spans="1:12" x14ac:dyDescent="0.25">
      <c r="A10335" t="s">
        <v>1474</v>
      </c>
      <c r="B10335">
        <v>2018</v>
      </c>
      <c r="C10335">
        <v>610201</v>
      </c>
      <c r="F10335" t="s">
        <v>1625</v>
      </c>
      <c r="G10335" s="40">
        <v>3.125E-2</v>
      </c>
      <c r="H10335" s="15">
        <v>48.75</v>
      </c>
    </row>
    <row r="10336" spans="1:12" x14ac:dyDescent="0.25">
      <c r="A10336" t="s">
        <v>1474</v>
      </c>
      <c r="B10336">
        <v>2018</v>
      </c>
      <c r="C10336">
        <v>518458</v>
      </c>
      <c r="F10336" t="s">
        <v>1572</v>
      </c>
      <c r="K10336" s="40">
        <v>2.0833333333333332E-2</v>
      </c>
      <c r="L10336" s="15">
        <v>32.5</v>
      </c>
    </row>
    <row r="10337" spans="1:8" x14ac:dyDescent="0.25">
      <c r="A10337" t="s">
        <v>1474</v>
      </c>
      <c r="B10337">
        <v>2018</v>
      </c>
      <c r="C10337">
        <v>511140</v>
      </c>
      <c r="F10337" t="s">
        <v>1472</v>
      </c>
      <c r="G10337" s="40">
        <v>5.2083333333333336E-2</v>
      </c>
      <c r="H10337" s="15">
        <v>81.25</v>
      </c>
    </row>
    <row r="10338" spans="1:8" x14ac:dyDescent="0.25">
      <c r="A10338" t="s">
        <v>1474</v>
      </c>
      <c r="B10338">
        <v>2018</v>
      </c>
      <c r="C10338">
        <v>519491</v>
      </c>
      <c r="F10338" t="s">
        <v>1472</v>
      </c>
      <c r="G10338" s="40">
        <v>8.3333333333333329E-2</v>
      </c>
      <c r="H10338" s="15">
        <v>130</v>
      </c>
    </row>
    <row r="10339" spans="1:8" x14ac:dyDescent="0.25">
      <c r="A10339" t="s">
        <v>1474</v>
      </c>
      <c r="B10339">
        <v>2018</v>
      </c>
      <c r="C10339">
        <v>519491</v>
      </c>
      <c r="F10339" t="s">
        <v>1472</v>
      </c>
      <c r="G10339" s="40">
        <v>0.10416666666666667</v>
      </c>
      <c r="H10339" s="15">
        <v>162.5</v>
      </c>
    </row>
    <row r="10340" spans="1:8" x14ac:dyDescent="0.25">
      <c r="A10340" t="s">
        <v>1474</v>
      </c>
      <c r="B10340">
        <v>2018</v>
      </c>
      <c r="C10340">
        <v>519491</v>
      </c>
      <c r="F10340" t="s">
        <v>1472</v>
      </c>
      <c r="G10340" s="40">
        <v>6.25E-2</v>
      </c>
      <c r="H10340" s="15">
        <v>97.5</v>
      </c>
    </row>
    <row r="10341" spans="1:8" x14ac:dyDescent="0.25">
      <c r="A10341" t="s">
        <v>1474</v>
      </c>
      <c r="B10341">
        <v>2018</v>
      </c>
      <c r="C10341">
        <v>519832</v>
      </c>
      <c r="D10341">
        <v>806500</v>
      </c>
      <c r="E10341">
        <v>8065</v>
      </c>
      <c r="F10341" t="s">
        <v>1513</v>
      </c>
      <c r="G10341" s="40">
        <v>2.0833333333333332E-2</v>
      </c>
      <c r="H10341" s="15">
        <v>32.5</v>
      </c>
    </row>
    <row r="10342" spans="1:8" x14ac:dyDescent="0.25">
      <c r="A10342" t="s">
        <v>1474</v>
      </c>
      <c r="B10342">
        <v>2018</v>
      </c>
      <c r="C10342">
        <v>519491</v>
      </c>
      <c r="F10342" t="s">
        <v>1625</v>
      </c>
      <c r="G10342" s="40">
        <v>4.1666666666666664E-2</v>
      </c>
      <c r="H10342" s="15">
        <v>65</v>
      </c>
    </row>
    <row r="10343" spans="1:8" x14ac:dyDescent="0.25">
      <c r="A10343" t="s">
        <v>1474</v>
      </c>
      <c r="B10343">
        <v>2018</v>
      </c>
      <c r="C10343">
        <v>610201</v>
      </c>
      <c r="F10343" t="s">
        <v>1625</v>
      </c>
      <c r="G10343" s="40">
        <v>2.0833333333333332E-2</v>
      </c>
      <c r="H10343" s="15">
        <v>32.5</v>
      </c>
    </row>
    <row r="10344" spans="1:8" x14ac:dyDescent="0.25">
      <c r="A10344" t="s">
        <v>1474</v>
      </c>
      <c r="B10344">
        <v>2018</v>
      </c>
      <c r="C10344">
        <v>519505</v>
      </c>
      <c r="F10344" t="s">
        <v>1572</v>
      </c>
      <c r="G10344" s="40">
        <v>5.2083333333333336E-2</v>
      </c>
      <c r="H10344" s="15">
        <v>81.25</v>
      </c>
    </row>
    <row r="10345" spans="1:8" x14ac:dyDescent="0.25">
      <c r="A10345" t="s">
        <v>1474</v>
      </c>
      <c r="B10345">
        <v>2018</v>
      </c>
      <c r="C10345">
        <v>612390</v>
      </c>
      <c r="F10345" t="s">
        <v>1472</v>
      </c>
      <c r="G10345" s="40">
        <v>4.5138888888888888E-2</v>
      </c>
      <c r="H10345" s="15">
        <v>70.416666666666671</v>
      </c>
    </row>
    <row r="10346" spans="1:8" x14ac:dyDescent="0.25">
      <c r="A10346" t="s">
        <v>1474</v>
      </c>
      <c r="B10346">
        <v>2018</v>
      </c>
      <c r="C10346">
        <v>513965</v>
      </c>
      <c r="F10346" t="s">
        <v>1472</v>
      </c>
      <c r="G10346" s="40">
        <v>4.1666666666666664E-2</v>
      </c>
      <c r="H10346" s="15">
        <v>65</v>
      </c>
    </row>
    <row r="10347" spans="1:8" x14ac:dyDescent="0.25">
      <c r="A10347" t="s">
        <v>1474</v>
      </c>
      <c r="B10347">
        <v>2018</v>
      </c>
      <c r="C10347">
        <v>616536</v>
      </c>
      <c r="F10347" t="s">
        <v>1625</v>
      </c>
      <c r="G10347" s="40">
        <v>6.25E-2</v>
      </c>
      <c r="H10347" s="15">
        <v>97.5</v>
      </c>
    </row>
    <row r="10348" spans="1:8" x14ac:dyDescent="0.25">
      <c r="A10348" t="s">
        <v>1474</v>
      </c>
      <c r="B10348">
        <v>2018</v>
      </c>
      <c r="C10348">
        <v>616536</v>
      </c>
      <c r="F10348" t="s">
        <v>1625</v>
      </c>
      <c r="G10348" s="40">
        <v>6.25E-2</v>
      </c>
      <c r="H10348" s="15">
        <v>97.5</v>
      </c>
    </row>
    <row r="10349" spans="1:8" x14ac:dyDescent="0.25">
      <c r="A10349" t="s">
        <v>1490</v>
      </c>
      <c r="B10349">
        <v>2018</v>
      </c>
      <c r="C10349">
        <v>100600</v>
      </c>
      <c r="F10349" t="s">
        <v>1472</v>
      </c>
      <c r="G10349" s="40">
        <v>6.25E-2</v>
      </c>
      <c r="H10349" s="15">
        <v>97.5</v>
      </c>
    </row>
    <row r="10350" spans="1:8" x14ac:dyDescent="0.25">
      <c r="A10350" t="s">
        <v>1490</v>
      </c>
      <c r="B10350">
        <v>2018</v>
      </c>
      <c r="C10350">
        <v>100900</v>
      </c>
      <c r="F10350" t="s">
        <v>1472</v>
      </c>
      <c r="G10350" s="40">
        <v>0.125</v>
      </c>
      <c r="H10350" s="15">
        <v>195</v>
      </c>
    </row>
    <row r="10351" spans="1:8" x14ac:dyDescent="0.25">
      <c r="A10351" t="s">
        <v>1490</v>
      </c>
      <c r="B10351">
        <v>2018</v>
      </c>
      <c r="C10351">
        <v>100900</v>
      </c>
      <c r="F10351" t="s">
        <v>1472</v>
      </c>
      <c r="G10351" s="40">
        <v>0.125</v>
      </c>
      <c r="H10351" s="15">
        <v>195</v>
      </c>
    </row>
    <row r="10352" spans="1:8" x14ac:dyDescent="0.25">
      <c r="A10352" t="s">
        <v>1490</v>
      </c>
      <c r="B10352">
        <v>2018</v>
      </c>
      <c r="C10352">
        <v>100900</v>
      </c>
      <c r="F10352" t="s">
        <v>1472</v>
      </c>
      <c r="G10352" s="40">
        <v>2.0833333333333332E-2</v>
      </c>
      <c r="H10352" s="15">
        <v>32.5</v>
      </c>
    </row>
    <row r="10353" spans="1:8" x14ac:dyDescent="0.25">
      <c r="A10353" t="s">
        <v>1490</v>
      </c>
      <c r="B10353">
        <v>2018</v>
      </c>
      <c r="C10353">
        <v>100900</v>
      </c>
      <c r="F10353" t="s">
        <v>1472</v>
      </c>
      <c r="G10353" s="40">
        <v>0.125</v>
      </c>
      <c r="H10353" s="15">
        <v>195</v>
      </c>
    </row>
    <row r="10354" spans="1:8" x14ac:dyDescent="0.25">
      <c r="A10354" t="s">
        <v>1490</v>
      </c>
      <c r="B10354">
        <v>2018</v>
      </c>
      <c r="C10354">
        <v>100900</v>
      </c>
      <c r="F10354" t="s">
        <v>1472</v>
      </c>
      <c r="G10354" s="40">
        <v>0.10416666666666667</v>
      </c>
      <c r="H10354" s="15">
        <v>162.5</v>
      </c>
    </row>
    <row r="10355" spans="1:8" x14ac:dyDescent="0.25">
      <c r="A10355" t="s">
        <v>1659</v>
      </c>
      <c r="B10355">
        <v>2018</v>
      </c>
      <c r="C10355">
        <v>305711</v>
      </c>
      <c r="D10355">
        <v>802011</v>
      </c>
      <c r="E10355">
        <v>8020</v>
      </c>
      <c r="F10355" t="s">
        <v>1472</v>
      </c>
      <c r="G10355" s="40">
        <v>9.375E-2</v>
      </c>
      <c r="H10355" s="15">
        <v>191.25</v>
      </c>
    </row>
    <row r="10356" spans="1:8" x14ac:dyDescent="0.25">
      <c r="A10356" t="s">
        <v>1504</v>
      </c>
      <c r="B10356">
        <v>2018</v>
      </c>
      <c r="C10356">
        <v>513072</v>
      </c>
      <c r="D10356">
        <v>800200</v>
      </c>
      <c r="E10356">
        <v>8002</v>
      </c>
      <c r="F10356" t="s">
        <v>1708</v>
      </c>
      <c r="G10356" s="40">
        <v>1.0416666666666666E-2</v>
      </c>
      <c r="H10356" s="15">
        <v>21.25</v>
      </c>
    </row>
    <row r="10357" spans="1:8" x14ac:dyDescent="0.25">
      <c r="A10357" t="s">
        <v>1504</v>
      </c>
      <c r="B10357">
        <v>2018</v>
      </c>
      <c r="C10357">
        <v>200800</v>
      </c>
      <c r="D10357">
        <v>801480</v>
      </c>
      <c r="E10357">
        <v>8014</v>
      </c>
      <c r="F10357" t="s">
        <v>1708</v>
      </c>
      <c r="G10357" s="40">
        <v>1.0416666666666666E-2</v>
      </c>
      <c r="H10357" s="15">
        <v>21.25</v>
      </c>
    </row>
    <row r="10358" spans="1:8" x14ac:dyDescent="0.25">
      <c r="A10358" t="s">
        <v>1504</v>
      </c>
      <c r="B10358">
        <v>2018</v>
      </c>
      <c r="C10358">
        <v>305717</v>
      </c>
      <c r="D10358">
        <v>802017</v>
      </c>
      <c r="E10358">
        <v>8020</v>
      </c>
      <c r="F10358" t="s">
        <v>1472</v>
      </c>
      <c r="G10358" s="40">
        <v>9.375E-2</v>
      </c>
      <c r="H10358" s="15">
        <v>191.25</v>
      </c>
    </row>
    <row r="10359" spans="1:8" x14ac:dyDescent="0.25">
      <c r="A10359" t="s">
        <v>1504</v>
      </c>
      <c r="B10359">
        <v>2018</v>
      </c>
      <c r="C10359">
        <v>305714</v>
      </c>
      <c r="D10359">
        <v>802014</v>
      </c>
      <c r="E10359">
        <v>8020</v>
      </c>
      <c r="F10359" t="s">
        <v>1568</v>
      </c>
      <c r="G10359" s="40">
        <v>8.3333333333333329E-2</v>
      </c>
      <c r="H10359" s="15">
        <v>170</v>
      </c>
    </row>
    <row r="10360" spans="1:8" x14ac:dyDescent="0.25">
      <c r="A10360" t="s">
        <v>1504</v>
      </c>
      <c r="B10360">
        <v>2018</v>
      </c>
      <c r="C10360">
        <v>305713</v>
      </c>
      <c r="D10360">
        <v>802013</v>
      </c>
      <c r="E10360">
        <v>8020</v>
      </c>
      <c r="F10360" t="s">
        <v>1472</v>
      </c>
      <c r="G10360" s="40">
        <v>4.1666666666666664E-2</v>
      </c>
      <c r="H10360" s="15">
        <v>85</v>
      </c>
    </row>
    <row r="10361" spans="1:8" x14ac:dyDescent="0.25">
      <c r="A10361" t="s">
        <v>1504</v>
      </c>
      <c r="B10361">
        <v>2018</v>
      </c>
      <c r="C10361">
        <v>305715</v>
      </c>
      <c r="D10361">
        <v>802015</v>
      </c>
      <c r="E10361">
        <v>8020</v>
      </c>
      <c r="F10361" t="s">
        <v>1568</v>
      </c>
      <c r="G10361" s="40">
        <v>4.1666666666666664E-2</v>
      </c>
      <c r="H10361" s="15">
        <v>85</v>
      </c>
    </row>
    <row r="10362" spans="1:8" x14ac:dyDescent="0.25">
      <c r="A10362" t="s">
        <v>1504</v>
      </c>
      <c r="B10362">
        <v>2018</v>
      </c>
      <c r="C10362">
        <v>305712</v>
      </c>
      <c r="D10362">
        <v>802012</v>
      </c>
      <c r="E10362">
        <v>8020</v>
      </c>
      <c r="F10362" t="s">
        <v>1472</v>
      </c>
      <c r="G10362" s="40">
        <v>6.25E-2</v>
      </c>
      <c r="H10362" s="15">
        <v>127.5</v>
      </c>
    </row>
    <row r="10363" spans="1:8" x14ac:dyDescent="0.25">
      <c r="A10363" t="s">
        <v>1504</v>
      </c>
      <c r="B10363">
        <v>2018</v>
      </c>
      <c r="C10363">
        <v>305712</v>
      </c>
      <c r="D10363">
        <v>802012</v>
      </c>
      <c r="E10363">
        <v>8020</v>
      </c>
      <c r="F10363" t="s">
        <v>1472</v>
      </c>
      <c r="G10363" s="40">
        <v>0.10416666666666667</v>
      </c>
      <c r="H10363" s="15">
        <v>212.5</v>
      </c>
    </row>
    <row r="10364" spans="1:8" x14ac:dyDescent="0.25">
      <c r="A10364" t="s">
        <v>1504</v>
      </c>
      <c r="B10364">
        <v>2018</v>
      </c>
      <c r="C10364">
        <v>305711</v>
      </c>
      <c r="D10364">
        <v>802011</v>
      </c>
      <c r="E10364">
        <v>8020</v>
      </c>
      <c r="F10364" t="s">
        <v>1472</v>
      </c>
      <c r="G10364" s="40">
        <v>0.16666666666666666</v>
      </c>
      <c r="H10364" s="15">
        <v>340</v>
      </c>
    </row>
    <row r="10365" spans="1:8" x14ac:dyDescent="0.25">
      <c r="A10365" t="s">
        <v>1504</v>
      </c>
      <c r="B10365">
        <v>2018</v>
      </c>
      <c r="C10365">
        <v>305711</v>
      </c>
      <c r="D10365">
        <v>802011</v>
      </c>
      <c r="E10365">
        <v>8020</v>
      </c>
      <c r="F10365" t="s">
        <v>1472</v>
      </c>
      <c r="G10365" s="40">
        <v>6.25E-2</v>
      </c>
      <c r="H10365" s="15">
        <v>127.5</v>
      </c>
    </row>
    <row r="10366" spans="1:8" x14ac:dyDescent="0.25">
      <c r="A10366" t="s">
        <v>1504</v>
      </c>
      <c r="B10366">
        <v>2018</v>
      </c>
      <c r="C10366">
        <v>305710</v>
      </c>
      <c r="D10366">
        <v>802010</v>
      </c>
      <c r="E10366">
        <v>8020</v>
      </c>
      <c r="F10366" t="s">
        <v>1472</v>
      </c>
      <c r="G10366" s="40">
        <v>0.10416666666666667</v>
      </c>
      <c r="H10366" s="15">
        <v>212.5</v>
      </c>
    </row>
    <row r="10367" spans="1:8" x14ac:dyDescent="0.25">
      <c r="A10367" t="s">
        <v>1504</v>
      </c>
      <c r="B10367">
        <v>2018</v>
      </c>
      <c r="C10367">
        <v>305710</v>
      </c>
      <c r="D10367">
        <v>802010</v>
      </c>
      <c r="E10367">
        <v>8020</v>
      </c>
      <c r="F10367" t="s">
        <v>1472</v>
      </c>
      <c r="G10367" s="40">
        <v>0.10416666666666667</v>
      </c>
      <c r="H10367" s="15">
        <v>212.5</v>
      </c>
    </row>
    <row r="10368" spans="1:8" x14ac:dyDescent="0.25">
      <c r="A10368" t="s">
        <v>1504</v>
      </c>
      <c r="B10368">
        <v>2018</v>
      </c>
      <c r="C10368">
        <v>305700</v>
      </c>
      <c r="D10368">
        <v>802000</v>
      </c>
      <c r="E10368">
        <v>8020</v>
      </c>
      <c r="F10368" t="s">
        <v>1472</v>
      </c>
      <c r="G10368" s="40">
        <v>6.25E-2</v>
      </c>
      <c r="H10368" s="15">
        <v>127.5</v>
      </c>
    </row>
    <row r="10369" spans="1:8" x14ac:dyDescent="0.25">
      <c r="A10369" t="s">
        <v>1504</v>
      </c>
      <c r="B10369">
        <v>2018</v>
      </c>
      <c r="C10369">
        <v>310320</v>
      </c>
      <c r="D10369">
        <v>802211</v>
      </c>
      <c r="E10369">
        <v>8022</v>
      </c>
      <c r="F10369" t="s">
        <v>1708</v>
      </c>
      <c r="G10369" s="40">
        <v>1.0416666666666666E-2</v>
      </c>
      <c r="H10369" s="15">
        <v>21.25</v>
      </c>
    </row>
    <row r="10370" spans="1:8" x14ac:dyDescent="0.25">
      <c r="A10370" t="s">
        <v>1504</v>
      </c>
      <c r="B10370">
        <v>2018</v>
      </c>
      <c r="C10370">
        <v>305710</v>
      </c>
      <c r="D10370">
        <v>802010</v>
      </c>
      <c r="E10370">
        <v>8020</v>
      </c>
      <c r="F10370" t="s">
        <v>1472</v>
      </c>
      <c r="G10370" s="40">
        <v>4.1666666666666664E-2</v>
      </c>
      <c r="H10370" s="15">
        <v>85</v>
      </c>
    </row>
    <row r="10371" spans="1:8" x14ac:dyDescent="0.25">
      <c r="A10371" t="s">
        <v>1504</v>
      </c>
      <c r="B10371">
        <v>2018</v>
      </c>
      <c r="C10371">
        <v>305711</v>
      </c>
      <c r="D10371">
        <v>802011</v>
      </c>
      <c r="E10371">
        <v>8020</v>
      </c>
      <c r="F10371" t="s">
        <v>1472</v>
      </c>
      <c r="G10371" s="40">
        <v>0.16666666666666666</v>
      </c>
      <c r="H10371" s="15">
        <v>340</v>
      </c>
    </row>
    <row r="10372" spans="1:8" x14ac:dyDescent="0.25">
      <c r="A10372" t="s">
        <v>1488</v>
      </c>
      <c r="B10372">
        <v>2018</v>
      </c>
      <c r="C10372">
        <v>618940</v>
      </c>
      <c r="F10372" t="s">
        <v>1625</v>
      </c>
      <c r="G10372" s="40">
        <v>6.9444444444444441E-3</v>
      </c>
      <c r="H10372" s="15">
        <v>8.3333333333333321</v>
      </c>
    </row>
    <row r="10373" spans="1:8" x14ac:dyDescent="0.25">
      <c r="A10373" t="s">
        <v>1488</v>
      </c>
      <c r="B10373">
        <v>2018</v>
      </c>
      <c r="C10373">
        <v>616360</v>
      </c>
      <c r="F10373" t="s">
        <v>1625</v>
      </c>
      <c r="G10373" s="40">
        <v>2.0833333333333332E-2</v>
      </c>
      <c r="H10373" s="15">
        <v>25</v>
      </c>
    </row>
    <row r="10374" spans="1:8" x14ac:dyDescent="0.25">
      <c r="A10374" t="s">
        <v>1488</v>
      </c>
      <c r="B10374">
        <v>2018</v>
      </c>
      <c r="C10374">
        <v>610104</v>
      </c>
      <c r="F10374" t="s">
        <v>1625</v>
      </c>
      <c r="G10374" s="40">
        <v>4.1666666666666664E-2</v>
      </c>
      <c r="H10374" s="15">
        <v>50</v>
      </c>
    </row>
    <row r="10375" spans="1:8" x14ac:dyDescent="0.25">
      <c r="A10375" t="s">
        <v>1466</v>
      </c>
      <c r="B10375">
        <v>2018</v>
      </c>
      <c r="C10375">
        <v>519505</v>
      </c>
      <c r="F10375" t="s">
        <v>1472</v>
      </c>
      <c r="G10375" s="40">
        <v>2.0833333333333332E-2</v>
      </c>
      <c r="H10375" s="15">
        <v>32.5</v>
      </c>
    </row>
    <row r="10376" spans="1:8" x14ac:dyDescent="0.25">
      <c r="A10376" t="s">
        <v>1466</v>
      </c>
      <c r="B10376">
        <v>2018</v>
      </c>
      <c r="C10376">
        <v>519505</v>
      </c>
      <c r="F10376" t="s">
        <v>1472</v>
      </c>
      <c r="G10376" s="40">
        <v>0.10416666666666667</v>
      </c>
      <c r="H10376" s="15">
        <v>162.5</v>
      </c>
    </row>
    <row r="10377" spans="1:8" x14ac:dyDescent="0.25">
      <c r="A10377" t="s">
        <v>1466</v>
      </c>
      <c r="B10377">
        <v>2018</v>
      </c>
      <c r="C10377">
        <v>519505</v>
      </c>
      <c r="F10377" t="s">
        <v>1472</v>
      </c>
      <c r="G10377" s="40">
        <v>2.0833333333333332E-2</v>
      </c>
      <c r="H10377" s="15">
        <v>32.5</v>
      </c>
    </row>
    <row r="10378" spans="1:8" x14ac:dyDescent="0.25">
      <c r="A10378" t="s">
        <v>1466</v>
      </c>
      <c r="B10378">
        <v>2018</v>
      </c>
      <c r="C10378">
        <v>519505</v>
      </c>
      <c r="F10378" t="s">
        <v>1472</v>
      </c>
      <c r="G10378" s="40">
        <v>8.3333333333333329E-2</v>
      </c>
      <c r="H10378" s="15">
        <v>130</v>
      </c>
    </row>
    <row r="10379" spans="1:8" x14ac:dyDescent="0.25">
      <c r="A10379" t="s">
        <v>1466</v>
      </c>
      <c r="B10379">
        <v>2018</v>
      </c>
      <c r="C10379">
        <v>519505</v>
      </c>
      <c r="F10379" t="s">
        <v>1472</v>
      </c>
      <c r="G10379" s="40">
        <v>6.25E-2</v>
      </c>
      <c r="H10379" s="15">
        <v>97.5</v>
      </c>
    </row>
    <row r="10380" spans="1:8" x14ac:dyDescent="0.25">
      <c r="A10380" t="s">
        <v>1466</v>
      </c>
      <c r="B10380">
        <v>2018</v>
      </c>
      <c r="C10380">
        <v>519505</v>
      </c>
      <c r="F10380" t="s">
        <v>1472</v>
      </c>
      <c r="G10380" s="40">
        <v>4.1666666666666664E-2</v>
      </c>
      <c r="H10380" s="15">
        <v>65</v>
      </c>
    </row>
    <row r="10381" spans="1:8" x14ac:dyDescent="0.25">
      <c r="A10381" t="s">
        <v>1466</v>
      </c>
      <c r="B10381">
        <v>2018</v>
      </c>
      <c r="C10381">
        <v>203400</v>
      </c>
      <c r="F10381" t="s">
        <v>1472</v>
      </c>
      <c r="G10381" s="40">
        <v>0.10416666666666667</v>
      </c>
      <c r="H10381" s="15">
        <v>162.5</v>
      </c>
    </row>
    <row r="10382" spans="1:8" x14ac:dyDescent="0.25">
      <c r="A10382" t="s">
        <v>1466</v>
      </c>
      <c r="B10382">
        <v>2018</v>
      </c>
      <c r="C10382">
        <v>203400</v>
      </c>
      <c r="F10382" t="s">
        <v>1472</v>
      </c>
      <c r="G10382" s="40">
        <v>7.2916666666666671E-2</v>
      </c>
      <c r="H10382" s="15">
        <v>113.75000000000001</v>
      </c>
    </row>
    <row r="10383" spans="1:8" x14ac:dyDescent="0.25">
      <c r="A10383" t="s">
        <v>1466</v>
      </c>
      <c r="B10383">
        <v>2018</v>
      </c>
      <c r="C10383">
        <v>305716</v>
      </c>
      <c r="D10383">
        <v>802016</v>
      </c>
      <c r="E10383">
        <v>8020</v>
      </c>
      <c r="F10383" t="s">
        <v>1472</v>
      </c>
      <c r="G10383" s="40">
        <v>2.0833333333333332E-2</v>
      </c>
      <c r="H10383" s="15">
        <v>32.5</v>
      </c>
    </row>
    <row r="10384" spans="1:8" x14ac:dyDescent="0.25">
      <c r="A10384" t="s">
        <v>1466</v>
      </c>
      <c r="B10384">
        <v>2018</v>
      </c>
      <c r="C10384">
        <v>203400</v>
      </c>
      <c r="F10384" t="s">
        <v>1472</v>
      </c>
      <c r="G10384" s="40">
        <v>6.25E-2</v>
      </c>
      <c r="H10384" s="15">
        <v>97.5</v>
      </c>
    </row>
    <row r="10385" spans="1:12" x14ac:dyDescent="0.25">
      <c r="A10385" t="s">
        <v>1466</v>
      </c>
      <c r="B10385">
        <v>2018</v>
      </c>
      <c r="C10385">
        <v>203400</v>
      </c>
      <c r="F10385" t="s">
        <v>1472</v>
      </c>
      <c r="G10385" s="40">
        <v>1.0416666666666666E-2</v>
      </c>
      <c r="H10385" s="15">
        <v>16.25</v>
      </c>
    </row>
    <row r="10386" spans="1:12" x14ac:dyDescent="0.25">
      <c r="A10386" t="s">
        <v>1466</v>
      </c>
      <c r="B10386">
        <v>2018</v>
      </c>
      <c r="C10386">
        <v>203400</v>
      </c>
      <c r="F10386" t="s">
        <v>1472</v>
      </c>
      <c r="K10386" s="40">
        <v>3.125E-2</v>
      </c>
      <c r="L10386" s="15">
        <v>48.75</v>
      </c>
    </row>
    <row r="10387" spans="1:12" x14ac:dyDescent="0.25">
      <c r="A10387" t="s">
        <v>1466</v>
      </c>
      <c r="B10387">
        <v>2018</v>
      </c>
      <c r="C10387">
        <v>513225</v>
      </c>
      <c r="F10387" t="s">
        <v>1472</v>
      </c>
      <c r="G10387" s="40">
        <v>1.0416666666666666E-2</v>
      </c>
      <c r="H10387" s="15">
        <v>16.25</v>
      </c>
    </row>
    <row r="10388" spans="1:12" x14ac:dyDescent="0.25">
      <c r="A10388" t="s">
        <v>1466</v>
      </c>
      <c r="B10388">
        <v>2018</v>
      </c>
      <c r="C10388">
        <v>203400</v>
      </c>
      <c r="F10388" t="s">
        <v>1472</v>
      </c>
      <c r="G10388" s="40">
        <v>1.0416666666666666E-2</v>
      </c>
      <c r="H10388" s="15">
        <v>16.25</v>
      </c>
    </row>
    <row r="10389" spans="1:12" x14ac:dyDescent="0.25">
      <c r="A10389" t="s">
        <v>1466</v>
      </c>
      <c r="B10389">
        <v>2018</v>
      </c>
      <c r="C10389">
        <v>305716</v>
      </c>
      <c r="D10389">
        <v>802016</v>
      </c>
      <c r="E10389">
        <v>8020</v>
      </c>
      <c r="F10389" t="s">
        <v>1472</v>
      </c>
      <c r="G10389" s="40">
        <v>3.125E-2</v>
      </c>
      <c r="H10389" s="15">
        <v>48.75</v>
      </c>
    </row>
    <row r="10390" spans="1:12" x14ac:dyDescent="0.25">
      <c r="A10390" t="s">
        <v>1466</v>
      </c>
      <c r="B10390">
        <v>2018</v>
      </c>
      <c r="C10390">
        <v>519740</v>
      </c>
      <c r="F10390" t="s">
        <v>1472</v>
      </c>
      <c r="G10390" s="40">
        <v>6.25E-2</v>
      </c>
      <c r="H10390" s="15">
        <v>97.5</v>
      </c>
    </row>
    <row r="10391" spans="1:12" x14ac:dyDescent="0.25">
      <c r="A10391" t="s">
        <v>1466</v>
      </c>
      <c r="B10391">
        <v>2018</v>
      </c>
      <c r="C10391">
        <v>519740</v>
      </c>
      <c r="F10391" t="s">
        <v>1472</v>
      </c>
      <c r="G10391" s="40">
        <v>0.10416666666666667</v>
      </c>
      <c r="H10391" s="15">
        <v>162.5</v>
      </c>
    </row>
    <row r="10392" spans="1:12" x14ac:dyDescent="0.25">
      <c r="A10392" t="s">
        <v>1466</v>
      </c>
      <c r="B10392">
        <v>2018</v>
      </c>
      <c r="C10392">
        <v>519740</v>
      </c>
      <c r="F10392" t="s">
        <v>1472</v>
      </c>
      <c r="G10392" s="40">
        <v>6.25E-2</v>
      </c>
      <c r="H10392" s="15">
        <v>97.5</v>
      </c>
    </row>
    <row r="10393" spans="1:12" x14ac:dyDescent="0.25">
      <c r="A10393" t="s">
        <v>1466</v>
      </c>
      <c r="B10393">
        <v>2018</v>
      </c>
      <c r="C10393">
        <v>203400</v>
      </c>
      <c r="F10393" t="s">
        <v>1472</v>
      </c>
      <c r="G10393" s="40">
        <v>1.0416666666666666E-2</v>
      </c>
      <c r="H10393" s="15">
        <v>16.25</v>
      </c>
    </row>
    <row r="10394" spans="1:12" x14ac:dyDescent="0.25">
      <c r="A10394" t="s">
        <v>1466</v>
      </c>
      <c r="B10394">
        <v>2018</v>
      </c>
      <c r="C10394">
        <v>519740</v>
      </c>
      <c r="F10394" t="s">
        <v>1472</v>
      </c>
      <c r="G10394" s="40">
        <v>2.0833333333333332E-2</v>
      </c>
      <c r="H10394" s="15">
        <v>32.5</v>
      </c>
    </row>
    <row r="10395" spans="1:12" x14ac:dyDescent="0.25">
      <c r="A10395" t="s">
        <v>1521</v>
      </c>
      <c r="B10395">
        <v>2018</v>
      </c>
      <c r="C10395">
        <v>510840</v>
      </c>
      <c r="F10395" t="s">
        <v>1472</v>
      </c>
      <c r="G10395" s="40">
        <v>3.125E-2</v>
      </c>
      <c r="H10395" s="15">
        <v>48.75</v>
      </c>
    </row>
    <row r="10396" spans="1:12" x14ac:dyDescent="0.25">
      <c r="A10396" t="s">
        <v>1521</v>
      </c>
      <c r="B10396">
        <v>2018</v>
      </c>
      <c r="C10396">
        <v>518255</v>
      </c>
      <c r="F10396" t="s">
        <v>1472</v>
      </c>
      <c r="G10396" s="40">
        <v>2.0833333333333332E-2</v>
      </c>
      <c r="H10396" s="15">
        <v>32.5</v>
      </c>
    </row>
    <row r="10397" spans="1:12" x14ac:dyDescent="0.25">
      <c r="A10397" t="s">
        <v>1521</v>
      </c>
      <c r="B10397">
        <v>2018</v>
      </c>
      <c r="C10397">
        <v>518255</v>
      </c>
      <c r="F10397" t="s">
        <v>1472</v>
      </c>
      <c r="G10397" s="40">
        <v>0.10416666666666667</v>
      </c>
      <c r="H10397" s="15">
        <v>162.5</v>
      </c>
    </row>
    <row r="10398" spans="1:12" x14ac:dyDescent="0.25">
      <c r="A10398" t="s">
        <v>1521</v>
      </c>
      <c r="B10398">
        <v>2018</v>
      </c>
      <c r="C10398">
        <v>102600</v>
      </c>
      <c r="F10398" t="s">
        <v>1472</v>
      </c>
      <c r="G10398" s="40">
        <v>7.2916666666666671E-2</v>
      </c>
      <c r="H10398" s="15">
        <v>113.75000000000001</v>
      </c>
    </row>
    <row r="10399" spans="1:12" x14ac:dyDescent="0.25">
      <c r="A10399" t="s">
        <v>1521</v>
      </c>
      <c r="B10399">
        <v>2018</v>
      </c>
      <c r="C10399">
        <v>513810</v>
      </c>
      <c r="F10399" t="s">
        <v>1465</v>
      </c>
      <c r="G10399" s="40">
        <v>9.375E-2</v>
      </c>
      <c r="H10399" s="15">
        <v>146.25</v>
      </c>
    </row>
    <row r="10400" spans="1:12" x14ac:dyDescent="0.25">
      <c r="A10400" t="s">
        <v>1521</v>
      </c>
      <c r="B10400">
        <v>2018</v>
      </c>
      <c r="C10400">
        <v>513810</v>
      </c>
      <c r="F10400" t="s">
        <v>1465</v>
      </c>
      <c r="G10400" s="40">
        <v>0.17708333333333334</v>
      </c>
      <c r="H10400" s="15">
        <v>276.25</v>
      </c>
    </row>
    <row r="10401" spans="1:8" x14ac:dyDescent="0.25">
      <c r="A10401" t="s">
        <v>1521</v>
      </c>
      <c r="B10401">
        <v>2018</v>
      </c>
      <c r="C10401">
        <v>519840</v>
      </c>
      <c r="F10401" t="s">
        <v>1472</v>
      </c>
      <c r="G10401" s="40">
        <v>6.25E-2</v>
      </c>
      <c r="H10401" s="15">
        <v>97.5</v>
      </c>
    </row>
    <row r="10402" spans="1:8" x14ac:dyDescent="0.25">
      <c r="A10402" t="s">
        <v>1521</v>
      </c>
      <c r="B10402">
        <v>2018</v>
      </c>
      <c r="C10402">
        <v>514359</v>
      </c>
      <c r="F10402" t="s">
        <v>1472</v>
      </c>
      <c r="G10402" s="40">
        <v>2.0833333333333332E-2</v>
      </c>
      <c r="H10402" s="15">
        <v>32.5</v>
      </c>
    </row>
    <row r="10403" spans="1:8" x14ac:dyDescent="0.25">
      <c r="A10403" t="s">
        <v>1521</v>
      </c>
      <c r="B10403">
        <v>2018</v>
      </c>
      <c r="C10403">
        <v>514359</v>
      </c>
      <c r="F10403" t="s">
        <v>1472</v>
      </c>
      <c r="G10403" s="40">
        <v>2.0833333333333332E-2</v>
      </c>
      <c r="H10403" s="15">
        <v>32.5</v>
      </c>
    </row>
    <row r="10404" spans="1:8" x14ac:dyDescent="0.25">
      <c r="A10404" t="s">
        <v>1521</v>
      </c>
      <c r="B10404">
        <v>2018</v>
      </c>
      <c r="C10404">
        <v>518266</v>
      </c>
      <c r="D10404">
        <v>807100</v>
      </c>
      <c r="E10404">
        <v>8071</v>
      </c>
      <c r="F10404" t="s">
        <v>1465</v>
      </c>
      <c r="G10404" s="40">
        <v>3.125E-2</v>
      </c>
      <c r="H10404" s="15">
        <v>48.75</v>
      </c>
    </row>
    <row r="10405" spans="1:8" x14ac:dyDescent="0.25">
      <c r="A10405" t="s">
        <v>1474</v>
      </c>
      <c r="B10405">
        <v>2018</v>
      </c>
      <c r="C10405">
        <v>513965</v>
      </c>
      <c r="F10405" t="s">
        <v>1472</v>
      </c>
      <c r="G10405" s="40">
        <v>8.3333333333333329E-2</v>
      </c>
      <c r="H10405" s="15">
        <v>130</v>
      </c>
    </row>
    <row r="10406" spans="1:8" x14ac:dyDescent="0.25">
      <c r="A10406" t="s">
        <v>1474</v>
      </c>
      <c r="B10406">
        <v>2018</v>
      </c>
      <c r="C10406">
        <v>513965</v>
      </c>
      <c r="F10406" t="s">
        <v>1472</v>
      </c>
      <c r="G10406" s="40">
        <v>8.3333333333333329E-2</v>
      </c>
      <c r="H10406" s="15">
        <v>130</v>
      </c>
    </row>
    <row r="10407" spans="1:8" x14ac:dyDescent="0.25">
      <c r="A10407" t="s">
        <v>1474</v>
      </c>
      <c r="B10407">
        <v>2018</v>
      </c>
      <c r="C10407">
        <v>611065</v>
      </c>
      <c r="F10407" t="s">
        <v>1625</v>
      </c>
      <c r="G10407" s="40">
        <v>4.1666666666666664E-2</v>
      </c>
      <c r="H10407" s="15">
        <v>65</v>
      </c>
    </row>
    <row r="10408" spans="1:8" x14ac:dyDescent="0.25">
      <c r="A10408" t="s">
        <v>1474</v>
      </c>
      <c r="B10408">
        <v>2018</v>
      </c>
      <c r="C10408">
        <v>513965</v>
      </c>
      <c r="F10408" t="s">
        <v>1472</v>
      </c>
      <c r="G10408" s="40">
        <v>0.10416666666666667</v>
      </c>
      <c r="H10408" s="15">
        <v>162.5</v>
      </c>
    </row>
    <row r="10409" spans="1:8" x14ac:dyDescent="0.25">
      <c r="A10409" t="s">
        <v>1474</v>
      </c>
      <c r="B10409">
        <v>2018</v>
      </c>
      <c r="C10409">
        <v>513965</v>
      </c>
      <c r="F10409" t="s">
        <v>1625</v>
      </c>
      <c r="G10409" s="40">
        <v>6.25E-2</v>
      </c>
      <c r="H10409" s="15">
        <v>97.5</v>
      </c>
    </row>
    <row r="10410" spans="1:8" x14ac:dyDescent="0.25">
      <c r="A10410" t="s">
        <v>1474</v>
      </c>
      <c r="B10410">
        <v>2018</v>
      </c>
      <c r="C10410">
        <v>519491</v>
      </c>
      <c r="F10410" t="s">
        <v>1472</v>
      </c>
      <c r="G10410" s="40">
        <v>0.125</v>
      </c>
      <c r="H10410" s="15">
        <v>195</v>
      </c>
    </row>
    <row r="10411" spans="1:8" x14ac:dyDescent="0.25">
      <c r="A10411" t="s">
        <v>1474</v>
      </c>
      <c r="B10411">
        <v>2018</v>
      </c>
      <c r="C10411">
        <v>610814</v>
      </c>
      <c r="F10411" t="s">
        <v>1625</v>
      </c>
      <c r="G10411" s="40">
        <v>4.1666666666666664E-2</v>
      </c>
      <c r="H10411" s="15">
        <v>65</v>
      </c>
    </row>
    <row r="10412" spans="1:8" x14ac:dyDescent="0.25">
      <c r="A10412" t="s">
        <v>1474</v>
      </c>
      <c r="B10412">
        <v>2018</v>
      </c>
      <c r="C10412">
        <v>519491</v>
      </c>
      <c r="F10412" t="s">
        <v>1625</v>
      </c>
      <c r="G10412" s="40">
        <v>4.1666666666666664E-2</v>
      </c>
      <c r="H10412" s="15">
        <v>65</v>
      </c>
    </row>
    <row r="10413" spans="1:8" x14ac:dyDescent="0.25">
      <c r="A10413" t="s">
        <v>1474</v>
      </c>
      <c r="B10413">
        <v>2018</v>
      </c>
      <c r="C10413">
        <v>519491</v>
      </c>
      <c r="F10413" t="s">
        <v>1625</v>
      </c>
      <c r="G10413" s="40">
        <v>4.1666666666666664E-2</v>
      </c>
      <c r="H10413" s="15">
        <v>65</v>
      </c>
    </row>
    <row r="10414" spans="1:8" x14ac:dyDescent="0.25">
      <c r="A10414" t="s">
        <v>1474</v>
      </c>
      <c r="B10414">
        <v>2018</v>
      </c>
      <c r="C10414">
        <v>518458</v>
      </c>
      <c r="F10414" t="s">
        <v>1472</v>
      </c>
      <c r="G10414" s="40">
        <v>0.125</v>
      </c>
      <c r="H10414" s="15">
        <v>195</v>
      </c>
    </row>
    <row r="10415" spans="1:8" x14ac:dyDescent="0.25">
      <c r="A10415" t="s">
        <v>1474</v>
      </c>
      <c r="B10415">
        <v>2018</v>
      </c>
      <c r="C10415">
        <v>612390</v>
      </c>
      <c r="F10415" t="s">
        <v>1625</v>
      </c>
      <c r="G10415" s="40">
        <v>1.0416666666666666E-2</v>
      </c>
      <c r="H10415" s="15">
        <v>16.25</v>
      </c>
    </row>
    <row r="10416" spans="1:8" x14ac:dyDescent="0.25">
      <c r="A10416" t="s">
        <v>1474</v>
      </c>
      <c r="B10416">
        <v>2018</v>
      </c>
      <c r="C10416">
        <v>610201</v>
      </c>
      <c r="F10416" t="s">
        <v>1625</v>
      </c>
      <c r="G10416" s="40">
        <v>1.0416666666666666E-2</v>
      </c>
      <c r="H10416" s="15">
        <v>16.25</v>
      </c>
    </row>
    <row r="10417" spans="1:8" x14ac:dyDescent="0.25">
      <c r="A10417" t="s">
        <v>1474</v>
      </c>
      <c r="B10417">
        <v>2018</v>
      </c>
      <c r="C10417">
        <v>616536</v>
      </c>
      <c r="F10417" t="s">
        <v>1625</v>
      </c>
      <c r="G10417" s="40">
        <v>1.0416666666666666E-2</v>
      </c>
      <c r="H10417" s="15">
        <v>16.25</v>
      </c>
    </row>
    <row r="10418" spans="1:8" x14ac:dyDescent="0.25">
      <c r="A10418" t="s">
        <v>1474</v>
      </c>
      <c r="B10418">
        <v>2018</v>
      </c>
      <c r="C10418">
        <v>513742</v>
      </c>
      <c r="F10418" t="s">
        <v>1625</v>
      </c>
      <c r="G10418" s="40">
        <v>1.0416666666666666E-2</v>
      </c>
      <c r="H10418" s="15">
        <v>16.25</v>
      </c>
    </row>
    <row r="10419" spans="1:8" x14ac:dyDescent="0.25">
      <c r="A10419" t="s">
        <v>1474</v>
      </c>
      <c r="B10419">
        <v>2018</v>
      </c>
      <c r="C10419">
        <v>518458</v>
      </c>
      <c r="F10419" t="s">
        <v>1472</v>
      </c>
      <c r="G10419" s="40">
        <v>6.25E-2</v>
      </c>
      <c r="H10419" s="15">
        <v>97.5</v>
      </c>
    </row>
    <row r="10420" spans="1:8" x14ac:dyDescent="0.25">
      <c r="A10420" t="s">
        <v>1474</v>
      </c>
      <c r="B10420">
        <v>2018</v>
      </c>
      <c r="C10420">
        <v>519840</v>
      </c>
      <c r="F10420" t="s">
        <v>1572</v>
      </c>
      <c r="G10420" s="40">
        <v>4.1666666666666664E-2</v>
      </c>
      <c r="H10420" s="15">
        <v>65</v>
      </c>
    </row>
    <row r="10421" spans="1:8" x14ac:dyDescent="0.25">
      <c r="A10421" t="s">
        <v>1474</v>
      </c>
      <c r="B10421">
        <v>2018</v>
      </c>
      <c r="C10421">
        <v>518458</v>
      </c>
      <c r="F10421" t="s">
        <v>1472</v>
      </c>
      <c r="G10421" s="40">
        <v>6.25E-2</v>
      </c>
      <c r="H10421" s="15">
        <v>97.5</v>
      </c>
    </row>
    <row r="10422" spans="1:8" x14ac:dyDescent="0.25">
      <c r="A10422" t="s">
        <v>1474</v>
      </c>
      <c r="B10422">
        <v>2018</v>
      </c>
      <c r="C10422">
        <v>616666</v>
      </c>
      <c r="F10422" t="s">
        <v>1625</v>
      </c>
      <c r="G10422" s="40">
        <v>0.10416666666666667</v>
      </c>
      <c r="H10422" s="15">
        <v>162.5</v>
      </c>
    </row>
    <row r="10423" spans="1:8" x14ac:dyDescent="0.25">
      <c r="A10423" t="s">
        <v>1474</v>
      </c>
      <c r="B10423">
        <v>2018</v>
      </c>
      <c r="C10423">
        <v>616666</v>
      </c>
      <c r="F10423" t="s">
        <v>1625</v>
      </c>
      <c r="G10423" s="40">
        <v>6.25E-2</v>
      </c>
      <c r="H10423" s="15">
        <v>97.5</v>
      </c>
    </row>
    <row r="10424" spans="1:8" x14ac:dyDescent="0.25">
      <c r="A10424" t="s">
        <v>1488</v>
      </c>
      <c r="B10424">
        <v>2018</v>
      </c>
      <c r="C10424">
        <v>616360</v>
      </c>
      <c r="F10424" t="s">
        <v>1625</v>
      </c>
      <c r="G10424" s="40">
        <v>4.1666666666666664E-2</v>
      </c>
      <c r="H10424" s="15">
        <v>50</v>
      </c>
    </row>
    <row r="10425" spans="1:8" x14ac:dyDescent="0.25">
      <c r="A10425" t="s">
        <v>1488</v>
      </c>
      <c r="B10425">
        <v>2018</v>
      </c>
      <c r="C10425">
        <v>610104</v>
      </c>
      <c r="F10425" t="s">
        <v>1625</v>
      </c>
      <c r="G10425" s="40">
        <v>2.0833333333333332E-2</v>
      </c>
      <c r="H10425" s="15">
        <v>25</v>
      </c>
    </row>
    <row r="10426" spans="1:8" x14ac:dyDescent="0.25">
      <c r="A10426" t="s">
        <v>1490</v>
      </c>
      <c r="B10426">
        <v>2018</v>
      </c>
      <c r="C10426">
        <v>100900</v>
      </c>
      <c r="F10426" t="s">
        <v>1472</v>
      </c>
      <c r="G10426" s="40">
        <v>0.10416666666666667</v>
      </c>
      <c r="H10426" s="15">
        <v>162.5</v>
      </c>
    </row>
    <row r="10427" spans="1:8" x14ac:dyDescent="0.25">
      <c r="A10427" t="s">
        <v>1490</v>
      </c>
      <c r="B10427">
        <v>2018</v>
      </c>
      <c r="C10427">
        <v>517801</v>
      </c>
      <c r="D10427">
        <v>806480</v>
      </c>
      <c r="E10427">
        <v>8064</v>
      </c>
      <c r="F10427" t="s">
        <v>1472</v>
      </c>
      <c r="G10427" s="40">
        <v>6.25E-2</v>
      </c>
      <c r="H10427" s="15">
        <v>97.5</v>
      </c>
    </row>
    <row r="10428" spans="1:8" x14ac:dyDescent="0.25">
      <c r="A10428" t="s">
        <v>1490</v>
      </c>
      <c r="B10428">
        <v>2018</v>
      </c>
      <c r="C10428">
        <v>310600</v>
      </c>
      <c r="D10428">
        <v>803510</v>
      </c>
      <c r="E10428">
        <v>8035</v>
      </c>
      <c r="F10428" t="s">
        <v>1472</v>
      </c>
      <c r="G10428" s="40">
        <v>8.3333333333333329E-2</v>
      </c>
      <c r="H10428" s="15">
        <v>130</v>
      </c>
    </row>
    <row r="10429" spans="1:8" x14ac:dyDescent="0.25">
      <c r="A10429" t="s">
        <v>1490</v>
      </c>
      <c r="B10429">
        <v>2018</v>
      </c>
      <c r="C10429">
        <v>517800</v>
      </c>
      <c r="D10429">
        <v>806400</v>
      </c>
      <c r="E10429">
        <v>8064</v>
      </c>
      <c r="F10429" t="s">
        <v>1472</v>
      </c>
      <c r="G10429" s="40">
        <v>0.125</v>
      </c>
      <c r="H10429" s="15">
        <v>195</v>
      </c>
    </row>
    <row r="10430" spans="1:8" x14ac:dyDescent="0.25">
      <c r="A10430" t="s">
        <v>1490</v>
      </c>
      <c r="B10430">
        <v>2018</v>
      </c>
      <c r="C10430">
        <v>310600</v>
      </c>
      <c r="D10430">
        <v>803510</v>
      </c>
      <c r="E10430">
        <v>8035</v>
      </c>
      <c r="F10430" t="s">
        <v>1472</v>
      </c>
      <c r="G10430" s="40">
        <v>7.2916666666666671E-2</v>
      </c>
      <c r="H10430" s="15">
        <v>113.75000000000001</v>
      </c>
    </row>
    <row r="10431" spans="1:8" x14ac:dyDescent="0.25">
      <c r="A10431" t="s">
        <v>1490</v>
      </c>
      <c r="B10431">
        <v>2018</v>
      </c>
      <c r="C10431">
        <v>310600</v>
      </c>
      <c r="D10431">
        <v>803510</v>
      </c>
      <c r="E10431">
        <v>8035</v>
      </c>
      <c r="F10431" t="s">
        <v>1472</v>
      </c>
      <c r="G10431" s="40">
        <v>9.0277777777777776E-2</v>
      </c>
      <c r="H10431" s="15">
        <v>140.83333333333334</v>
      </c>
    </row>
    <row r="10432" spans="1:8" x14ac:dyDescent="0.25">
      <c r="A10432" t="s">
        <v>1490</v>
      </c>
      <c r="B10432">
        <v>2018</v>
      </c>
      <c r="C10432">
        <v>310600</v>
      </c>
      <c r="D10432">
        <v>803510</v>
      </c>
      <c r="E10432">
        <v>8035</v>
      </c>
      <c r="F10432" t="s">
        <v>1472</v>
      </c>
      <c r="G10432" s="40">
        <v>0.10416666666666667</v>
      </c>
      <c r="H10432" s="15">
        <v>162.5</v>
      </c>
    </row>
    <row r="10433" spans="1:12" x14ac:dyDescent="0.25">
      <c r="A10433" t="s">
        <v>1659</v>
      </c>
      <c r="B10433">
        <v>2018</v>
      </c>
      <c r="C10433">
        <v>1</v>
      </c>
      <c r="F10433" t="s">
        <v>1472</v>
      </c>
      <c r="K10433" s="40">
        <v>6.25E-2</v>
      </c>
      <c r="L10433" s="15">
        <v>127.5</v>
      </c>
    </row>
    <row r="10434" spans="1:12" x14ac:dyDescent="0.25">
      <c r="A10434" t="s">
        <v>1659</v>
      </c>
      <c r="B10434">
        <v>2018</v>
      </c>
      <c r="C10434">
        <v>1</v>
      </c>
      <c r="F10434" t="s">
        <v>1472</v>
      </c>
      <c r="K10434" s="40">
        <v>5.2083333333333336E-2</v>
      </c>
      <c r="L10434" s="15">
        <v>106.25</v>
      </c>
    </row>
    <row r="10435" spans="1:12" x14ac:dyDescent="0.25">
      <c r="A10435" t="s">
        <v>1659</v>
      </c>
      <c r="B10435">
        <v>2018</v>
      </c>
      <c r="C10435">
        <v>1</v>
      </c>
      <c r="F10435" t="s">
        <v>1472</v>
      </c>
      <c r="K10435" s="40">
        <v>2.0833333333333332E-2</v>
      </c>
      <c r="L10435" s="15">
        <v>42.5</v>
      </c>
    </row>
    <row r="10436" spans="1:12" x14ac:dyDescent="0.25">
      <c r="A10436" t="s">
        <v>1659</v>
      </c>
      <c r="B10436">
        <v>2018</v>
      </c>
      <c r="C10436">
        <v>1</v>
      </c>
      <c r="F10436" t="s">
        <v>1472</v>
      </c>
      <c r="K10436" s="40">
        <v>2.0833333333333332E-2</v>
      </c>
      <c r="L10436" s="15">
        <v>42.5</v>
      </c>
    </row>
    <row r="10437" spans="1:12" x14ac:dyDescent="0.25">
      <c r="A10437" t="s">
        <v>1659</v>
      </c>
      <c r="B10437">
        <v>2018</v>
      </c>
      <c r="C10437">
        <v>1</v>
      </c>
      <c r="F10437" t="s">
        <v>1472</v>
      </c>
      <c r="K10437" s="40">
        <v>3.125E-2</v>
      </c>
      <c r="L10437" s="15">
        <v>63.75</v>
      </c>
    </row>
    <row r="10438" spans="1:12" x14ac:dyDescent="0.25">
      <c r="A10438" t="s">
        <v>1659</v>
      </c>
      <c r="B10438">
        <v>2018</v>
      </c>
      <c r="C10438">
        <v>1</v>
      </c>
      <c r="F10438" t="s">
        <v>1472</v>
      </c>
      <c r="K10438" s="40">
        <v>6.25E-2</v>
      </c>
      <c r="L10438" s="15">
        <v>127.5</v>
      </c>
    </row>
    <row r="10439" spans="1:12" x14ac:dyDescent="0.25">
      <c r="A10439" t="s">
        <v>1504</v>
      </c>
      <c r="B10439">
        <v>2018</v>
      </c>
      <c r="C10439">
        <v>100900</v>
      </c>
      <c r="F10439" t="s">
        <v>1472</v>
      </c>
      <c r="G10439" s="40">
        <v>2.0833333333333332E-2</v>
      </c>
      <c r="H10439" s="15">
        <v>42.5</v>
      </c>
    </row>
    <row r="10440" spans="1:12" x14ac:dyDescent="0.25">
      <c r="A10440" t="s">
        <v>1504</v>
      </c>
      <c r="B10440">
        <v>2018</v>
      </c>
      <c r="C10440">
        <v>305710</v>
      </c>
      <c r="D10440">
        <v>802010</v>
      </c>
      <c r="E10440">
        <v>8020</v>
      </c>
      <c r="F10440" t="s">
        <v>1472</v>
      </c>
      <c r="G10440" s="40">
        <v>2.0833333333333332E-2</v>
      </c>
      <c r="H10440" s="15">
        <v>42.5</v>
      </c>
    </row>
    <row r="10441" spans="1:12" x14ac:dyDescent="0.25">
      <c r="A10441" t="s">
        <v>1504</v>
      </c>
      <c r="B10441">
        <v>2018</v>
      </c>
      <c r="C10441">
        <v>305717</v>
      </c>
      <c r="D10441">
        <v>802017</v>
      </c>
      <c r="E10441">
        <v>8020</v>
      </c>
      <c r="F10441" t="s">
        <v>1472</v>
      </c>
      <c r="G10441" s="40">
        <v>0.15625</v>
      </c>
      <c r="H10441" s="15">
        <v>318.75</v>
      </c>
    </row>
    <row r="10442" spans="1:12" x14ac:dyDescent="0.25">
      <c r="A10442" t="s">
        <v>1504</v>
      </c>
      <c r="B10442">
        <v>2018</v>
      </c>
      <c r="C10442">
        <v>517800</v>
      </c>
      <c r="D10442">
        <v>806400</v>
      </c>
      <c r="E10442">
        <v>8064</v>
      </c>
      <c r="F10442" t="s">
        <v>1568</v>
      </c>
      <c r="G10442" s="40">
        <v>6.25E-2</v>
      </c>
      <c r="H10442" s="15">
        <v>127.5</v>
      </c>
    </row>
    <row r="10443" spans="1:12" x14ac:dyDescent="0.25">
      <c r="A10443" t="s">
        <v>1504</v>
      </c>
      <c r="B10443">
        <v>2018</v>
      </c>
      <c r="C10443">
        <v>517800</v>
      </c>
      <c r="D10443">
        <v>806400</v>
      </c>
      <c r="E10443">
        <v>8064</v>
      </c>
      <c r="F10443" t="s">
        <v>1568</v>
      </c>
      <c r="G10443" s="40">
        <v>8.3333333333333329E-2</v>
      </c>
      <c r="H10443" s="15">
        <v>170</v>
      </c>
    </row>
    <row r="10444" spans="1:12" x14ac:dyDescent="0.25">
      <c r="A10444" t="s">
        <v>1504</v>
      </c>
      <c r="B10444">
        <v>2018</v>
      </c>
      <c r="C10444">
        <v>517800</v>
      </c>
      <c r="D10444">
        <v>806400</v>
      </c>
      <c r="E10444">
        <v>8064</v>
      </c>
      <c r="F10444" t="s">
        <v>1513</v>
      </c>
      <c r="G10444" s="40">
        <v>1.0416666666666666E-2</v>
      </c>
      <c r="H10444" s="15">
        <v>21.25</v>
      </c>
    </row>
    <row r="10445" spans="1:12" x14ac:dyDescent="0.25">
      <c r="A10445" t="s">
        <v>1504</v>
      </c>
      <c r="B10445">
        <v>2018</v>
      </c>
      <c r="C10445">
        <v>517801</v>
      </c>
      <c r="D10445">
        <v>806480</v>
      </c>
      <c r="E10445">
        <v>8064</v>
      </c>
      <c r="F10445" t="s">
        <v>1568</v>
      </c>
      <c r="G10445" s="40">
        <v>1.0416666666666666E-2</v>
      </c>
      <c r="H10445" s="15">
        <v>21.25</v>
      </c>
    </row>
    <row r="10446" spans="1:12" x14ac:dyDescent="0.25">
      <c r="A10446" t="s">
        <v>1504</v>
      </c>
      <c r="B10446">
        <v>2018</v>
      </c>
      <c r="C10446">
        <v>308100</v>
      </c>
      <c r="D10446">
        <v>803610</v>
      </c>
      <c r="E10446">
        <v>8036</v>
      </c>
      <c r="F10446" t="s">
        <v>1472</v>
      </c>
      <c r="G10446" s="40">
        <v>8.3333333333333329E-2</v>
      </c>
      <c r="H10446" s="15">
        <v>170</v>
      </c>
    </row>
    <row r="10447" spans="1:12" x14ac:dyDescent="0.25">
      <c r="A10447" t="s">
        <v>1504</v>
      </c>
      <c r="B10447">
        <v>2018</v>
      </c>
      <c r="C10447">
        <v>308100</v>
      </c>
      <c r="D10447">
        <v>803610</v>
      </c>
      <c r="E10447">
        <v>8036</v>
      </c>
      <c r="F10447" t="s">
        <v>1513</v>
      </c>
      <c r="G10447" s="40">
        <v>2.0833333333333332E-2</v>
      </c>
      <c r="H10447" s="15">
        <v>42.5</v>
      </c>
    </row>
    <row r="10448" spans="1:12" x14ac:dyDescent="0.25">
      <c r="A10448" t="s">
        <v>1504</v>
      </c>
      <c r="B10448">
        <v>2018</v>
      </c>
      <c r="C10448">
        <v>308000</v>
      </c>
      <c r="D10448">
        <v>803600</v>
      </c>
      <c r="E10448">
        <v>8036</v>
      </c>
      <c r="F10448" t="s">
        <v>1472</v>
      </c>
      <c r="G10448" s="40">
        <v>4.1666666666666664E-2</v>
      </c>
      <c r="H10448" s="15">
        <v>85</v>
      </c>
    </row>
    <row r="10449" spans="1:8" x14ac:dyDescent="0.25">
      <c r="A10449" t="s">
        <v>1504</v>
      </c>
      <c r="B10449">
        <v>2018</v>
      </c>
      <c r="C10449">
        <v>308000</v>
      </c>
      <c r="D10449">
        <v>803600</v>
      </c>
      <c r="E10449">
        <v>8036</v>
      </c>
      <c r="F10449" t="s">
        <v>1513</v>
      </c>
      <c r="G10449" s="40">
        <v>2.0833333333333332E-2</v>
      </c>
      <c r="H10449" s="15">
        <v>42.5</v>
      </c>
    </row>
    <row r="10450" spans="1:8" x14ac:dyDescent="0.25">
      <c r="A10450" t="s">
        <v>1504</v>
      </c>
      <c r="B10450">
        <v>2018</v>
      </c>
      <c r="C10450">
        <v>104200</v>
      </c>
      <c r="F10450" t="s">
        <v>1625</v>
      </c>
      <c r="G10450" s="40">
        <v>3.125E-2</v>
      </c>
      <c r="H10450" s="15">
        <v>63.75</v>
      </c>
    </row>
    <row r="10451" spans="1:8" x14ac:dyDescent="0.25">
      <c r="A10451" t="s">
        <v>1504</v>
      </c>
      <c r="B10451">
        <v>2018</v>
      </c>
      <c r="C10451">
        <v>300100</v>
      </c>
      <c r="D10451">
        <v>800100</v>
      </c>
      <c r="E10451">
        <v>8001</v>
      </c>
      <c r="F10451" t="s">
        <v>1625</v>
      </c>
      <c r="G10451" s="40">
        <v>2.0833333333333332E-2</v>
      </c>
      <c r="H10451" s="15">
        <v>42.5</v>
      </c>
    </row>
    <row r="10452" spans="1:8" x14ac:dyDescent="0.25">
      <c r="A10452" t="s">
        <v>1504</v>
      </c>
      <c r="B10452">
        <v>2018</v>
      </c>
      <c r="C10452">
        <v>100300</v>
      </c>
      <c r="F10452" t="s">
        <v>1625</v>
      </c>
      <c r="G10452" s="40">
        <v>6.25E-2</v>
      </c>
      <c r="H10452" s="15">
        <v>127.5</v>
      </c>
    </row>
    <row r="10453" spans="1:8" x14ac:dyDescent="0.25">
      <c r="A10453" t="s">
        <v>1504</v>
      </c>
      <c r="B10453">
        <v>2018</v>
      </c>
      <c r="C10453">
        <v>100300</v>
      </c>
      <c r="F10453" t="s">
        <v>2100</v>
      </c>
      <c r="G10453" s="40">
        <v>2.0833333333333332E-2</v>
      </c>
      <c r="H10453" s="15">
        <v>42.5</v>
      </c>
    </row>
    <row r="10454" spans="1:8" x14ac:dyDescent="0.25">
      <c r="A10454" t="s">
        <v>1504</v>
      </c>
      <c r="B10454">
        <v>2018</v>
      </c>
      <c r="C10454">
        <v>100600</v>
      </c>
      <c r="F10454" t="s">
        <v>1568</v>
      </c>
      <c r="G10454" s="40">
        <v>8.3333333333333329E-2</v>
      </c>
      <c r="H10454" s="15">
        <v>170</v>
      </c>
    </row>
    <row r="10455" spans="1:8" x14ac:dyDescent="0.25">
      <c r="A10455" t="s">
        <v>1504</v>
      </c>
      <c r="B10455">
        <v>2018</v>
      </c>
      <c r="C10455">
        <v>100600</v>
      </c>
      <c r="F10455" t="s">
        <v>1625</v>
      </c>
      <c r="G10455" s="40">
        <v>2.0833333333333332E-2</v>
      </c>
      <c r="H10455" s="15">
        <v>42.5</v>
      </c>
    </row>
    <row r="10456" spans="1:8" x14ac:dyDescent="0.25">
      <c r="A10456" t="s">
        <v>1504</v>
      </c>
      <c r="B10456">
        <v>2018</v>
      </c>
      <c r="C10456">
        <v>100900</v>
      </c>
      <c r="F10456" t="s">
        <v>1568</v>
      </c>
      <c r="G10456" s="40">
        <v>5.2083333333333336E-2</v>
      </c>
      <c r="H10456" s="15">
        <v>106.25</v>
      </c>
    </row>
    <row r="10457" spans="1:8" x14ac:dyDescent="0.25">
      <c r="A10457" t="s">
        <v>1504</v>
      </c>
      <c r="B10457">
        <v>2018</v>
      </c>
      <c r="C10457">
        <v>517800</v>
      </c>
      <c r="D10457">
        <v>806400</v>
      </c>
      <c r="E10457">
        <v>8064</v>
      </c>
      <c r="F10457" t="s">
        <v>1472</v>
      </c>
      <c r="G10457" s="40">
        <v>8.3333333333333329E-2</v>
      </c>
      <c r="H10457" s="15">
        <v>170</v>
      </c>
    </row>
    <row r="10458" spans="1:8" x14ac:dyDescent="0.25">
      <c r="A10458" t="s">
        <v>1504</v>
      </c>
      <c r="B10458">
        <v>2018</v>
      </c>
      <c r="C10458">
        <v>103100</v>
      </c>
      <c r="F10458" t="s">
        <v>1472</v>
      </c>
      <c r="G10458" s="40">
        <v>2.0833333333333332E-2</v>
      </c>
      <c r="H10458" s="15">
        <v>42.5</v>
      </c>
    </row>
    <row r="10459" spans="1:8" x14ac:dyDescent="0.25">
      <c r="A10459" t="s">
        <v>1504</v>
      </c>
      <c r="B10459">
        <v>2018</v>
      </c>
      <c r="C10459">
        <v>105500</v>
      </c>
      <c r="F10459" t="s">
        <v>1472</v>
      </c>
      <c r="G10459" s="40">
        <v>2.0833333333333332E-2</v>
      </c>
      <c r="H10459" s="15">
        <v>42.5</v>
      </c>
    </row>
    <row r="10460" spans="1:8" x14ac:dyDescent="0.25">
      <c r="A10460" t="s">
        <v>1463</v>
      </c>
      <c r="B10460">
        <v>2018</v>
      </c>
      <c r="C10460">
        <v>305711</v>
      </c>
      <c r="D10460">
        <v>802011</v>
      </c>
      <c r="E10460">
        <v>8020</v>
      </c>
      <c r="F10460" t="s">
        <v>1467</v>
      </c>
      <c r="G10460" s="40">
        <v>0.10416666666666667</v>
      </c>
      <c r="H10460" s="15">
        <v>112.5</v>
      </c>
    </row>
    <row r="10461" spans="1:8" x14ac:dyDescent="0.25">
      <c r="A10461" t="s">
        <v>1466</v>
      </c>
      <c r="B10461">
        <v>2018</v>
      </c>
      <c r="C10461">
        <v>310700</v>
      </c>
      <c r="D10461">
        <v>802400</v>
      </c>
      <c r="E10461">
        <v>8024</v>
      </c>
      <c r="F10461" t="s">
        <v>1674</v>
      </c>
      <c r="G10461" s="40">
        <v>2.0833333333333332E-2</v>
      </c>
      <c r="H10461" s="15">
        <v>32.5</v>
      </c>
    </row>
    <row r="10462" spans="1:8" x14ac:dyDescent="0.25">
      <c r="A10462" t="s">
        <v>1466</v>
      </c>
      <c r="B10462">
        <v>2018</v>
      </c>
      <c r="C10462">
        <v>106000</v>
      </c>
      <c r="F10462" t="s">
        <v>1625</v>
      </c>
      <c r="G10462" s="40">
        <v>2.0833333333333332E-2</v>
      </c>
      <c r="H10462" s="15">
        <v>32.5</v>
      </c>
    </row>
    <row r="10463" spans="1:8" x14ac:dyDescent="0.25">
      <c r="A10463" t="s">
        <v>1466</v>
      </c>
      <c r="B10463">
        <v>2018</v>
      </c>
      <c r="C10463">
        <v>106000</v>
      </c>
      <c r="F10463" t="s">
        <v>1625</v>
      </c>
      <c r="G10463" s="40">
        <v>4.1666666666666664E-2</v>
      </c>
      <c r="H10463" s="15">
        <v>65</v>
      </c>
    </row>
    <row r="10464" spans="1:8" x14ac:dyDescent="0.25">
      <c r="A10464" t="s">
        <v>1466</v>
      </c>
      <c r="B10464">
        <v>2018</v>
      </c>
      <c r="C10464">
        <v>106000</v>
      </c>
      <c r="F10464" t="s">
        <v>1472</v>
      </c>
      <c r="G10464" s="40">
        <v>1.0416666666666666E-2</v>
      </c>
      <c r="H10464" s="15">
        <v>16.25</v>
      </c>
    </row>
    <row r="10465" spans="1:12" x14ac:dyDescent="0.25">
      <c r="A10465" t="s">
        <v>1466</v>
      </c>
      <c r="B10465">
        <v>2018</v>
      </c>
      <c r="C10465">
        <v>101100</v>
      </c>
      <c r="F10465" t="s">
        <v>1472</v>
      </c>
      <c r="G10465" s="40">
        <v>7.2916666666666671E-2</v>
      </c>
      <c r="H10465" s="15">
        <v>113.75000000000001</v>
      </c>
    </row>
    <row r="10466" spans="1:12" x14ac:dyDescent="0.25">
      <c r="A10466" t="s">
        <v>1466</v>
      </c>
      <c r="B10466">
        <v>2018</v>
      </c>
      <c r="C10466">
        <v>305716</v>
      </c>
      <c r="D10466">
        <v>802016</v>
      </c>
      <c r="E10466">
        <v>8020</v>
      </c>
      <c r="F10466" t="s">
        <v>1472</v>
      </c>
      <c r="K10466" s="40">
        <v>4.1666666666666664E-2</v>
      </c>
      <c r="L10466" s="15">
        <v>65</v>
      </c>
    </row>
    <row r="10467" spans="1:12" x14ac:dyDescent="0.25">
      <c r="A10467" t="s">
        <v>1466</v>
      </c>
      <c r="B10467">
        <v>2018</v>
      </c>
      <c r="C10467">
        <v>101100</v>
      </c>
      <c r="F10467" t="s">
        <v>1625</v>
      </c>
      <c r="G10467" s="40">
        <v>1.0416666666666666E-2</v>
      </c>
      <c r="H10467" s="15">
        <v>16.25</v>
      </c>
    </row>
    <row r="10468" spans="1:12" x14ac:dyDescent="0.25">
      <c r="A10468" t="s">
        <v>1466</v>
      </c>
      <c r="B10468">
        <v>2018</v>
      </c>
      <c r="C10468">
        <v>519505</v>
      </c>
      <c r="F10468" t="s">
        <v>1472</v>
      </c>
      <c r="G10468" s="40">
        <v>4.1666666666666664E-2</v>
      </c>
      <c r="H10468" s="15">
        <v>65</v>
      </c>
    </row>
    <row r="10469" spans="1:12" x14ac:dyDescent="0.25">
      <c r="A10469" t="s">
        <v>1466</v>
      </c>
      <c r="B10469">
        <v>2018</v>
      </c>
      <c r="C10469">
        <v>519505</v>
      </c>
      <c r="F10469" t="s">
        <v>1472</v>
      </c>
      <c r="G10469" s="40">
        <v>8.3333333333333329E-2</v>
      </c>
      <c r="H10469" s="15">
        <v>130</v>
      </c>
    </row>
    <row r="10470" spans="1:12" x14ac:dyDescent="0.25">
      <c r="A10470" t="s">
        <v>1466</v>
      </c>
      <c r="B10470">
        <v>2018</v>
      </c>
      <c r="C10470">
        <v>305716</v>
      </c>
      <c r="D10470">
        <v>802016</v>
      </c>
      <c r="E10470">
        <v>8020</v>
      </c>
      <c r="F10470" t="s">
        <v>1472</v>
      </c>
      <c r="G10470" s="40">
        <v>4.1666666666666664E-2</v>
      </c>
      <c r="H10470" s="15">
        <v>65</v>
      </c>
    </row>
    <row r="10471" spans="1:12" x14ac:dyDescent="0.25">
      <c r="A10471" t="s">
        <v>1466</v>
      </c>
      <c r="B10471">
        <v>2018</v>
      </c>
      <c r="C10471">
        <v>519505</v>
      </c>
      <c r="F10471" t="s">
        <v>1472</v>
      </c>
      <c r="G10471" s="40">
        <v>2.0833333333333332E-2</v>
      </c>
      <c r="H10471" s="15">
        <v>32.5</v>
      </c>
    </row>
    <row r="10472" spans="1:12" x14ac:dyDescent="0.25">
      <c r="A10472" t="s">
        <v>1466</v>
      </c>
      <c r="B10472">
        <v>2018</v>
      </c>
      <c r="C10472">
        <v>203400</v>
      </c>
      <c r="F10472" t="s">
        <v>1465</v>
      </c>
      <c r="G10472" s="40">
        <v>3.125E-2</v>
      </c>
      <c r="H10472" s="15">
        <v>48.75</v>
      </c>
    </row>
    <row r="10473" spans="1:12" x14ac:dyDescent="0.25">
      <c r="A10473" t="s">
        <v>1521</v>
      </c>
      <c r="B10473">
        <v>2018</v>
      </c>
      <c r="C10473">
        <v>108100</v>
      </c>
      <c r="F10473" t="s">
        <v>1472</v>
      </c>
      <c r="G10473" s="40">
        <v>3.125E-2</v>
      </c>
      <c r="H10473" s="15">
        <v>48.75</v>
      </c>
    </row>
    <row r="10474" spans="1:12" x14ac:dyDescent="0.25">
      <c r="A10474" t="s">
        <v>1521</v>
      </c>
      <c r="B10474">
        <v>2018</v>
      </c>
      <c r="C10474">
        <v>513810</v>
      </c>
      <c r="F10474" t="s">
        <v>1465</v>
      </c>
      <c r="G10474" s="40">
        <v>0.15625</v>
      </c>
      <c r="H10474" s="15">
        <v>243.75</v>
      </c>
    </row>
    <row r="10475" spans="1:12" x14ac:dyDescent="0.25">
      <c r="A10475" t="s">
        <v>1521</v>
      </c>
      <c r="B10475">
        <v>2018</v>
      </c>
      <c r="C10475">
        <v>513810</v>
      </c>
      <c r="F10475" t="s">
        <v>1465</v>
      </c>
      <c r="G10475" s="40">
        <v>4.1666666666666664E-2</v>
      </c>
      <c r="H10475" s="15">
        <v>65</v>
      </c>
    </row>
    <row r="10476" spans="1:12" x14ac:dyDescent="0.25">
      <c r="A10476" t="s">
        <v>1521</v>
      </c>
      <c r="B10476">
        <v>2018</v>
      </c>
      <c r="C10476">
        <v>513810</v>
      </c>
      <c r="F10476" t="s">
        <v>1465</v>
      </c>
      <c r="G10476" s="40">
        <v>8.3333333333333329E-2</v>
      </c>
      <c r="H10476" s="15">
        <v>130</v>
      </c>
    </row>
    <row r="10477" spans="1:12" x14ac:dyDescent="0.25">
      <c r="A10477" t="s">
        <v>1521</v>
      </c>
      <c r="B10477">
        <v>2018</v>
      </c>
      <c r="C10477">
        <v>513810</v>
      </c>
      <c r="F10477" t="s">
        <v>1465</v>
      </c>
      <c r="G10477" s="40">
        <v>8.3333333333333329E-2</v>
      </c>
      <c r="H10477" s="15">
        <v>130</v>
      </c>
    </row>
    <row r="10478" spans="1:12" x14ac:dyDescent="0.25">
      <c r="A10478" t="s">
        <v>1521</v>
      </c>
      <c r="B10478">
        <v>2018</v>
      </c>
      <c r="C10478">
        <v>513810</v>
      </c>
      <c r="F10478" t="s">
        <v>1465</v>
      </c>
      <c r="G10478" s="40">
        <v>8.3333333333333329E-2</v>
      </c>
      <c r="H10478" s="15">
        <v>130</v>
      </c>
    </row>
    <row r="10479" spans="1:12" x14ac:dyDescent="0.25">
      <c r="A10479" t="s">
        <v>1521</v>
      </c>
      <c r="B10479">
        <v>2018</v>
      </c>
      <c r="C10479">
        <v>513810</v>
      </c>
      <c r="F10479" t="s">
        <v>1465</v>
      </c>
      <c r="G10479" s="40">
        <v>0.125</v>
      </c>
      <c r="H10479" s="15">
        <v>195</v>
      </c>
    </row>
    <row r="10480" spans="1:12" x14ac:dyDescent="0.25">
      <c r="A10480" t="s">
        <v>1521</v>
      </c>
      <c r="B10480">
        <v>2018</v>
      </c>
      <c r="C10480">
        <v>107900</v>
      </c>
      <c r="F10480" t="s">
        <v>1472</v>
      </c>
      <c r="G10480" s="40">
        <v>4.1666666666666664E-2</v>
      </c>
      <c r="H10480" s="15">
        <v>65</v>
      </c>
    </row>
    <row r="10481" spans="1:12" x14ac:dyDescent="0.25">
      <c r="A10481" t="s">
        <v>1474</v>
      </c>
      <c r="B10481">
        <v>2018</v>
      </c>
      <c r="C10481">
        <v>616666</v>
      </c>
      <c r="F10481" t="s">
        <v>1625</v>
      </c>
      <c r="G10481" s="40">
        <v>2.0833333333333332E-2</v>
      </c>
      <c r="H10481" s="15">
        <v>32.5</v>
      </c>
    </row>
    <row r="10482" spans="1:12" x14ac:dyDescent="0.25">
      <c r="A10482" t="s">
        <v>1474</v>
      </c>
      <c r="B10482">
        <v>2018</v>
      </c>
      <c r="C10482">
        <v>106000</v>
      </c>
      <c r="F10482" t="s">
        <v>1568</v>
      </c>
      <c r="G10482" s="40">
        <v>2.0833333333333332E-2</v>
      </c>
      <c r="H10482" s="15">
        <v>32.5</v>
      </c>
    </row>
    <row r="10483" spans="1:12" x14ac:dyDescent="0.25">
      <c r="A10483" t="s">
        <v>1474</v>
      </c>
      <c r="B10483">
        <v>2018</v>
      </c>
      <c r="C10483">
        <v>101100</v>
      </c>
      <c r="F10483" t="s">
        <v>1568</v>
      </c>
      <c r="G10483" s="40">
        <v>4.1666666666666664E-2</v>
      </c>
      <c r="H10483" s="15">
        <v>65</v>
      </c>
    </row>
    <row r="10484" spans="1:12" x14ac:dyDescent="0.25">
      <c r="A10484" t="s">
        <v>1474</v>
      </c>
      <c r="B10484">
        <v>2018</v>
      </c>
      <c r="C10484">
        <v>519257</v>
      </c>
      <c r="F10484" t="s">
        <v>1508</v>
      </c>
      <c r="G10484" s="40">
        <v>2.0833333333333332E-2</v>
      </c>
      <c r="H10484" s="15">
        <v>32.5</v>
      </c>
    </row>
    <row r="10485" spans="1:12" x14ac:dyDescent="0.25">
      <c r="A10485" t="s">
        <v>1474</v>
      </c>
      <c r="B10485">
        <v>2018</v>
      </c>
      <c r="C10485">
        <v>613966</v>
      </c>
      <c r="F10485" t="s">
        <v>1625</v>
      </c>
      <c r="G10485" s="40">
        <v>8.3333333333333329E-2</v>
      </c>
      <c r="H10485" s="15">
        <v>130</v>
      </c>
    </row>
    <row r="10486" spans="1:12" x14ac:dyDescent="0.25">
      <c r="A10486" t="s">
        <v>1474</v>
      </c>
      <c r="B10486">
        <v>2018</v>
      </c>
      <c r="C10486">
        <v>512821</v>
      </c>
      <c r="F10486" t="s">
        <v>1625</v>
      </c>
      <c r="G10486" s="40">
        <v>2.0833333333333332E-2</v>
      </c>
      <c r="H10486" s="15">
        <v>32.5</v>
      </c>
    </row>
    <row r="10487" spans="1:12" x14ac:dyDescent="0.25">
      <c r="A10487" t="s">
        <v>1474</v>
      </c>
      <c r="B10487">
        <v>2018</v>
      </c>
      <c r="C10487">
        <v>619630</v>
      </c>
      <c r="F10487" t="s">
        <v>1534</v>
      </c>
      <c r="K10487" s="40">
        <v>3.125E-2</v>
      </c>
      <c r="L10487" s="15">
        <v>48.75</v>
      </c>
    </row>
    <row r="10488" spans="1:12" x14ac:dyDescent="0.25">
      <c r="A10488" t="s">
        <v>1474</v>
      </c>
      <c r="B10488">
        <v>2018</v>
      </c>
      <c r="C10488">
        <v>513236</v>
      </c>
      <c r="F10488" t="s">
        <v>1508</v>
      </c>
      <c r="G10488" s="40">
        <v>1.0416666666666666E-2</v>
      </c>
      <c r="H10488" s="15">
        <v>16.25</v>
      </c>
    </row>
    <row r="10489" spans="1:12" x14ac:dyDescent="0.25">
      <c r="A10489" t="s">
        <v>1474</v>
      </c>
      <c r="B10489">
        <v>2018</v>
      </c>
      <c r="C10489">
        <v>518458</v>
      </c>
      <c r="F10489" t="s">
        <v>1472</v>
      </c>
      <c r="G10489" s="40">
        <v>0.10416666666666667</v>
      </c>
      <c r="H10489" s="15">
        <v>162.5</v>
      </c>
    </row>
    <row r="10490" spans="1:12" x14ac:dyDescent="0.25">
      <c r="A10490" t="s">
        <v>1474</v>
      </c>
      <c r="B10490">
        <v>2018</v>
      </c>
      <c r="C10490">
        <v>518458</v>
      </c>
      <c r="F10490" t="s">
        <v>1472</v>
      </c>
      <c r="G10490" s="40">
        <v>8.3333333333333329E-2</v>
      </c>
      <c r="H10490" s="15">
        <v>130</v>
      </c>
    </row>
    <row r="10491" spans="1:12" x14ac:dyDescent="0.25">
      <c r="A10491" t="s">
        <v>1474</v>
      </c>
      <c r="B10491">
        <v>2018</v>
      </c>
      <c r="C10491">
        <v>518458</v>
      </c>
      <c r="F10491" t="s">
        <v>1472</v>
      </c>
      <c r="G10491" s="40">
        <v>0.1875</v>
      </c>
      <c r="H10491" s="15">
        <v>292.5</v>
      </c>
    </row>
    <row r="10492" spans="1:12" x14ac:dyDescent="0.25">
      <c r="A10492" t="s">
        <v>1474</v>
      </c>
      <c r="B10492">
        <v>2018</v>
      </c>
      <c r="C10492">
        <v>518458</v>
      </c>
      <c r="F10492" t="s">
        <v>1472</v>
      </c>
      <c r="G10492" s="40">
        <v>8.3333333333333329E-2</v>
      </c>
      <c r="H10492" s="15">
        <v>130</v>
      </c>
    </row>
    <row r="10493" spans="1:12" x14ac:dyDescent="0.25">
      <c r="A10493" t="s">
        <v>1474</v>
      </c>
      <c r="B10493">
        <v>2018</v>
      </c>
      <c r="C10493">
        <v>515749</v>
      </c>
      <c r="F10493" t="s">
        <v>1625</v>
      </c>
      <c r="G10493" s="40">
        <v>4.1666666666666664E-2</v>
      </c>
      <c r="H10493" s="15">
        <v>65</v>
      </c>
    </row>
    <row r="10494" spans="1:12" x14ac:dyDescent="0.25">
      <c r="A10494" t="s">
        <v>1474</v>
      </c>
      <c r="B10494">
        <v>2018</v>
      </c>
      <c r="C10494">
        <v>518458</v>
      </c>
      <c r="F10494" t="s">
        <v>1472</v>
      </c>
      <c r="G10494" s="40">
        <v>8.3333333333333329E-2</v>
      </c>
      <c r="H10494" s="15">
        <v>130</v>
      </c>
    </row>
    <row r="10495" spans="1:12" x14ac:dyDescent="0.25">
      <c r="A10495" t="s">
        <v>1474</v>
      </c>
      <c r="B10495">
        <v>2018</v>
      </c>
      <c r="C10495">
        <v>518458</v>
      </c>
      <c r="F10495" t="s">
        <v>1472</v>
      </c>
      <c r="G10495" s="40">
        <v>4.1666666666666664E-2</v>
      </c>
      <c r="H10495" s="15">
        <v>65</v>
      </c>
    </row>
    <row r="10496" spans="1:12" x14ac:dyDescent="0.25">
      <c r="A10496" t="s">
        <v>1474</v>
      </c>
      <c r="B10496">
        <v>2018</v>
      </c>
      <c r="C10496">
        <v>200100</v>
      </c>
      <c r="F10496" t="s">
        <v>1625</v>
      </c>
      <c r="G10496" s="40">
        <v>4.1666666666666664E-2</v>
      </c>
      <c r="H10496" s="15">
        <v>65</v>
      </c>
    </row>
    <row r="10497" spans="1:8" x14ac:dyDescent="0.25">
      <c r="A10497" t="s">
        <v>1474</v>
      </c>
      <c r="B10497">
        <v>2018</v>
      </c>
      <c r="C10497">
        <v>515749</v>
      </c>
      <c r="F10497" t="s">
        <v>1625</v>
      </c>
      <c r="G10497" s="40">
        <v>1.0416666666666666E-2</v>
      </c>
      <c r="H10497" s="15">
        <v>16.25</v>
      </c>
    </row>
    <row r="10498" spans="1:8" x14ac:dyDescent="0.25">
      <c r="A10498" t="s">
        <v>1474</v>
      </c>
      <c r="B10498">
        <v>2018</v>
      </c>
      <c r="C10498">
        <v>518458</v>
      </c>
      <c r="F10498" t="s">
        <v>1625</v>
      </c>
      <c r="G10498" s="40">
        <v>9.375E-2</v>
      </c>
      <c r="H10498" s="15">
        <v>146.25</v>
      </c>
    </row>
    <row r="10499" spans="1:8" x14ac:dyDescent="0.25">
      <c r="A10499" t="s">
        <v>1474</v>
      </c>
      <c r="B10499">
        <v>2018</v>
      </c>
      <c r="C10499">
        <v>518458</v>
      </c>
      <c r="F10499" t="s">
        <v>1625</v>
      </c>
      <c r="G10499" s="40">
        <v>2.0833333333333332E-2</v>
      </c>
      <c r="H10499" s="15">
        <v>32.5</v>
      </c>
    </row>
    <row r="10500" spans="1:8" x14ac:dyDescent="0.25">
      <c r="A10500" t="s">
        <v>1474</v>
      </c>
      <c r="B10500">
        <v>2018</v>
      </c>
      <c r="C10500">
        <v>111100</v>
      </c>
      <c r="F10500" t="s">
        <v>1674</v>
      </c>
      <c r="G10500" s="40">
        <v>3.125E-2</v>
      </c>
      <c r="H10500" s="15">
        <v>48.75</v>
      </c>
    </row>
    <row r="10501" spans="1:8" x14ac:dyDescent="0.25">
      <c r="A10501" t="s">
        <v>1474</v>
      </c>
      <c r="B10501">
        <v>2018</v>
      </c>
      <c r="C10501">
        <v>518458</v>
      </c>
      <c r="F10501" t="s">
        <v>1472</v>
      </c>
      <c r="G10501" s="40">
        <v>8.3333333333333329E-2</v>
      </c>
      <c r="H10501" s="15">
        <v>130</v>
      </c>
    </row>
    <row r="10502" spans="1:8" x14ac:dyDescent="0.25">
      <c r="A10502" t="s">
        <v>1474</v>
      </c>
      <c r="B10502">
        <v>2018</v>
      </c>
      <c r="C10502">
        <v>619932</v>
      </c>
      <c r="F10502" t="s">
        <v>1625</v>
      </c>
      <c r="G10502" s="40">
        <v>1.0416666666666666E-2</v>
      </c>
      <c r="H10502" s="15">
        <v>16.25</v>
      </c>
    </row>
    <row r="10503" spans="1:8" x14ac:dyDescent="0.25">
      <c r="A10503" t="s">
        <v>1474</v>
      </c>
      <c r="B10503">
        <v>2018</v>
      </c>
      <c r="C10503">
        <v>517770</v>
      </c>
      <c r="F10503" t="s">
        <v>1472</v>
      </c>
      <c r="G10503" s="40">
        <v>0.10416666666666667</v>
      </c>
      <c r="H10503" s="15">
        <v>162.5</v>
      </c>
    </row>
    <row r="10504" spans="1:8" x14ac:dyDescent="0.25">
      <c r="A10504" t="s">
        <v>1474</v>
      </c>
      <c r="B10504">
        <v>2018</v>
      </c>
      <c r="C10504">
        <v>517770</v>
      </c>
      <c r="F10504" t="s">
        <v>1472</v>
      </c>
      <c r="G10504" s="40">
        <v>4.1666666666666664E-2</v>
      </c>
      <c r="H10504" s="15">
        <v>65</v>
      </c>
    </row>
    <row r="10505" spans="1:8" x14ac:dyDescent="0.25">
      <c r="A10505" t="s">
        <v>1488</v>
      </c>
      <c r="B10505">
        <v>2018</v>
      </c>
      <c r="C10505">
        <v>619932</v>
      </c>
      <c r="F10505" t="s">
        <v>1625</v>
      </c>
      <c r="G10505" s="40">
        <v>1.0416666666666666E-2</v>
      </c>
      <c r="H10505" s="15">
        <v>12.5</v>
      </c>
    </row>
    <row r="10506" spans="1:8" x14ac:dyDescent="0.25">
      <c r="A10506" t="s">
        <v>1488</v>
      </c>
      <c r="B10506">
        <v>2018</v>
      </c>
      <c r="C10506">
        <v>619932</v>
      </c>
      <c r="F10506" t="s">
        <v>1625</v>
      </c>
      <c r="G10506" s="40">
        <v>4.1666666666666664E-2</v>
      </c>
      <c r="H10506" s="15">
        <v>50</v>
      </c>
    </row>
    <row r="10507" spans="1:8" x14ac:dyDescent="0.25">
      <c r="A10507" t="s">
        <v>1490</v>
      </c>
      <c r="B10507">
        <v>2018</v>
      </c>
      <c r="C10507">
        <v>517800</v>
      </c>
      <c r="D10507">
        <v>806400</v>
      </c>
      <c r="E10507">
        <v>8064</v>
      </c>
      <c r="F10507" t="s">
        <v>1472</v>
      </c>
      <c r="G10507" s="40">
        <v>2.0833333333333332E-2</v>
      </c>
      <c r="H10507" s="15">
        <v>32.5</v>
      </c>
    </row>
    <row r="10508" spans="1:8" x14ac:dyDescent="0.25">
      <c r="A10508" t="s">
        <v>1490</v>
      </c>
      <c r="B10508">
        <v>2018</v>
      </c>
      <c r="C10508">
        <v>310600</v>
      </c>
      <c r="D10508">
        <v>803510</v>
      </c>
      <c r="E10508">
        <v>8035</v>
      </c>
      <c r="F10508" t="s">
        <v>1472</v>
      </c>
      <c r="G10508" s="40">
        <v>0.125</v>
      </c>
      <c r="H10508" s="15">
        <v>195</v>
      </c>
    </row>
    <row r="10509" spans="1:8" x14ac:dyDescent="0.25">
      <c r="A10509" t="s">
        <v>1490</v>
      </c>
      <c r="B10509">
        <v>2018</v>
      </c>
      <c r="C10509">
        <v>101000</v>
      </c>
      <c r="F10509" t="s">
        <v>1472</v>
      </c>
      <c r="G10509" s="40">
        <v>9.375E-2</v>
      </c>
      <c r="H10509" s="15">
        <v>146.25</v>
      </c>
    </row>
    <row r="10510" spans="1:8" x14ac:dyDescent="0.25">
      <c r="A10510" t="s">
        <v>1490</v>
      </c>
      <c r="B10510">
        <v>2018</v>
      </c>
      <c r="C10510">
        <v>106700</v>
      </c>
      <c r="F10510" t="s">
        <v>1472</v>
      </c>
      <c r="G10510" s="40">
        <v>6.25E-2</v>
      </c>
      <c r="H10510" s="15">
        <v>97.5</v>
      </c>
    </row>
    <row r="10511" spans="1:8" x14ac:dyDescent="0.25">
      <c r="A10511" t="s">
        <v>1490</v>
      </c>
      <c r="B10511">
        <v>2018</v>
      </c>
      <c r="C10511">
        <v>101000</v>
      </c>
      <c r="F10511" t="s">
        <v>1472</v>
      </c>
      <c r="G10511" s="40">
        <v>0.10416666666666667</v>
      </c>
      <c r="H10511" s="15">
        <v>162.5</v>
      </c>
    </row>
    <row r="10512" spans="1:8" x14ac:dyDescent="0.25">
      <c r="A10512" t="s">
        <v>1490</v>
      </c>
      <c r="B10512">
        <v>2018</v>
      </c>
      <c r="C10512">
        <v>102400</v>
      </c>
      <c r="F10512" t="s">
        <v>1472</v>
      </c>
      <c r="G10512" s="40">
        <v>0.11458333333333333</v>
      </c>
      <c r="H10512" s="15">
        <v>178.75</v>
      </c>
    </row>
    <row r="10513" spans="1:8" x14ac:dyDescent="0.25">
      <c r="A10513" t="s">
        <v>1490</v>
      </c>
      <c r="B10513">
        <v>2018</v>
      </c>
      <c r="C10513">
        <v>102400</v>
      </c>
      <c r="F10513" t="s">
        <v>1472</v>
      </c>
      <c r="G10513" s="40">
        <v>8.3333333333333329E-2</v>
      </c>
      <c r="H10513" s="15">
        <v>130</v>
      </c>
    </row>
    <row r="10514" spans="1:8" x14ac:dyDescent="0.25">
      <c r="A10514" t="s">
        <v>1490</v>
      </c>
      <c r="B10514">
        <v>2018</v>
      </c>
      <c r="C10514">
        <v>102400</v>
      </c>
      <c r="F10514" t="s">
        <v>1472</v>
      </c>
      <c r="G10514" s="40">
        <v>2.0833333333333332E-2</v>
      </c>
      <c r="H10514" s="15">
        <v>32.5</v>
      </c>
    </row>
    <row r="10515" spans="1:8" x14ac:dyDescent="0.25">
      <c r="A10515" t="s">
        <v>1659</v>
      </c>
      <c r="B10515">
        <v>2018</v>
      </c>
      <c r="C10515">
        <v>301200</v>
      </c>
      <c r="D10515">
        <v>806200</v>
      </c>
      <c r="E10515">
        <v>8062</v>
      </c>
      <c r="F10515" t="s">
        <v>1472</v>
      </c>
      <c r="G10515" s="40">
        <v>7.2916666666666671E-2</v>
      </c>
      <c r="H10515" s="15">
        <v>148.75</v>
      </c>
    </row>
    <row r="10516" spans="1:8" x14ac:dyDescent="0.25">
      <c r="A10516" t="s">
        <v>1659</v>
      </c>
      <c r="B10516">
        <v>2018</v>
      </c>
      <c r="C10516">
        <v>301200</v>
      </c>
      <c r="D10516">
        <v>806200</v>
      </c>
      <c r="E10516">
        <v>8062</v>
      </c>
      <c r="F10516" t="s">
        <v>1472</v>
      </c>
      <c r="G10516" s="40">
        <v>6.25E-2</v>
      </c>
      <c r="H10516" s="15">
        <v>127.5</v>
      </c>
    </row>
    <row r="10517" spans="1:8" x14ac:dyDescent="0.25">
      <c r="A10517" t="s">
        <v>1659</v>
      </c>
      <c r="B10517">
        <v>2018</v>
      </c>
      <c r="C10517">
        <v>301200</v>
      </c>
      <c r="D10517">
        <v>806200</v>
      </c>
      <c r="E10517">
        <v>8062</v>
      </c>
      <c r="F10517" t="s">
        <v>1472</v>
      </c>
      <c r="G10517" s="40">
        <v>8.3333333333333329E-2</v>
      </c>
      <c r="H10517" s="15">
        <v>170</v>
      </c>
    </row>
    <row r="10518" spans="1:8" x14ac:dyDescent="0.25">
      <c r="A10518" t="s">
        <v>1504</v>
      </c>
      <c r="B10518">
        <v>2018</v>
      </c>
      <c r="C10518">
        <v>103100</v>
      </c>
      <c r="F10518" t="s">
        <v>1625</v>
      </c>
      <c r="G10518" s="40">
        <v>6.25E-2</v>
      </c>
      <c r="H10518" s="15">
        <v>127.5</v>
      </c>
    </row>
    <row r="10519" spans="1:8" x14ac:dyDescent="0.25">
      <c r="A10519" t="s">
        <v>1504</v>
      </c>
      <c r="B10519">
        <v>2018</v>
      </c>
      <c r="C10519">
        <v>101200</v>
      </c>
      <c r="F10519" t="s">
        <v>1708</v>
      </c>
      <c r="G10519" s="40">
        <v>1.0416666666666666E-2</v>
      </c>
      <c r="H10519" s="15">
        <v>21.25</v>
      </c>
    </row>
    <row r="10520" spans="1:8" x14ac:dyDescent="0.25">
      <c r="A10520" t="s">
        <v>1504</v>
      </c>
      <c r="B10520">
        <v>2018</v>
      </c>
      <c r="C10520">
        <v>305710</v>
      </c>
      <c r="D10520">
        <v>802010</v>
      </c>
      <c r="E10520">
        <v>8020</v>
      </c>
      <c r="F10520" t="s">
        <v>1472</v>
      </c>
      <c r="G10520" s="40">
        <v>4.1666666666666664E-2</v>
      </c>
      <c r="H10520" s="15">
        <v>85</v>
      </c>
    </row>
    <row r="10521" spans="1:8" x14ac:dyDescent="0.25">
      <c r="A10521" t="s">
        <v>1504</v>
      </c>
      <c r="B10521">
        <v>2018</v>
      </c>
      <c r="C10521">
        <v>517800</v>
      </c>
      <c r="D10521">
        <v>806400</v>
      </c>
      <c r="E10521">
        <v>8064</v>
      </c>
      <c r="F10521" t="s">
        <v>1472</v>
      </c>
      <c r="G10521" s="40">
        <v>3.125E-2</v>
      </c>
      <c r="H10521" s="15">
        <v>63.75</v>
      </c>
    </row>
    <row r="10522" spans="1:8" x14ac:dyDescent="0.25">
      <c r="A10522" t="s">
        <v>1504</v>
      </c>
      <c r="B10522">
        <v>2018</v>
      </c>
      <c r="C10522">
        <v>517800</v>
      </c>
      <c r="D10522">
        <v>806400</v>
      </c>
      <c r="E10522">
        <v>8064</v>
      </c>
      <c r="F10522" t="s">
        <v>1513</v>
      </c>
      <c r="G10522" s="40">
        <v>2.0833333333333332E-2</v>
      </c>
      <c r="H10522" s="15">
        <v>42.5</v>
      </c>
    </row>
    <row r="10523" spans="1:8" x14ac:dyDescent="0.25">
      <c r="A10523" t="s">
        <v>1504</v>
      </c>
      <c r="B10523">
        <v>2018</v>
      </c>
      <c r="C10523">
        <v>517800</v>
      </c>
      <c r="D10523">
        <v>806400</v>
      </c>
      <c r="E10523">
        <v>8064</v>
      </c>
      <c r="F10523" t="s">
        <v>1472</v>
      </c>
      <c r="G10523" s="40">
        <v>2.0833333333333332E-2</v>
      </c>
      <c r="H10523" s="15">
        <v>42.5</v>
      </c>
    </row>
    <row r="10524" spans="1:8" x14ac:dyDescent="0.25">
      <c r="A10524" t="s">
        <v>1504</v>
      </c>
      <c r="B10524">
        <v>2018</v>
      </c>
      <c r="C10524">
        <v>305710</v>
      </c>
      <c r="D10524">
        <v>802010</v>
      </c>
      <c r="E10524">
        <v>8020</v>
      </c>
      <c r="F10524" t="s">
        <v>1472</v>
      </c>
      <c r="G10524" s="40">
        <v>0.13541666666666666</v>
      </c>
      <c r="H10524" s="15">
        <v>276.25</v>
      </c>
    </row>
    <row r="10525" spans="1:8" x14ac:dyDescent="0.25">
      <c r="A10525" t="s">
        <v>1504</v>
      </c>
      <c r="B10525">
        <v>2018</v>
      </c>
      <c r="C10525">
        <v>305711</v>
      </c>
      <c r="D10525">
        <v>802011</v>
      </c>
      <c r="E10525">
        <v>8020</v>
      </c>
      <c r="F10525" t="s">
        <v>1472</v>
      </c>
      <c r="G10525" s="40">
        <v>6.25E-2</v>
      </c>
      <c r="H10525" s="15">
        <v>127.5</v>
      </c>
    </row>
    <row r="10526" spans="1:8" x14ac:dyDescent="0.25">
      <c r="A10526" t="s">
        <v>1504</v>
      </c>
      <c r="B10526">
        <v>2018</v>
      </c>
      <c r="C10526">
        <v>305711</v>
      </c>
      <c r="D10526">
        <v>802011</v>
      </c>
      <c r="E10526">
        <v>8020</v>
      </c>
      <c r="F10526" t="s">
        <v>1472</v>
      </c>
      <c r="G10526" s="40">
        <v>0.10416666666666667</v>
      </c>
      <c r="H10526" s="15">
        <v>212.5</v>
      </c>
    </row>
    <row r="10527" spans="1:8" x14ac:dyDescent="0.25">
      <c r="A10527" t="s">
        <v>1504</v>
      </c>
      <c r="B10527">
        <v>2018</v>
      </c>
      <c r="C10527">
        <v>305716</v>
      </c>
      <c r="D10527">
        <v>802016</v>
      </c>
      <c r="E10527">
        <v>8020</v>
      </c>
      <c r="F10527" t="s">
        <v>1472</v>
      </c>
      <c r="G10527" s="40">
        <v>0.16666666666666666</v>
      </c>
      <c r="H10527" s="15">
        <v>340</v>
      </c>
    </row>
    <row r="10528" spans="1:8" x14ac:dyDescent="0.25">
      <c r="A10528" t="s">
        <v>1504</v>
      </c>
      <c r="B10528">
        <v>2018</v>
      </c>
      <c r="C10528">
        <v>305710</v>
      </c>
      <c r="D10528">
        <v>802010</v>
      </c>
      <c r="E10528">
        <v>8020</v>
      </c>
      <c r="F10528" t="s">
        <v>1572</v>
      </c>
      <c r="G10528" s="40">
        <v>0.14583333333333334</v>
      </c>
      <c r="H10528" s="15">
        <v>297.5</v>
      </c>
    </row>
    <row r="10529" spans="1:8" x14ac:dyDescent="0.25">
      <c r="A10529" t="s">
        <v>1504</v>
      </c>
      <c r="B10529">
        <v>2018</v>
      </c>
      <c r="C10529">
        <v>305716</v>
      </c>
      <c r="D10529">
        <v>802016</v>
      </c>
      <c r="E10529">
        <v>8020</v>
      </c>
      <c r="F10529" t="s">
        <v>1472</v>
      </c>
      <c r="G10529" s="40">
        <v>0.20833333333333334</v>
      </c>
      <c r="H10529" s="15">
        <v>425</v>
      </c>
    </row>
    <row r="10530" spans="1:8" x14ac:dyDescent="0.25">
      <c r="A10530" t="s">
        <v>1504</v>
      </c>
      <c r="B10530">
        <v>2018</v>
      </c>
      <c r="C10530">
        <v>305716</v>
      </c>
      <c r="D10530">
        <v>802016</v>
      </c>
      <c r="E10530">
        <v>8020</v>
      </c>
      <c r="F10530" t="s">
        <v>1472</v>
      </c>
      <c r="G10530" s="40">
        <v>5.2083333333333336E-2</v>
      </c>
      <c r="H10530" s="15">
        <v>106.25</v>
      </c>
    </row>
    <row r="10531" spans="1:8" x14ac:dyDescent="0.25">
      <c r="A10531" t="s">
        <v>1504</v>
      </c>
      <c r="B10531">
        <v>2018</v>
      </c>
      <c r="C10531">
        <v>305716</v>
      </c>
      <c r="D10531">
        <v>802016</v>
      </c>
      <c r="E10531">
        <v>8020</v>
      </c>
      <c r="F10531" t="s">
        <v>1472</v>
      </c>
      <c r="G10531" s="40">
        <v>0.16666666666666666</v>
      </c>
      <c r="H10531" s="15">
        <v>340</v>
      </c>
    </row>
    <row r="10532" spans="1:8" x14ac:dyDescent="0.25">
      <c r="A10532" t="s">
        <v>1474</v>
      </c>
      <c r="B10532">
        <v>2018</v>
      </c>
      <c r="C10532">
        <v>619125</v>
      </c>
      <c r="F10532" t="s">
        <v>1534</v>
      </c>
      <c r="G10532" s="40">
        <v>1.0416666666666666E-2</v>
      </c>
      <c r="H10532" s="15">
        <v>16.25</v>
      </c>
    </row>
    <row r="10533" spans="1:8" x14ac:dyDescent="0.25">
      <c r="A10533" t="s">
        <v>1474</v>
      </c>
      <c r="B10533">
        <v>2018</v>
      </c>
      <c r="C10533">
        <v>616860</v>
      </c>
      <c r="F10533" t="s">
        <v>1625</v>
      </c>
      <c r="G10533" s="40">
        <v>2.0833333333333332E-2</v>
      </c>
      <c r="H10533" s="15">
        <v>32.5</v>
      </c>
    </row>
    <row r="10534" spans="1:8" x14ac:dyDescent="0.25">
      <c r="A10534" t="s">
        <v>1474</v>
      </c>
      <c r="B10534">
        <v>2018</v>
      </c>
      <c r="C10534">
        <v>613676</v>
      </c>
      <c r="F10534" t="s">
        <v>1625</v>
      </c>
      <c r="G10534" s="40">
        <v>3.125E-2</v>
      </c>
      <c r="H10534" s="15">
        <v>48.75</v>
      </c>
    </row>
    <row r="10535" spans="1:8" x14ac:dyDescent="0.25">
      <c r="A10535" t="s">
        <v>1474</v>
      </c>
      <c r="B10535">
        <v>2018</v>
      </c>
      <c r="C10535">
        <v>616860</v>
      </c>
      <c r="F10535" t="s">
        <v>1625</v>
      </c>
      <c r="G10535" s="40">
        <v>3.125E-2</v>
      </c>
      <c r="H10535" s="15">
        <v>48.75</v>
      </c>
    </row>
    <row r="10536" spans="1:8" x14ac:dyDescent="0.25">
      <c r="A10536" t="s">
        <v>1474</v>
      </c>
      <c r="B10536">
        <v>2018</v>
      </c>
      <c r="C10536">
        <v>612565</v>
      </c>
      <c r="F10536" t="s">
        <v>1625</v>
      </c>
      <c r="G10536" s="40">
        <v>3.125E-2</v>
      </c>
      <c r="H10536" s="15">
        <v>48.75</v>
      </c>
    </row>
    <row r="10537" spans="1:8" x14ac:dyDescent="0.25">
      <c r="A10537" t="s">
        <v>1474</v>
      </c>
      <c r="B10537">
        <v>2018</v>
      </c>
      <c r="C10537">
        <v>513965</v>
      </c>
      <c r="F10537" t="s">
        <v>1625</v>
      </c>
      <c r="G10537" s="40">
        <v>1.0416666666666666E-2</v>
      </c>
      <c r="H10537" s="15">
        <v>16.25</v>
      </c>
    </row>
    <row r="10538" spans="1:8" x14ac:dyDescent="0.25">
      <c r="A10538" t="s">
        <v>1474</v>
      </c>
      <c r="B10538">
        <v>2018</v>
      </c>
      <c r="C10538">
        <v>517770</v>
      </c>
      <c r="F10538" t="s">
        <v>1472</v>
      </c>
      <c r="G10538" s="40">
        <v>5.2083333333333336E-2</v>
      </c>
      <c r="H10538" s="15">
        <v>81.25</v>
      </c>
    </row>
    <row r="10539" spans="1:8" x14ac:dyDescent="0.25">
      <c r="A10539" t="s">
        <v>1474</v>
      </c>
      <c r="B10539">
        <v>2018</v>
      </c>
      <c r="C10539">
        <v>517770</v>
      </c>
      <c r="F10539" t="s">
        <v>1472</v>
      </c>
      <c r="G10539" s="40">
        <v>8.3333333333333329E-2</v>
      </c>
      <c r="H10539" s="15">
        <v>130</v>
      </c>
    </row>
    <row r="10540" spans="1:8" x14ac:dyDescent="0.25">
      <c r="A10540" t="s">
        <v>1474</v>
      </c>
      <c r="B10540">
        <v>2018</v>
      </c>
      <c r="C10540">
        <v>517770</v>
      </c>
      <c r="F10540" t="s">
        <v>1472</v>
      </c>
      <c r="G10540" s="40">
        <v>2.0833333333333332E-2</v>
      </c>
      <c r="H10540" s="15">
        <v>32.5</v>
      </c>
    </row>
    <row r="10541" spans="1:8" x14ac:dyDescent="0.25">
      <c r="A10541" t="s">
        <v>1504</v>
      </c>
      <c r="B10541">
        <v>2018</v>
      </c>
      <c r="C10541">
        <v>305710</v>
      </c>
      <c r="D10541">
        <v>802010</v>
      </c>
      <c r="E10541">
        <v>8020</v>
      </c>
      <c r="F10541" t="s">
        <v>1472</v>
      </c>
      <c r="G10541" s="40">
        <v>6.25E-2</v>
      </c>
      <c r="H10541" s="15">
        <v>127.5</v>
      </c>
    </row>
    <row r="10542" spans="1:8" x14ac:dyDescent="0.25">
      <c r="A10542" t="s">
        <v>1504</v>
      </c>
      <c r="B10542">
        <v>2018</v>
      </c>
      <c r="C10542">
        <v>305710</v>
      </c>
      <c r="D10542">
        <v>802010</v>
      </c>
      <c r="E10542">
        <v>8020</v>
      </c>
      <c r="F10542" t="s">
        <v>1472</v>
      </c>
      <c r="G10542" s="40">
        <v>0.10416666666666667</v>
      </c>
      <c r="H10542" s="15">
        <v>212.5</v>
      </c>
    </row>
    <row r="10543" spans="1:8" x14ac:dyDescent="0.25">
      <c r="A10543" t="s">
        <v>1504</v>
      </c>
      <c r="B10543">
        <v>2018</v>
      </c>
      <c r="C10543">
        <v>305710</v>
      </c>
      <c r="D10543">
        <v>802010</v>
      </c>
      <c r="E10543">
        <v>8020</v>
      </c>
      <c r="F10543" t="s">
        <v>1472</v>
      </c>
      <c r="G10543" s="40">
        <v>0.16666666666666666</v>
      </c>
      <c r="H10543" s="15">
        <v>340</v>
      </c>
    </row>
    <row r="10544" spans="1:8" x14ac:dyDescent="0.25">
      <c r="A10544" t="s">
        <v>1504</v>
      </c>
      <c r="B10544">
        <v>2018</v>
      </c>
      <c r="C10544">
        <v>305713</v>
      </c>
      <c r="D10544">
        <v>802013</v>
      </c>
      <c r="E10544">
        <v>8020</v>
      </c>
      <c r="F10544" t="s">
        <v>1472</v>
      </c>
      <c r="G10544" s="40">
        <v>6.25E-2</v>
      </c>
      <c r="H10544" s="15">
        <v>127.5</v>
      </c>
    </row>
    <row r="10545" spans="1:8" x14ac:dyDescent="0.25">
      <c r="A10545" t="s">
        <v>1504</v>
      </c>
      <c r="B10545">
        <v>2018</v>
      </c>
      <c r="C10545">
        <v>305718</v>
      </c>
      <c r="D10545">
        <v>802018</v>
      </c>
      <c r="E10545">
        <v>8020</v>
      </c>
      <c r="F10545" t="s">
        <v>1472</v>
      </c>
      <c r="G10545" s="40">
        <v>6.25E-2</v>
      </c>
      <c r="H10545" s="15">
        <v>127.5</v>
      </c>
    </row>
    <row r="10546" spans="1:8" x14ac:dyDescent="0.25">
      <c r="A10546" t="s">
        <v>1504</v>
      </c>
      <c r="B10546">
        <v>2018</v>
      </c>
      <c r="C10546">
        <v>305715</v>
      </c>
      <c r="D10546">
        <v>802015</v>
      </c>
      <c r="E10546">
        <v>8020</v>
      </c>
      <c r="F10546" t="s">
        <v>1472</v>
      </c>
      <c r="G10546" s="40">
        <v>4.1666666666666664E-2</v>
      </c>
      <c r="H10546" s="15">
        <v>85</v>
      </c>
    </row>
    <row r="10547" spans="1:8" x14ac:dyDescent="0.25">
      <c r="A10547" t="s">
        <v>1504</v>
      </c>
      <c r="B10547">
        <v>2018</v>
      </c>
      <c r="C10547">
        <v>305714</v>
      </c>
      <c r="D10547">
        <v>802014</v>
      </c>
      <c r="E10547">
        <v>8020</v>
      </c>
      <c r="F10547" t="s">
        <v>1472</v>
      </c>
      <c r="G10547" s="40">
        <v>4.1666666666666664E-2</v>
      </c>
      <c r="H10547" s="15">
        <v>85</v>
      </c>
    </row>
    <row r="10548" spans="1:8" x14ac:dyDescent="0.25">
      <c r="A10548" t="s">
        <v>1504</v>
      </c>
      <c r="B10548">
        <v>2018</v>
      </c>
      <c r="C10548">
        <v>305716</v>
      </c>
      <c r="D10548">
        <v>802016</v>
      </c>
      <c r="E10548">
        <v>8020</v>
      </c>
      <c r="F10548" t="s">
        <v>1472</v>
      </c>
      <c r="G10548" s="40">
        <v>3.125E-2</v>
      </c>
      <c r="H10548" s="15">
        <v>63.75</v>
      </c>
    </row>
    <row r="10549" spans="1:8" x14ac:dyDescent="0.25">
      <c r="A10549" t="s">
        <v>1504</v>
      </c>
      <c r="B10549">
        <v>2018</v>
      </c>
      <c r="C10549">
        <v>305717</v>
      </c>
      <c r="D10549">
        <v>802017</v>
      </c>
      <c r="E10549">
        <v>8020</v>
      </c>
      <c r="F10549" t="s">
        <v>1472</v>
      </c>
      <c r="G10549" s="40">
        <v>3.125E-2</v>
      </c>
      <c r="H10549" s="15">
        <v>63.75</v>
      </c>
    </row>
    <row r="10550" spans="1:8" x14ac:dyDescent="0.25">
      <c r="A10550" t="s">
        <v>1504</v>
      </c>
      <c r="B10550">
        <v>2018</v>
      </c>
      <c r="C10550">
        <v>305712</v>
      </c>
      <c r="D10550">
        <v>802012</v>
      </c>
      <c r="E10550">
        <v>8020</v>
      </c>
      <c r="F10550" t="s">
        <v>1472</v>
      </c>
      <c r="G10550" s="40">
        <v>4.1666666666666664E-2</v>
      </c>
      <c r="H10550" s="15">
        <v>85</v>
      </c>
    </row>
    <row r="10551" spans="1:8" x14ac:dyDescent="0.25">
      <c r="A10551" t="s">
        <v>1504</v>
      </c>
      <c r="B10551">
        <v>2018</v>
      </c>
      <c r="C10551">
        <v>305700</v>
      </c>
      <c r="D10551">
        <v>802000</v>
      </c>
      <c r="E10551">
        <v>8020</v>
      </c>
      <c r="F10551" t="s">
        <v>1472</v>
      </c>
      <c r="G10551" s="40">
        <v>4.1666666666666664E-2</v>
      </c>
      <c r="H10551" s="15">
        <v>85</v>
      </c>
    </row>
    <row r="10552" spans="1:8" x14ac:dyDescent="0.25">
      <c r="A10552" t="s">
        <v>1504</v>
      </c>
      <c r="B10552">
        <v>2018</v>
      </c>
      <c r="C10552">
        <v>305716</v>
      </c>
      <c r="D10552">
        <v>802016</v>
      </c>
      <c r="E10552">
        <v>8020</v>
      </c>
      <c r="F10552" t="s">
        <v>1472</v>
      </c>
      <c r="G10552" s="40">
        <v>8.3333333333333329E-2</v>
      </c>
      <c r="H10552" s="15">
        <v>170</v>
      </c>
    </row>
    <row r="10553" spans="1:8" x14ac:dyDescent="0.25">
      <c r="A10553" t="s">
        <v>1504</v>
      </c>
      <c r="B10553">
        <v>2018</v>
      </c>
      <c r="C10553">
        <v>305711</v>
      </c>
      <c r="D10553">
        <v>802011</v>
      </c>
      <c r="E10553">
        <v>8020</v>
      </c>
      <c r="F10553" t="s">
        <v>1472</v>
      </c>
      <c r="G10553" s="40">
        <v>0.125</v>
      </c>
      <c r="H10553" s="15">
        <v>255</v>
      </c>
    </row>
    <row r="10554" spans="1:8" x14ac:dyDescent="0.25">
      <c r="A10554" t="s">
        <v>1504</v>
      </c>
      <c r="B10554">
        <v>2018</v>
      </c>
      <c r="C10554">
        <v>305710</v>
      </c>
      <c r="D10554">
        <v>802010</v>
      </c>
      <c r="E10554">
        <v>8020</v>
      </c>
      <c r="F10554" t="s">
        <v>1472</v>
      </c>
      <c r="G10554" s="40">
        <v>0.14583333333333334</v>
      </c>
      <c r="H10554" s="15">
        <v>297.5</v>
      </c>
    </row>
    <row r="10555" spans="1:8" x14ac:dyDescent="0.25">
      <c r="A10555" t="s">
        <v>1504</v>
      </c>
      <c r="B10555">
        <v>2018</v>
      </c>
      <c r="C10555">
        <v>305713</v>
      </c>
      <c r="D10555">
        <v>802013</v>
      </c>
      <c r="E10555">
        <v>8020</v>
      </c>
      <c r="F10555" t="s">
        <v>1472</v>
      </c>
      <c r="G10555" s="40">
        <v>3.125E-2</v>
      </c>
      <c r="H10555" s="15">
        <v>63.75</v>
      </c>
    </row>
    <row r="10556" spans="1:8" x14ac:dyDescent="0.25">
      <c r="A10556" t="s">
        <v>1504</v>
      </c>
      <c r="B10556">
        <v>2018</v>
      </c>
      <c r="C10556">
        <v>305715</v>
      </c>
      <c r="D10556">
        <v>802015</v>
      </c>
      <c r="E10556">
        <v>8020</v>
      </c>
      <c r="F10556" t="s">
        <v>1472</v>
      </c>
      <c r="G10556" s="40">
        <v>3.125E-2</v>
      </c>
      <c r="H10556" s="15">
        <v>63.75</v>
      </c>
    </row>
    <row r="10557" spans="1:8" x14ac:dyDescent="0.25">
      <c r="A10557" t="s">
        <v>1504</v>
      </c>
      <c r="B10557">
        <v>2018</v>
      </c>
      <c r="C10557">
        <v>305714</v>
      </c>
      <c r="D10557">
        <v>802014</v>
      </c>
      <c r="E10557">
        <v>8020</v>
      </c>
      <c r="F10557" t="s">
        <v>1472</v>
      </c>
      <c r="G10557" s="40">
        <v>6.25E-2</v>
      </c>
      <c r="H10557" s="15">
        <v>127.5</v>
      </c>
    </row>
    <row r="10558" spans="1:8" x14ac:dyDescent="0.25">
      <c r="A10558" t="s">
        <v>1504</v>
      </c>
      <c r="B10558">
        <v>2018</v>
      </c>
      <c r="C10558">
        <v>305718</v>
      </c>
      <c r="D10558">
        <v>802018</v>
      </c>
      <c r="E10558">
        <v>8020</v>
      </c>
      <c r="F10558" t="s">
        <v>1472</v>
      </c>
      <c r="G10558" s="40">
        <v>4.1666666666666664E-2</v>
      </c>
      <c r="H10558" s="15">
        <v>85</v>
      </c>
    </row>
    <row r="10559" spans="1:8" x14ac:dyDescent="0.25">
      <c r="A10559" t="s">
        <v>1504</v>
      </c>
      <c r="B10559">
        <v>2018</v>
      </c>
      <c r="C10559">
        <v>305717</v>
      </c>
      <c r="D10559">
        <v>802017</v>
      </c>
      <c r="E10559">
        <v>8020</v>
      </c>
      <c r="F10559" t="s">
        <v>1472</v>
      </c>
      <c r="G10559" s="40">
        <v>4.1666666666666664E-2</v>
      </c>
      <c r="H10559" s="15">
        <v>85</v>
      </c>
    </row>
    <row r="10560" spans="1:8" x14ac:dyDescent="0.25">
      <c r="A10560" t="s">
        <v>1504</v>
      </c>
      <c r="B10560">
        <v>2018</v>
      </c>
      <c r="C10560">
        <v>305710</v>
      </c>
      <c r="D10560">
        <v>802010</v>
      </c>
      <c r="E10560">
        <v>8020</v>
      </c>
      <c r="F10560" t="s">
        <v>1472</v>
      </c>
      <c r="G10560" s="40">
        <v>0.125</v>
      </c>
      <c r="H10560" s="15">
        <v>255</v>
      </c>
    </row>
    <row r="10561" spans="1:8" x14ac:dyDescent="0.25">
      <c r="A10561" t="s">
        <v>1504</v>
      </c>
      <c r="B10561">
        <v>2018</v>
      </c>
      <c r="C10561">
        <v>305710</v>
      </c>
      <c r="D10561">
        <v>802010</v>
      </c>
      <c r="E10561">
        <v>8020</v>
      </c>
      <c r="F10561" t="s">
        <v>1472</v>
      </c>
      <c r="G10561" s="40">
        <v>2.0833333333333332E-2</v>
      </c>
      <c r="H10561" s="15">
        <v>42.5</v>
      </c>
    </row>
    <row r="10562" spans="1:8" x14ac:dyDescent="0.25">
      <c r="A10562" t="s">
        <v>1504</v>
      </c>
      <c r="B10562">
        <v>2018</v>
      </c>
      <c r="C10562">
        <v>305710</v>
      </c>
      <c r="D10562">
        <v>802010</v>
      </c>
      <c r="E10562">
        <v>8020</v>
      </c>
      <c r="F10562" t="s">
        <v>1472</v>
      </c>
      <c r="G10562" s="40">
        <v>2.0833333333333332E-2</v>
      </c>
      <c r="H10562" s="15">
        <v>42.5</v>
      </c>
    </row>
    <row r="10563" spans="1:8" x14ac:dyDescent="0.25">
      <c r="A10563" t="s">
        <v>1504</v>
      </c>
      <c r="B10563">
        <v>2018</v>
      </c>
      <c r="C10563">
        <v>305711</v>
      </c>
      <c r="D10563">
        <v>802011</v>
      </c>
      <c r="E10563">
        <v>8020</v>
      </c>
      <c r="F10563" t="s">
        <v>1472</v>
      </c>
      <c r="G10563" s="40">
        <v>8.3333333333333329E-2</v>
      </c>
      <c r="H10563" s="15">
        <v>170</v>
      </c>
    </row>
    <row r="10564" spans="1:8" x14ac:dyDescent="0.25">
      <c r="A10564" t="s">
        <v>1474</v>
      </c>
      <c r="B10564">
        <v>2018</v>
      </c>
      <c r="C10564">
        <v>516240</v>
      </c>
      <c r="F10564" t="s">
        <v>1625</v>
      </c>
      <c r="G10564" s="40">
        <v>3.125E-2</v>
      </c>
      <c r="H10564" s="15">
        <v>48.75</v>
      </c>
    </row>
    <row r="10565" spans="1:8" x14ac:dyDescent="0.25">
      <c r="A10565" t="s">
        <v>1474</v>
      </c>
      <c r="B10565">
        <v>2018</v>
      </c>
      <c r="C10565">
        <v>617240</v>
      </c>
      <c r="F10565" t="s">
        <v>1467</v>
      </c>
      <c r="G10565" s="40">
        <v>6.25E-2</v>
      </c>
      <c r="H10565" s="15">
        <v>97.5</v>
      </c>
    </row>
    <row r="10566" spans="1:8" x14ac:dyDescent="0.25">
      <c r="A10566" t="s">
        <v>1474</v>
      </c>
      <c r="B10566">
        <v>2018</v>
      </c>
      <c r="C10566">
        <v>614038</v>
      </c>
      <c r="F10566" t="s">
        <v>1625</v>
      </c>
      <c r="G10566" s="40">
        <v>3.125E-2</v>
      </c>
      <c r="H10566" s="15">
        <v>48.75</v>
      </c>
    </row>
    <row r="10567" spans="1:8" x14ac:dyDescent="0.25">
      <c r="A10567" t="s">
        <v>1474</v>
      </c>
      <c r="B10567">
        <v>2018</v>
      </c>
      <c r="C10567">
        <v>513885</v>
      </c>
      <c r="F10567" t="s">
        <v>1465</v>
      </c>
      <c r="G10567" s="40">
        <v>1.0416666666666666E-2</v>
      </c>
      <c r="H10567" s="15">
        <v>16.25</v>
      </c>
    </row>
    <row r="10568" spans="1:8" x14ac:dyDescent="0.25">
      <c r="A10568" t="s">
        <v>1474</v>
      </c>
      <c r="B10568">
        <v>2018</v>
      </c>
      <c r="C10568">
        <v>619751</v>
      </c>
      <c r="F10568" t="s">
        <v>1625</v>
      </c>
      <c r="G10568" s="40">
        <v>4.1666666666666664E-2</v>
      </c>
      <c r="H10568" s="15">
        <v>65</v>
      </c>
    </row>
    <row r="10569" spans="1:8" x14ac:dyDescent="0.25">
      <c r="A10569" t="s">
        <v>1474</v>
      </c>
      <c r="B10569">
        <v>2018</v>
      </c>
      <c r="C10569">
        <v>519089</v>
      </c>
      <c r="F10569" t="s">
        <v>1674</v>
      </c>
      <c r="G10569" s="40">
        <v>1.0416666666666666E-2</v>
      </c>
      <c r="H10569" s="15">
        <v>16.25</v>
      </c>
    </row>
    <row r="10570" spans="1:8" x14ac:dyDescent="0.25">
      <c r="A10570" t="s">
        <v>1474</v>
      </c>
      <c r="B10570">
        <v>2018</v>
      </c>
      <c r="C10570">
        <v>619088</v>
      </c>
      <c r="F10570" t="s">
        <v>1625</v>
      </c>
      <c r="G10570" s="40">
        <v>7.2916666666666671E-2</v>
      </c>
      <c r="H10570" s="15">
        <v>113.75000000000001</v>
      </c>
    </row>
    <row r="10571" spans="1:8" x14ac:dyDescent="0.25">
      <c r="A10571" t="s">
        <v>1474</v>
      </c>
      <c r="B10571">
        <v>2018</v>
      </c>
      <c r="C10571">
        <v>618515</v>
      </c>
      <c r="F10571" t="s">
        <v>1625</v>
      </c>
      <c r="G10571" s="40">
        <v>2.0833333333333332E-2</v>
      </c>
      <c r="H10571" s="15">
        <v>32.5</v>
      </c>
    </row>
    <row r="10572" spans="1:8" x14ac:dyDescent="0.25">
      <c r="A10572" t="s">
        <v>1659</v>
      </c>
      <c r="B10572">
        <v>2018</v>
      </c>
      <c r="C10572">
        <v>305711</v>
      </c>
      <c r="D10572">
        <v>802011</v>
      </c>
      <c r="E10572">
        <v>8020</v>
      </c>
      <c r="F10572" t="s">
        <v>1472</v>
      </c>
      <c r="G10572" s="40">
        <v>7.2916666666666671E-2</v>
      </c>
      <c r="H10572" s="15">
        <v>148.75</v>
      </c>
    </row>
    <row r="10573" spans="1:8" x14ac:dyDescent="0.25">
      <c r="A10573" t="s">
        <v>1504</v>
      </c>
      <c r="B10573">
        <v>2018</v>
      </c>
      <c r="C10573">
        <v>305711</v>
      </c>
      <c r="D10573">
        <v>802011</v>
      </c>
      <c r="E10573">
        <v>8020</v>
      </c>
      <c r="F10573" t="s">
        <v>1472</v>
      </c>
      <c r="G10573" s="40">
        <v>0.16666666666666666</v>
      </c>
      <c r="H10573" s="15">
        <v>340</v>
      </c>
    </row>
    <row r="10574" spans="1:8" x14ac:dyDescent="0.25">
      <c r="A10574" t="s">
        <v>1504</v>
      </c>
      <c r="B10574">
        <v>2018</v>
      </c>
      <c r="C10574">
        <v>305700</v>
      </c>
      <c r="D10574">
        <v>802000</v>
      </c>
      <c r="E10574">
        <v>8020</v>
      </c>
      <c r="F10574" t="s">
        <v>1472</v>
      </c>
      <c r="G10574" s="40">
        <v>0.125</v>
      </c>
      <c r="H10574" s="15">
        <v>255</v>
      </c>
    </row>
    <row r="10575" spans="1:8" x14ac:dyDescent="0.25">
      <c r="A10575" t="s">
        <v>1504</v>
      </c>
      <c r="B10575">
        <v>2018</v>
      </c>
      <c r="C10575">
        <v>305711</v>
      </c>
      <c r="D10575">
        <v>802011</v>
      </c>
      <c r="E10575">
        <v>8020</v>
      </c>
      <c r="F10575" t="s">
        <v>1472</v>
      </c>
      <c r="G10575" s="40">
        <v>6.25E-2</v>
      </c>
      <c r="H10575" s="15">
        <v>127.5</v>
      </c>
    </row>
    <row r="10576" spans="1:8" x14ac:dyDescent="0.25">
      <c r="A10576" t="s">
        <v>1504</v>
      </c>
      <c r="B10576">
        <v>2018</v>
      </c>
      <c r="C10576">
        <v>305711</v>
      </c>
      <c r="D10576">
        <v>802011</v>
      </c>
      <c r="E10576">
        <v>8020</v>
      </c>
      <c r="F10576" t="s">
        <v>1472</v>
      </c>
      <c r="G10576" s="40">
        <v>0.10416666666666667</v>
      </c>
      <c r="H10576" s="15">
        <v>212.5</v>
      </c>
    </row>
    <row r="10577" spans="1:8" x14ac:dyDescent="0.25">
      <c r="A10577" t="s">
        <v>1504</v>
      </c>
      <c r="B10577">
        <v>2018</v>
      </c>
      <c r="C10577">
        <v>305716</v>
      </c>
      <c r="D10577">
        <v>802016</v>
      </c>
      <c r="E10577">
        <v>8020</v>
      </c>
      <c r="F10577" t="s">
        <v>1472</v>
      </c>
      <c r="G10577" s="40">
        <v>6.25E-2</v>
      </c>
      <c r="H10577" s="15">
        <v>127.5</v>
      </c>
    </row>
    <row r="10578" spans="1:8" x14ac:dyDescent="0.25">
      <c r="A10578" t="s">
        <v>1504</v>
      </c>
      <c r="B10578">
        <v>2018</v>
      </c>
      <c r="C10578">
        <v>305716</v>
      </c>
      <c r="D10578">
        <v>802016</v>
      </c>
      <c r="E10578">
        <v>8020</v>
      </c>
      <c r="F10578" t="s">
        <v>1472</v>
      </c>
      <c r="G10578" s="40">
        <v>0.10416666666666667</v>
      </c>
      <c r="H10578" s="15">
        <v>212.5</v>
      </c>
    </row>
    <row r="10579" spans="1:8" x14ac:dyDescent="0.25">
      <c r="A10579" t="s">
        <v>1504</v>
      </c>
      <c r="B10579">
        <v>2018</v>
      </c>
      <c r="C10579">
        <v>302000</v>
      </c>
      <c r="D10579">
        <v>801200</v>
      </c>
      <c r="E10579">
        <v>8012</v>
      </c>
      <c r="F10579" t="s">
        <v>1472</v>
      </c>
      <c r="G10579" s="40">
        <v>3.125E-2</v>
      </c>
      <c r="H10579" s="15">
        <v>63.75</v>
      </c>
    </row>
    <row r="10580" spans="1:8" x14ac:dyDescent="0.25">
      <c r="A10580" t="s">
        <v>1504</v>
      </c>
      <c r="B10580">
        <v>2018</v>
      </c>
      <c r="C10580">
        <v>305712</v>
      </c>
      <c r="D10580">
        <v>802012</v>
      </c>
      <c r="E10580">
        <v>8020</v>
      </c>
      <c r="F10580" t="s">
        <v>1472</v>
      </c>
      <c r="G10580" s="40">
        <v>5.2083333333333336E-2</v>
      </c>
      <c r="H10580" s="15">
        <v>106.25</v>
      </c>
    </row>
    <row r="10581" spans="1:8" x14ac:dyDescent="0.25">
      <c r="A10581" t="s">
        <v>1504</v>
      </c>
      <c r="B10581">
        <v>2018</v>
      </c>
      <c r="C10581">
        <v>305700</v>
      </c>
      <c r="D10581">
        <v>802000</v>
      </c>
      <c r="E10581">
        <v>8020</v>
      </c>
      <c r="F10581" t="s">
        <v>1472</v>
      </c>
      <c r="G10581" s="40">
        <v>8.3333333333333329E-2</v>
      </c>
      <c r="H10581" s="15">
        <v>170</v>
      </c>
    </row>
    <row r="10582" spans="1:8" x14ac:dyDescent="0.25">
      <c r="A10582" t="s">
        <v>1504</v>
      </c>
      <c r="B10582">
        <v>2018</v>
      </c>
      <c r="C10582">
        <v>305710</v>
      </c>
      <c r="D10582">
        <v>802010</v>
      </c>
      <c r="E10582">
        <v>8020</v>
      </c>
      <c r="F10582" t="s">
        <v>1472</v>
      </c>
      <c r="G10582" s="40">
        <v>0.22916666666666666</v>
      </c>
      <c r="H10582" s="15">
        <v>467.5</v>
      </c>
    </row>
    <row r="10583" spans="1:8" x14ac:dyDescent="0.25">
      <c r="A10583" t="s">
        <v>1474</v>
      </c>
      <c r="B10583">
        <v>2018</v>
      </c>
      <c r="C10583">
        <v>517770</v>
      </c>
      <c r="F10583" t="s">
        <v>1508</v>
      </c>
      <c r="G10583" s="40">
        <v>2.0833333333333332E-2</v>
      </c>
      <c r="H10583" s="15">
        <v>32.5</v>
      </c>
    </row>
    <row r="10584" spans="1:8" x14ac:dyDescent="0.25">
      <c r="A10584" t="s">
        <v>1490</v>
      </c>
      <c r="B10584">
        <v>2018</v>
      </c>
      <c r="C10584">
        <v>302802</v>
      </c>
      <c r="D10584">
        <v>801320</v>
      </c>
      <c r="E10584">
        <v>8013</v>
      </c>
      <c r="F10584" t="s">
        <v>1467</v>
      </c>
      <c r="G10584" s="40">
        <v>2.0833333333333332E-2</v>
      </c>
      <c r="H10584" s="15">
        <v>32.5</v>
      </c>
    </row>
    <row r="10585" spans="1:8" x14ac:dyDescent="0.25">
      <c r="A10585" t="s">
        <v>1521</v>
      </c>
      <c r="B10585">
        <v>2018</v>
      </c>
      <c r="C10585">
        <v>102600</v>
      </c>
      <c r="F10585" t="s">
        <v>1472</v>
      </c>
      <c r="G10585" s="40">
        <v>3.125E-2</v>
      </c>
      <c r="H10585" s="15">
        <v>48.75</v>
      </c>
    </row>
    <row r="10586" spans="1:8" x14ac:dyDescent="0.25">
      <c r="A10586" t="s">
        <v>1521</v>
      </c>
      <c r="B10586">
        <v>2018</v>
      </c>
      <c r="C10586">
        <v>102600</v>
      </c>
      <c r="F10586" t="s">
        <v>1472</v>
      </c>
      <c r="G10586" s="40">
        <v>0.16666666666666666</v>
      </c>
      <c r="H10586" s="15">
        <v>260</v>
      </c>
    </row>
    <row r="10587" spans="1:8" x14ac:dyDescent="0.25">
      <c r="A10587" t="s">
        <v>1521</v>
      </c>
      <c r="B10587">
        <v>2018</v>
      </c>
      <c r="C10587">
        <v>518452</v>
      </c>
      <c r="F10587" t="s">
        <v>1472</v>
      </c>
      <c r="G10587" s="40">
        <v>3.125E-2</v>
      </c>
      <c r="H10587" s="15">
        <v>48.75</v>
      </c>
    </row>
    <row r="10588" spans="1:8" x14ac:dyDescent="0.25">
      <c r="A10588" t="s">
        <v>1521</v>
      </c>
      <c r="B10588">
        <v>2018</v>
      </c>
      <c r="C10588">
        <v>102600</v>
      </c>
      <c r="F10588" t="s">
        <v>1472</v>
      </c>
      <c r="G10588" s="40">
        <v>4.1666666666666664E-2</v>
      </c>
      <c r="H10588" s="15">
        <v>65</v>
      </c>
    </row>
    <row r="10589" spans="1:8" x14ac:dyDescent="0.25">
      <c r="A10589" t="s">
        <v>1521</v>
      </c>
      <c r="B10589">
        <v>2018</v>
      </c>
      <c r="C10589">
        <v>107900</v>
      </c>
      <c r="F10589" t="s">
        <v>1472</v>
      </c>
      <c r="G10589" s="40">
        <v>8.3333333333333329E-2</v>
      </c>
      <c r="H10589" s="15">
        <v>130</v>
      </c>
    </row>
    <row r="10590" spans="1:8" x14ac:dyDescent="0.25">
      <c r="A10590" t="s">
        <v>1521</v>
      </c>
      <c r="B10590">
        <v>2018</v>
      </c>
      <c r="C10590">
        <v>510840</v>
      </c>
      <c r="F10590" t="s">
        <v>1472</v>
      </c>
      <c r="G10590" s="40">
        <v>3.125E-2</v>
      </c>
      <c r="H10590" s="15">
        <v>48.75</v>
      </c>
    </row>
    <row r="10591" spans="1:8" x14ac:dyDescent="0.25">
      <c r="A10591" t="s">
        <v>1521</v>
      </c>
      <c r="B10591">
        <v>2018</v>
      </c>
      <c r="C10591">
        <v>517330</v>
      </c>
      <c r="F10591" t="s">
        <v>1472</v>
      </c>
      <c r="G10591" s="40">
        <v>4.1666666666666664E-2</v>
      </c>
      <c r="H10591" s="15">
        <v>65</v>
      </c>
    </row>
    <row r="10592" spans="1:8" x14ac:dyDescent="0.25">
      <c r="A10592" t="s">
        <v>1521</v>
      </c>
      <c r="B10592">
        <v>2018</v>
      </c>
      <c r="C10592">
        <v>517330</v>
      </c>
      <c r="F10592" t="s">
        <v>1472</v>
      </c>
      <c r="G10592" s="40">
        <v>2.0833333333333332E-2</v>
      </c>
      <c r="H10592" s="15">
        <v>32.5</v>
      </c>
    </row>
    <row r="10593" spans="1:8" x14ac:dyDescent="0.25">
      <c r="A10593" t="s">
        <v>1521</v>
      </c>
      <c r="B10593">
        <v>2018</v>
      </c>
      <c r="C10593">
        <v>518452</v>
      </c>
      <c r="F10593" t="s">
        <v>1472</v>
      </c>
      <c r="G10593" s="40">
        <v>6.25E-2</v>
      </c>
      <c r="H10593" s="15">
        <v>97.5</v>
      </c>
    </row>
    <row r="10594" spans="1:8" x14ac:dyDescent="0.25">
      <c r="A10594" t="s">
        <v>1474</v>
      </c>
      <c r="B10594">
        <v>2018</v>
      </c>
      <c r="C10594">
        <v>517943</v>
      </c>
      <c r="F10594" t="s">
        <v>1625</v>
      </c>
      <c r="G10594" s="40">
        <v>7.2916666666666671E-2</v>
      </c>
      <c r="H10594" s="15">
        <v>113.75000000000001</v>
      </c>
    </row>
    <row r="10595" spans="1:8" x14ac:dyDescent="0.25">
      <c r="A10595" t="s">
        <v>1474</v>
      </c>
      <c r="B10595">
        <v>2018</v>
      </c>
      <c r="C10595">
        <v>515685</v>
      </c>
      <c r="F10595" t="s">
        <v>1465</v>
      </c>
      <c r="G10595" s="40">
        <v>3.125E-2</v>
      </c>
      <c r="H10595" s="15">
        <v>48.75</v>
      </c>
    </row>
    <row r="10596" spans="1:8" x14ac:dyDescent="0.25">
      <c r="A10596" t="s">
        <v>1474</v>
      </c>
      <c r="B10596">
        <v>2018</v>
      </c>
      <c r="C10596">
        <v>515685</v>
      </c>
      <c r="F10596" t="s">
        <v>1625</v>
      </c>
      <c r="G10596" s="40">
        <v>6.25E-2</v>
      </c>
      <c r="H10596" s="15">
        <v>97.5</v>
      </c>
    </row>
    <row r="10597" spans="1:8" x14ac:dyDescent="0.25">
      <c r="A10597" t="s">
        <v>1474</v>
      </c>
      <c r="B10597">
        <v>2018</v>
      </c>
      <c r="C10597">
        <v>611938</v>
      </c>
      <c r="F10597" t="s">
        <v>1625</v>
      </c>
      <c r="G10597" s="40">
        <v>7.2916666666666671E-2</v>
      </c>
      <c r="H10597" s="15">
        <v>113.75000000000001</v>
      </c>
    </row>
    <row r="10598" spans="1:8" x14ac:dyDescent="0.25">
      <c r="A10598" t="s">
        <v>1474</v>
      </c>
      <c r="B10598">
        <v>2018</v>
      </c>
      <c r="C10598">
        <v>516100</v>
      </c>
      <c r="F10598" t="s">
        <v>1472</v>
      </c>
      <c r="G10598" s="40">
        <v>5.2083333333333336E-2</v>
      </c>
      <c r="H10598" s="15">
        <v>81.25</v>
      </c>
    </row>
    <row r="10599" spans="1:8" x14ac:dyDescent="0.25">
      <c r="A10599" t="s">
        <v>1474</v>
      </c>
      <c r="B10599">
        <v>2018</v>
      </c>
      <c r="C10599">
        <v>516100</v>
      </c>
      <c r="F10599" t="s">
        <v>1472</v>
      </c>
      <c r="G10599" s="40">
        <v>8.3333333333333329E-2</v>
      </c>
      <c r="H10599" s="15">
        <v>130</v>
      </c>
    </row>
    <row r="10600" spans="1:8" x14ac:dyDescent="0.25">
      <c r="A10600" t="s">
        <v>1474</v>
      </c>
      <c r="B10600">
        <v>2018</v>
      </c>
      <c r="C10600">
        <v>515685</v>
      </c>
      <c r="F10600" t="s">
        <v>1572</v>
      </c>
      <c r="G10600" s="40">
        <v>3.125E-2</v>
      </c>
      <c r="H10600" s="15">
        <v>48.75</v>
      </c>
    </row>
    <row r="10601" spans="1:8" x14ac:dyDescent="0.25">
      <c r="A10601" t="s">
        <v>1474</v>
      </c>
      <c r="B10601">
        <v>2018</v>
      </c>
      <c r="C10601">
        <v>516100</v>
      </c>
      <c r="F10601" t="s">
        <v>1472</v>
      </c>
      <c r="G10601" s="40">
        <v>0.13541666666666666</v>
      </c>
      <c r="H10601" s="15">
        <v>211.24999999999997</v>
      </c>
    </row>
    <row r="10602" spans="1:8" x14ac:dyDescent="0.25">
      <c r="A10602" t="s">
        <v>1474</v>
      </c>
      <c r="B10602">
        <v>2018</v>
      </c>
      <c r="C10602">
        <v>615104</v>
      </c>
      <c r="F10602" t="s">
        <v>1625</v>
      </c>
      <c r="G10602" s="40">
        <v>2.0833333333333332E-2</v>
      </c>
      <c r="H10602" s="15">
        <v>32.5</v>
      </c>
    </row>
    <row r="10603" spans="1:8" x14ac:dyDescent="0.25">
      <c r="A10603" t="s">
        <v>1474</v>
      </c>
      <c r="B10603">
        <v>2018</v>
      </c>
      <c r="C10603">
        <v>615104</v>
      </c>
      <c r="F10603" t="s">
        <v>1625</v>
      </c>
      <c r="G10603" s="40">
        <v>7.2916666666666671E-2</v>
      </c>
      <c r="H10603" s="15">
        <v>113.75000000000001</v>
      </c>
    </row>
    <row r="10604" spans="1:8" x14ac:dyDescent="0.25">
      <c r="A10604" t="s">
        <v>1474</v>
      </c>
      <c r="B10604">
        <v>2018</v>
      </c>
      <c r="C10604">
        <v>516100</v>
      </c>
      <c r="F10604" t="s">
        <v>1472</v>
      </c>
      <c r="G10604" s="40">
        <v>8.3333333333333329E-2</v>
      </c>
      <c r="H10604" s="15">
        <v>130</v>
      </c>
    </row>
    <row r="10605" spans="1:8" x14ac:dyDescent="0.25">
      <c r="A10605" t="s">
        <v>1474</v>
      </c>
      <c r="B10605">
        <v>2018</v>
      </c>
      <c r="C10605">
        <v>516100</v>
      </c>
      <c r="F10605" t="s">
        <v>1465</v>
      </c>
      <c r="G10605" s="40">
        <v>0.125</v>
      </c>
      <c r="H10605" s="15">
        <v>195</v>
      </c>
    </row>
    <row r="10606" spans="1:8" x14ac:dyDescent="0.25">
      <c r="A10606" t="s">
        <v>1474</v>
      </c>
      <c r="B10606">
        <v>2018</v>
      </c>
      <c r="C10606">
        <v>516100</v>
      </c>
      <c r="F10606" t="s">
        <v>1472</v>
      </c>
      <c r="G10606" s="40">
        <v>0.10416666666666667</v>
      </c>
      <c r="H10606" s="15">
        <v>162.5</v>
      </c>
    </row>
    <row r="10607" spans="1:8" x14ac:dyDescent="0.25">
      <c r="A10607" t="s">
        <v>1474</v>
      </c>
      <c r="B10607">
        <v>2018</v>
      </c>
      <c r="C10607">
        <v>516100</v>
      </c>
      <c r="F10607" t="s">
        <v>1625</v>
      </c>
      <c r="G10607" s="40">
        <v>6.25E-2</v>
      </c>
      <c r="H10607" s="15">
        <v>97.5</v>
      </c>
    </row>
    <row r="10608" spans="1:8" x14ac:dyDescent="0.25">
      <c r="A10608" t="s">
        <v>1488</v>
      </c>
      <c r="B10608">
        <v>2018</v>
      </c>
      <c r="C10608">
        <v>619820</v>
      </c>
      <c r="F10608" t="s">
        <v>1625</v>
      </c>
      <c r="G10608" s="40">
        <v>2.0833333333333332E-2</v>
      </c>
      <c r="H10608" s="15">
        <v>25</v>
      </c>
    </row>
    <row r="10609" spans="1:8" x14ac:dyDescent="0.25">
      <c r="A10609" t="s">
        <v>1490</v>
      </c>
      <c r="B10609">
        <v>2018</v>
      </c>
      <c r="C10609">
        <v>100500</v>
      </c>
      <c r="D10609">
        <v>803190</v>
      </c>
      <c r="E10609">
        <v>8031</v>
      </c>
      <c r="F10609" t="s">
        <v>1472</v>
      </c>
      <c r="G10609" s="40">
        <v>4.1666666666666664E-2</v>
      </c>
      <c r="H10609" s="15">
        <v>65</v>
      </c>
    </row>
    <row r="10610" spans="1:8" x14ac:dyDescent="0.25">
      <c r="A10610" t="s">
        <v>1490</v>
      </c>
      <c r="B10610">
        <v>2018</v>
      </c>
      <c r="C10610">
        <v>305710</v>
      </c>
      <c r="D10610">
        <v>802010</v>
      </c>
      <c r="E10610">
        <v>8020</v>
      </c>
      <c r="F10610" t="s">
        <v>1674</v>
      </c>
      <c r="G10610" s="40">
        <v>7.2916666666666671E-2</v>
      </c>
      <c r="H10610" s="15">
        <v>113.75000000000001</v>
      </c>
    </row>
    <row r="10611" spans="1:8" x14ac:dyDescent="0.25">
      <c r="A10611" t="s">
        <v>1490</v>
      </c>
      <c r="B10611">
        <v>2018</v>
      </c>
      <c r="C10611">
        <v>305710</v>
      </c>
      <c r="D10611">
        <v>802010</v>
      </c>
      <c r="E10611">
        <v>8020</v>
      </c>
      <c r="F10611" t="s">
        <v>1674</v>
      </c>
      <c r="G10611" s="40">
        <v>8.3333333333333329E-2</v>
      </c>
      <c r="H10611" s="15">
        <v>130</v>
      </c>
    </row>
    <row r="10612" spans="1:8" x14ac:dyDescent="0.25">
      <c r="A10612" t="s">
        <v>1490</v>
      </c>
      <c r="B10612">
        <v>2018</v>
      </c>
      <c r="C10612">
        <v>305710</v>
      </c>
      <c r="D10612">
        <v>802010</v>
      </c>
      <c r="E10612">
        <v>8020</v>
      </c>
      <c r="F10612" t="s">
        <v>1472</v>
      </c>
      <c r="G10612" s="40">
        <v>4.1666666666666664E-2</v>
      </c>
      <c r="H10612" s="15">
        <v>65</v>
      </c>
    </row>
    <row r="10613" spans="1:8" x14ac:dyDescent="0.25">
      <c r="A10613" t="s">
        <v>1490</v>
      </c>
      <c r="B10613">
        <v>2018</v>
      </c>
      <c r="C10613">
        <v>105900</v>
      </c>
      <c r="F10613" t="s">
        <v>1472</v>
      </c>
      <c r="G10613" s="40">
        <v>6.25E-2</v>
      </c>
      <c r="H10613" s="15">
        <v>97.5</v>
      </c>
    </row>
    <row r="10614" spans="1:8" x14ac:dyDescent="0.25">
      <c r="A10614" t="s">
        <v>1474</v>
      </c>
      <c r="B10614">
        <v>2018</v>
      </c>
      <c r="C10614">
        <v>516100</v>
      </c>
      <c r="F10614" t="s">
        <v>1625</v>
      </c>
      <c r="G10614" s="40">
        <v>4.1666666666666664E-2</v>
      </c>
      <c r="H10614" s="15">
        <v>65</v>
      </c>
    </row>
    <row r="10615" spans="1:8" x14ac:dyDescent="0.25">
      <c r="A10615" t="s">
        <v>1474</v>
      </c>
      <c r="B10615">
        <v>2018</v>
      </c>
      <c r="C10615">
        <v>516100</v>
      </c>
      <c r="F10615" t="s">
        <v>1625</v>
      </c>
      <c r="G10615" s="40">
        <v>2.0833333333333332E-2</v>
      </c>
      <c r="H10615" s="15">
        <v>32.5</v>
      </c>
    </row>
    <row r="10616" spans="1:8" x14ac:dyDescent="0.25">
      <c r="A10616" t="s">
        <v>1474</v>
      </c>
      <c r="B10616">
        <v>2018</v>
      </c>
      <c r="C10616">
        <v>515969</v>
      </c>
      <c r="F10616" t="s">
        <v>1472</v>
      </c>
      <c r="G10616" s="40">
        <v>6.25E-2</v>
      </c>
      <c r="H10616" s="15">
        <v>97.5</v>
      </c>
    </row>
    <row r="10617" spans="1:8" x14ac:dyDescent="0.25">
      <c r="A10617" t="s">
        <v>1474</v>
      </c>
      <c r="B10617">
        <v>2018</v>
      </c>
      <c r="C10617">
        <v>515969</v>
      </c>
      <c r="F10617" t="s">
        <v>1625</v>
      </c>
      <c r="G10617" s="40">
        <v>8.3333333333333329E-2</v>
      </c>
      <c r="H10617" s="15">
        <v>130</v>
      </c>
    </row>
    <row r="10618" spans="1:8" x14ac:dyDescent="0.25">
      <c r="A10618" t="s">
        <v>1474</v>
      </c>
      <c r="B10618">
        <v>2018</v>
      </c>
      <c r="C10618">
        <v>616274</v>
      </c>
      <c r="F10618" t="s">
        <v>1625</v>
      </c>
      <c r="G10618" s="40">
        <v>3.125E-2</v>
      </c>
      <c r="H10618" s="15">
        <v>48.75</v>
      </c>
    </row>
    <row r="10619" spans="1:8" x14ac:dyDescent="0.25">
      <c r="A10619" t="s">
        <v>1474</v>
      </c>
      <c r="B10619">
        <v>2018</v>
      </c>
      <c r="C10619">
        <v>615785</v>
      </c>
      <c r="F10619" t="s">
        <v>1625</v>
      </c>
      <c r="G10619" s="40">
        <v>3.125E-2</v>
      </c>
      <c r="H10619" s="15">
        <v>48.75</v>
      </c>
    </row>
    <row r="10620" spans="1:8" x14ac:dyDescent="0.25">
      <c r="A10620" t="s">
        <v>1490</v>
      </c>
      <c r="B10620">
        <v>2018</v>
      </c>
      <c r="C10620">
        <v>305710</v>
      </c>
      <c r="D10620">
        <v>802010</v>
      </c>
      <c r="E10620">
        <v>8020</v>
      </c>
      <c r="F10620" t="s">
        <v>1674</v>
      </c>
      <c r="G10620" s="40">
        <v>4.1666666666666664E-2</v>
      </c>
      <c r="H10620" s="15">
        <v>65</v>
      </c>
    </row>
    <row r="10621" spans="1:8" x14ac:dyDescent="0.25">
      <c r="A10621" t="s">
        <v>1659</v>
      </c>
      <c r="B10621">
        <v>2018</v>
      </c>
      <c r="C10621">
        <v>305711</v>
      </c>
      <c r="D10621">
        <v>802011</v>
      </c>
      <c r="E10621">
        <v>8020</v>
      </c>
      <c r="F10621" t="s">
        <v>1472</v>
      </c>
      <c r="G10621" s="40">
        <v>2.0833333333333332E-2</v>
      </c>
      <c r="H10621" s="15">
        <v>42.5</v>
      </c>
    </row>
    <row r="10622" spans="1:8" x14ac:dyDescent="0.25">
      <c r="A10622" t="s">
        <v>1659</v>
      </c>
      <c r="B10622">
        <v>2018</v>
      </c>
      <c r="C10622">
        <v>305711</v>
      </c>
      <c r="D10622">
        <v>802011</v>
      </c>
      <c r="E10622">
        <v>8020</v>
      </c>
      <c r="F10622" t="s">
        <v>1472</v>
      </c>
      <c r="G10622" s="40">
        <v>2.0833333333333332E-2</v>
      </c>
      <c r="H10622" s="15">
        <v>42.5</v>
      </c>
    </row>
    <row r="10623" spans="1:8" x14ac:dyDescent="0.25">
      <c r="A10623" t="s">
        <v>1659</v>
      </c>
      <c r="B10623">
        <v>2018</v>
      </c>
      <c r="C10623">
        <v>305710</v>
      </c>
      <c r="D10623">
        <v>802010</v>
      </c>
      <c r="E10623">
        <v>8020</v>
      </c>
      <c r="F10623" t="s">
        <v>1472</v>
      </c>
      <c r="G10623" s="40">
        <v>2.0833333333333332E-2</v>
      </c>
      <c r="H10623" s="15">
        <v>42.5</v>
      </c>
    </row>
    <row r="10624" spans="1:8" x14ac:dyDescent="0.25">
      <c r="A10624" t="s">
        <v>1504</v>
      </c>
      <c r="B10624">
        <v>2018</v>
      </c>
      <c r="C10624">
        <v>305717</v>
      </c>
      <c r="D10624">
        <v>802017</v>
      </c>
      <c r="E10624">
        <v>8020</v>
      </c>
      <c r="F10624" t="s">
        <v>1472</v>
      </c>
      <c r="G10624" s="40">
        <v>1.0416666666666666E-2</v>
      </c>
      <c r="H10624" s="15">
        <v>21.25</v>
      </c>
    </row>
    <row r="10625" spans="1:8" x14ac:dyDescent="0.25">
      <c r="A10625" t="s">
        <v>1504</v>
      </c>
      <c r="B10625">
        <v>2018</v>
      </c>
      <c r="C10625">
        <v>305717</v>
      </c>
      <c r="D10625">
        <v>802017</v>
      </c>
      <c r="E10625">
        <v>8020</v>
      </c>
      <c r="F10625" t="s">
        <v>1472</v>
      </c>
      <c r="G10625" s="40">
        <v>1.0416666666666666E-2</v>
      </c>
      <c r="H10625" s="15">
        <v>21.25</v>
      </c>
    </row>
    <row r="10626" spans="1:8" x14ac:dyDescent="0.25">
      <c r="A10626" t="s">
        <v>1504</v>
      </c>
      <c r="B10626">
        <v>2018</v>
      </c>
      <c r="C10626">
        <v>203500</v>
      </c>
      <c r="E10626">
        <v>2035</v>
      </c>
      <c r="F10626" t="s">
        <v>1708</v>
      </c>
      <c r="G10626" s="40">
        <v>2.0833333333333332E-2</v>
      </c>
      <c r="H10626" s="15">
        <v>42.5</v>
      </c>
    </row>
    <row r="10627" spans="1:8" x14ac:dyDescent="0.25">
      <c r="A10627" t="s">
        <v>1504</v>
      </c>
      <c r="B10627">
        <v>2018</v>
      </c>
      <c r="C10627">
        <v>100500</v>
      </c>
      <c r="D10627">
        <v>803190</v>
      </c>
      <c r="E10627">
        <v>8031</v>
      </c>
      <c r="F10627" t="s">
        <v>1708</v>
      </c>
      <c r="G10627" s="40">
        <v>1.0416666666666666E-2</v>
      </c>
      <c r="H10627" s="15">
        <v>21.25</v>
      </c>
    </row>
    <row r="10628" spans="1:8" x14ac:dyDescent="0.25">
      <c r="A10628" t="s">
        <v>1504</v>
      </c>
      <c r="B10628">
        <v>2018</v>
      </c>
      <c r="C10628">
        <v>203500</v>
      </c>
      <c r="E10628">
        <v>2035</v>
      </c>
      <c r="F10628" t="s">
        <v>1708</v>
      </c>
      <c r="G10628" s="40">
        <v>1.0416666666666666E-2</v>
      </c>
      <c r="H10628" s="15">
        <v>21.25</v>
      </c>
    </row>
    <row r="10629" spans="1:8" x14ac:dyDescent="0.25">
      <c r="A10629" t="s">
        <v>1504</v>
      </c>
      <c r="B10629">
        <v>2018</v>
      </c>
      <c r="C10629">
        <v>305712</v>
      </c>
      <c r="D10629">
        <v>802012</v>
      </c>
      <c r="E10629">
        <v>8020</v>
      </c>
      <c r="F10629" t="s">
        <v>1472</v>
      </c>
      <c r="G10629" s="40">
        <v>6.25E-2</v>
      </c>
      <c r="H10629" s="15">
        <v>127.5</v>
      </c>
    </row>
    <row r="10630" spans="1:8" x14ac:dyDescent="0.25">
      <c r="A10630" t="s">
        <v>1504</v>
      </c>
      <c r="B10630">
        <v>2018</v>
      </c>
      <c r="C10630">
        <v>305712</v>
      </c>
      <c r="D10630">
        <v>802012</v>
      </c>
      <c r="E10630">
        <v>8020</v>
      </c>
      <c r="F10630" t="s">
        <v>1472</v>
      </c>
      <c r="G10630" s="40">
        <v>4.1666666666666664E-2</v>
      </c>
      <c r="H10630" s="15">
        <v>85</v>
      </c>
    </row>
    <row r="10631" spans="1:8" x14ac:dyDescent="0.25">
      <c r="A10631" t="s">
        <v>1504</v>
      </c>
      <c r="B10631">
        <v>2018</v>
      </c>
      <c r="C10631">
        <v>305711</v>
      </c>
      <c r="D10631">
        <v>802011</v>
      </c>
      <c r="E10631">
        <v>8020</v>
      </c>
      <c r="F10631" t="s">
        <v>1472</v>
      </c>
      <c r="G10631" s="40">
        <v>8.3333333333333329E-2</v>
      </c>
      <c r="H10631" s="15">
        <v>170</v>
      </c>
    </row>
    <row r="10632" spans="1:8" x14ac:dyDescent="0.25">
      <c r="A10632" t="s">
        <v>1504</v>
      </c>
      <c r="B10632">
        <v>2018</v>
      </c>
      <c r="C10632">
        <v>305710</v>
      </c>
      <c r="D10632">
        <v>802010</v>
      </c>
      <c r="E10632">
        <v>8020</v>
      </c>
      <c r="F10632" t="s">
        <v>1472</v>
      </c>
      <c r="G10632" s="40">
        <v>6.25E-2</v>
      </c>
      <c r="H10632" s="15">
        <v>127.5</v>
      </c>
    </row>
    <row r="10633" spans="1:8" x14ac:dyDescent="0.25">
      <c r="A10633" t="s">
        <v>1504</v>
      </c>
      <c r="B10633">
        <v>2018</v>
      </c>
      <c r="C10633">
        <v>305700</v>
      </c>
      <c r="D10633">
        <v>802000</v>
      </c>
      <c r="E10633">
        <v>8020</v>
      </c>
      <c r="F10633" t="s">
        <v>1472</v>
      </c>
      <c r="G10633" s="40">
        <v>8.3333333333333329E-2</v>
      </c>
      <c r="H10633" s="15">
        <v>170</v>
      </c>
    </row>
    <row r="10634" spans="1:8" x14ac:dyDescent="0.25">
      <c r="A10634" t="s">
        <v>1504</v>
      </c>
      <c r="B10634">
        <v>2018</v>
      </c>
      <c r="C10634">
        <v>305700</v>
      </c>
      <c r="D10634">
        <v>802000</v>
      </c>
      <c r="E10634">
        <v>8020</v>
      </c>
      <c r="F10634" t="s">
        <v>1472</v>
      </c>
      <c r="G10634" s="40">
        <v>6.25E-2</v>
      </c>
      <c r="H10634" s="15">
        <v>127.5</v>
      </c>
    </row>
    <row r="10635" spans="1:8" x14ac:dyDescent="0.25">
      <c r="A10635" t="s">
        <v>1504</v>
      </c>
      <c r="B10635">
        <v>2018</v>
      </c>
      <c r="C10635">
        <v>305700</v>
      </c>
      <c r="D10635">
        <v>802000</v>
      </c>
      <c r="E10635">
        <v>8020</v>
      </c>
      <c r="F10635" t="s">
        <v>1472</v>
      </c>
      <c r="G10635" s="40">
        <v>0.10416666666666667</v>
      </c>
      <c r="H10635" s="15">
        <v>212.5</v>
      </c>
    </row>
    <row r="10636" spans="1:8" x14ac:dyDescent="0.25">
      <c r="A10636" t="s">
        <v>1504</v>
      </c>
      <c r="B10636">
        <v>2018</v>
      </c>
      <c r="C10636">
        <v>305700</v>
      </c>
      <c r="D10636">
        <v>802000</v>
      </c>
      <c r="E10636">
        <v>8020</v>
      </c>
      <c r="F10636" t="s">
        <v>1472</v>
      </c>
      <c r="G10636" s="40">
        <v>0.16666666666666666</v>
      </c>
      <c r="H10636" s="15">
        <v>340</v>
      </c>
    </row>
    <row r="10637" spans="1:8" x14ac:dyDescent="0.25">
      <c r="A10637" t="s">
        <v>1504</v>
      </c>
      <c r="B10637">
        <v>2018</v>
      </c>
      <c r="C10637">
        <v>305700</v>
      </c>
      <c r="D10637">
        <v>802000</v>
      </c>
      <c r="E10637">
        <v>8020</v>
      </c>
      <c r="F10637" t="s">
        <v>1472</v>
      </c>
      <c r="G10637" s="40">
        <v>4.1666666666666664E-2</v>
      </c>
      <c r="H10637" s="15">
        <v>85</v>
      </c>
    </row>
    <row r="10638" spans="1:8" x14ac:dyDescent="0.25">
      <c r="A10638" t="s">
        <v>1504</v>
      </c>
      <c r="B10638">
        <v>2018</v>
      </c>
      <c r="C10638">
        <v>518474</v>
      </c>
      <c r="F10638" t="s">
        <v>1508</v>
      </c>
      <c r="G10638" s="40">
        <v>1.0416666666666666E-2</v>
      </c>
      <c r="H10638" s="15">
        <v>21.25</v>
      </c>
    </row>
    <row r="10639" spans="1:8" x14ac:dyDescent="0.25">
      <c r="A10639" t="s">
        <v>1504</v>
      </c>
      <c r="B10639">
        <v>2018</v>
      </c>
      <c r="C10639">
        <v>305700</v>
      </c>
      <c r="D10639">
        <v>802000</v>
      </c>
      <c r="E10639">
        <v>8020</v>
      </c>
      <c r="F10639" t="s">
        <v>1472</v>
      </c>
      <c r="G10639" s="40">
        <v>1.0416666666666666E-2</v>
      </c>
      <c r="H10639" s="15">
        <v>21.25</v>
      </c>
    </row>
    <row r="10640" spans="1:8" x14ac:dyDescent="0.25">
      <c r="A10640" t="s">
        <v>1504</v>
      </c>
      <c r="B10640">
        <v>2018</v>
      </c>
      <c r="C10640">
        <v>305700</v>
      </c>
      <c r="D10640">
        <v>802000</v>
      </c>
      <c r="E10640">
        <v>8020</v>
      </c>
      <c r="F10640" t="s">
        <v>1472</v>
      </c>
      <c r="G10640" s="40">
        <v>0.10416666666666667</v>
      </c>
      <c r="H10640" s="15">
        <v>212.5</v>
      </c>
    </row>
    <row r="10641" spans="1:8" x14ac:dyDescent="0.25">
      <c r="A10641" t="s">
        <v>1504</v>
      </c>
      <c r="B10641">
        <v>2018</v>
      </c>
      <c r="C10641">
        <v>305700</v>
      </c>
      <c r="D10641">
        <v>802000</v>
      </c>
      <c r="E10641">
        <v>8020</v>
      </c>
      <c r="F10641" t="s">
        <v>1472</v>
      </c>
      <c r="G10641" s="40">
        <v>0.16666666666666666</v>
      </c>
      <c r="H10641" s="15">
        <v>340</v>
      </c>
    </row>
    <row r="10642" spans="1:8" x14ac:dyDescent="0.25">
      <c r="A10642" t="s">
        <v>1504</v>
      </c>
      <c r="B10642">
        <v>2018</v>
      </c>
      <c r="C10642">
        <v>305700</v>
      </c>
      <c r="D10642">
        <v>802000</v>
      </c>
      <c r="E10642">
        <v>8020</v>
      </c>
      <c r="F10642" t="s">
        <v>1472</v>
      </c>
      <c r="G10642" s="40">
        <v>6.25E-2</v>
      </c>
      <c r="H10642" s="15">
        <v>127.5</v>
      </c>
    </row>
    <row r="10643" spans="1:8" x14ac:dyDescent="0.25">
      <c r="A10643" t="s">
        <v>1504</v>
      </c>
      <c r="B10643">
        <v>2018</v>
      </c>
      <c r="C10643">
        <v>305700</v>
      </c>
      <c r="D10643">
        <v>802000</v>
      </c>
      <c r="E10643">
        <v>8020</v>
      </c>
      <c r="F10643" t="s">
        <v>1472</v>
      </c>
      <c r="G10643" s="40">
        <v>0.10416666666666667</v>
      </c>
      <c r="H10643" s="15">
        <v>212.5</v>
      </c>
    </row>
    <row r="10644" spans="1:8" x14ac:dyDescent="0.25">
      <c r="A10644" t="s">
        <v>1504</v>
      </c>
      <c r="B10644">
        <v>2018</v>
      </c>
      <c r="C10644">
        <v>305700</v>
      </c>
      <c r="D10644">
        <v>802000</v>
      </c>
      <c r="E10644">
        <v>8020</v>
      </c>
      <c r="F10644" t="s">
        <v>1472</v>
      </c>
      <c r="G10644" s="40">
        <v>0.16666666666666666</v>
      </c>
      <c r="H10644" s="15">
        <v>340</v>
      </c>
    </row>
    <row r="10645" spans="1:8" x14ac:dyDescent="0.25">
      <c r="A10645" t="s">
        <v>1504</v>
      </c>
      <c r="B10645">
        <v>2018</v>
      </c>
      <c r="C10645">
        <v>310320</v>
      </c>
      <c r="D10645">
        <v>802211</v>
      </c>
      <c r="E10645">
        <v>8022</v>
      </c>
      <c r="F10645" t="s">
        <v>1472</v>
      </c>
      <c r="G10645" s="40">
        <v>6.25E-2</v>
      </c>
      <c r="H10645" s="15">
        <v>127.5</v>
      </c>
    </row>
    <row r="10646" spans="1:8" x14ac:dyDescent="0.25">
      <c r="A10646" t="s">
        <v>1504</v>
      </c>
      <c r="B10646">
        <v>2018</v>
      </c>
      <c r="C10646">
        <v>310320</v>
      </c>
      <c r="D10646">
        <v>802211</v>
      </c>
      <c r="E10646">
        <v>8022</v>
      </c>
      <c r="F10646" t="s">
        <v>1472</v>
      </c>
      <c r="G10646" s="40">
        <v>0.10416666666666667</v>
      </c>
      <c r="H10646" s="15">
        <v>212.5</v>
      </c>
    </row>
    <row r="10647" spans="1:8" x14ac:dyDescent="0.25">
      <c r="A10647" t="s">
        <v>1504</v>
      </c>
      <c r="B10647">
        <v>2018</v>
      </c>
      <c r="C10647">
        <v>310320</v>
      </c>
      <c r="D10647">
        <v>802211</v>
      </c>
      <c r="E10647">
        <v>8022</v>
      </c>
      <c r="F10647" t="s">
        <v>1472</v>
      </c>
      <c r="G10647" s="40">
        <v>8.3333333333333329E-2</v>
      </c>
      <c r="H10647" s="15">
        <v>170</v>
      </c>
    </row>
    <row r="10648" spans="1:8" x14ac:dyDescent="0.25">
      <c r="A10648" t="s">
        <v>1504</v>
      </c>
      <c r="B10648">
        <v>2018</v>
      </c>
      <c r="C10648">
        <v>310310</v>
      </c>
      <c r="D10648">
        <v>802210</v>
      </c>
      <c r="E10648">
        <v>8022</v>
      </c>
      <c r="F10648" t="s">
        <v>1472</v>
      </c>
      <c r="G10648" s="40">
        <v>8.3333333333333329E-2</v>
      </c>
      <c r="H10648" s="15">
        <v>170</v>
      </c>
    </row>
    <row r="10649" spans="1:8" x14ac:dyDescent="0.25">
      <c r="A10649" t="s">
        <v>1504</v>
      </c>
      <c r="B10649">
        <v>2018</v>
      </c>
      <c r="C10649">
        <v>310300</v>
      </c>
      <c r="D10649">
        <v>802200</v>
      </c>
      <c r="E10649">
        <v>8022</v>
      </c>
      <c r="F10649" t="s">
        <v>1472</v>
      </c>
      <c r="G10649" s="40">
        <v>6.25E-2</v>
      </c>
      <c r="H10649" s="15">
        <v>127.5</v>
      </c>
    </row>
    <row r="10650" spans="1:8" x14ac:dyDescent="0.25">
      <c r="A10650" t="s">
        <v>1504</v>
      </c>
      <c r="B10650">
        <v>2018</v>
      </c>
      <c r="C10650">
        <v>310300</v>
      </c>
      <c r="D10650">
        <v>802200</v>
      </c>
      <c r="E10650">
        <v>8022</v>
      </c>
      <c r="F10650" t="s">
        <v>1472</v>
      </c>
      <c r="G10650" s="40">
        <v>0.10416666666666667</v>
      </c>
      <c r="H10650" s="15">
        <v>212.5</v>
      </c>
    </row>
    <row r="10651" spans="1:8" x14ac:dyDescent="0.25">
      <c r="A10651" t="s">
        <v>1504</v>
      </c>
      <c r="B10651">
        <v>2018</v>
      </c>
      <c r="C10651">
        <v>310320</v>
      </c>
      <c r="D10651">
        <v>802211</v>
      </c>
      <c r="E10651">
        <v>8022</v>
      </c>
      <c r="F10651" t="s">
        <v>1513</v>
      </c>
      <c r="G10651" s="40">
        <v>6.25E-2</v>
      </c>
      <c r="H10651" s="15">
        <v>127.5</v>
      </c>
    </row>
    <row r="10652" spans="1:8" x14ac:dyDescent="0.25">
      <c r="A10652" t="s">
        <v>1504</v>
      </c>
      <c r="B10652">
        <v>2018</v>
      </c>
      <c r="C10652">
        <v>310320</v>
      </c>
      <c r="D10652">
        <v>802211</v>
      </c>
      <c r="E10652">
        <v>8022</v>
      </c>
      <c r="F10652" t="s">
        <v>1472</v>
      </c>
      <c r="G10652" s="40">
        <v>2.0833333333333332E-2</v>
      </c>
      <c r="H10652" s="15">
        <v>42.5</v>
      </c>
    </row>
    <row r="10653" spans="1:8" x14ac:dyDescent="0.25">
      <c r="A10653" t="s">
        <v>1504</v>
      </c>
      <c r="B10653">
        <v>2018</v>
      </c>
      <c r="C10653">
        <v>310310</v>
      </c>
      <c r="D10653">
        <v>802210</v>
      </c>
      <c r="E10653">
        <v>8022</v>
      </c>
      <c r="F10653" t="s">
        <v>1513</v>
      </c>
      <c r="G10653" s="40">
        <v>3.125E-2</v>
      </c>
      <c r="H10653" s="15">
        <v>63.75</v>
      </c>
    </row>
    <row r="10654" spans="1:8" x14ac:dyDescent="0.25">
      <c r="A10654" t="s">
        <v>1504</v>
      </c>
      <c r="B10654">
        <v>2018</v>
      </c>
      <c r="C10654">
        <v>310310</v>
      </c>
      <c r="D10654">
        <v>802210</v>
      </c>
      <c r="E10654">
        <v>8022</v>
      </c>
      <c r="F10654" t="s">
        <v>1472</v>
      </c>
      <c r="G10654" s="40">
        <v>2.0833333333333332E-2</v>
      </c>
      <c r="H10654" s="15">
        <v>42.5</v>
      </c>
    </row>
    <row r="10655" spans="1:8" x14ac:dyDescent="0.25">
      <c r="A10655" t="s">
        <v>1504</v>
      </c>
      <c r="B10655">
        <v>2018</v>
      </c>
      <c r="C10655">
        <v>310300</v>
      </c>
      <c r="D10655">
        <v>802200</v>
      </c>
      <c r="E10655">
        <v>8022</v>
      </c>
      <c r="F10655" t="s">
        <v>1513</v>
      </c>
      <c r="G10655" s="40">
        <v>3.125E-2</v>
      </c>
      <c r="H10655" s="15">
        <v>63.75</v>
      </c>
    </row>
    <row r="10656" spans="1:8" x14ac:dyDescent="0.25">
      <c r="A10656" t="s">
        <v>1504</v>
      </c>
      <c r="B10656">
        <v>2018</v>
      </c>
      <c r="C10656">
        <v>310300</v>
      </c>
      <c r="D10656">
        <v>802200</v>
      </c>
      <c r="E10656">
        <v>8022</v>
      </c>
      <c r="F10656" t="s">
        <v>1472</v>
      </c>
      <c r="G10656" s="40">
        <v>2.0833333333333332E-2</v>
      </c>
      <c r="H10656" s="15">
        <v>42.5</v>
      </c>
    </row>
    <row r="10657" spans="1:8" x14ac:dyDescent="0.25">
      <c r="A10657" t="s">
        <v>1504</v>
      </c>
      <c r="B10657">
        <v>2018</v>
      </c>
      <c r="C10657">
        <v>305721</v>
      </c>
      <c r="D10657">
        <v>802021</v>
      </c>
      <c r="E10657">
        <v>8020</v>
      </c>
      <c r="F10657" t="s">
        <v>1513</v>
      </c>
      <c r="G10657" s="40">
        <v>2.0833333333333332E-2</v>
      </c>
      <c r="H10657" s="15">
        <v>42.5</v>
      </c>
    </row>
    <row r="10658" spans="1:8" x14ac:dyDescent="0.25">
      <c r="A10658" t="s">
        <v>1504</v>
      </c>
      <c r="B10658">
        <v>2018</v>
      </c>
      <c r="C10658">
        <v>305721</v>
      </c>
      <c r="D10658">
        <v>802021</v>
      </c>
      <c r="E10658">
        <v>8020</v>
      </c>
      <c r="F10658" t="s">
        <v>1472</v>
      </c>
      <c r="G10658" s="40">
        <v>2.0833333333333332E-2</v>
      </c>
      <c r="H10658" s="15">
        <v>42.5</v>
      </c>
    </row>
    <row r="10659" spans="1:8" x14ac:dyDescent="0.25">
      <c r="A10659" t="s">
        <v>1504</v>
      </c>
      <c r="B10659">
        <v>2018</v>
      </c>
      <c r="C10659">
        <v>305720</v>
      </c>
      <c r="D10659">
        <v>802020</v>
      </c>
      <c r="E10659">
        <v>8020</v>
      </c>
      <c r="F10659" t="s">
        <v>1513</v>
      </c>
      <c r="G10659" s="40">
        <v>2.0833333333333332E-2</v>
      </c>
      <c r="H10659" s="15">
        <v>42.5</v>
      </c>
    </row>
    <row r="10660" spans="1:8" x14ac:dyDescent="0.25">
      <c r="A10660" t="s">
        <v>1504</v>
      </c>
      <c r="B10660">
        <v>2018</v>
      </c>
      <c r="C10660">
        <v>305720</v>
      </c>
      <c r="D10660">
        <v>802020</v>
      </c>
      <c r="E10660">
        <v>8020</v>
      </c>
      <c r="F10660" t="s">
        <v>1472</v>
      </c>
      <c r="G10660" s="40">
        <v>2.0833333333333332E-2</v>
      </c>
      <c r="H10660" s="15">
        <v>42.5</v>
      </c>
    </row>
    <row r="10661" spans="1:8" x14ac:dyDescent="0.25">
      <c r="A10661" t="s">
        <v>1504</v>
      </c>
      <c r="B10661">
        <v>2018</v>
      </c>
      <c r="C10661">
        <v>305718</v>
      </c>
      <c r="D10661">
        <v>802018</v>
      </c>
      <c r="E10661">
        <v>8020</v>
      </c>
      <c r="F10661" t="s">
        <v>1513</v>
      </c>
      <c r="G10661" s="40">
        <v>2.0833333333333332E-2</v>
      </c>
      <c r="H10661" s="15">
        <v>42.5</v>
      </c>
    </row>
    <row r="10662" spans="1:8" x14ac:dyDescent="0.25">
      <c r="A10662" t="s">
        <v>1504</v>
      </c>
      <c r="B10662">
        <v>2018</v>
      </c>
      <c r="C10662">
        <v>305718</v>
      </c>
      <c r="D10662">
        <v>802018</v>
      </c>
      <c r="E10662">
        <v>8020</v>
      </c>
      <c r="F10662" t="s">
        <v>1472</v>
      </c>
      <c r="G10662" s="40">
        <v>2.0833333333333332E-2</v>
      </c>
      <c r="H10662" s="15">
        <v>42.5</v>
      </c>
    </row>
    <row r="10663" spans="1:8" x14ac:dyDescent="0.25">
      <c r="A10663" t="s">
        <v>1504</v>
      </c>
      <c r="B10663">
        <v>2018</v>
      </c>
      <c r="C10663">
        <v>305717</v>
      </c>
      <c r="D10663">
        <v>802017</v>
      </c>
      <c r="E10663">
        <v>8020</v>
      </c>
      <c r="F10663" t="s">
        <v>1513</v>
      </c>
      <c r="G10663" s="40">
        <v>2.0833333333333332E-2</v>
      </c>
      <c r="H10663" s="15">
        <v>42.5</v>
      </c>
    </row>
    <row r="10664" spans="1:8" x14ac:dyDescent="0.25">
      <c r="A10664" t="s">
        <v>1504</v>
      </c>
      <c r="B10664">
        <v>2018</v>
      </c>
      <c r="C10664">
        <v>305717</v>
      </c>
      <c r="D10664">
        <v>802017</v>
      </c>
      <c r="E10664">
        <v>8020</v>
      </c>
      <c r="F10664" t="s">
        <v>1472</v>
      </c>
      <c r="G10664" s="40">
        <v>2.0833333333333332E-2</v>
      </c>
      <c r="H10664" s="15">
        <v>42.5</v>
      </c>
    </row>
    <row r="10665" spans="1:8" x14ac:dyDescent="0.25">
      <c r="A10665" t="s">
        <v>1504</v>
      </c>
      <c r="B10665">
        <v>2018</v>
      </c>
      <c r="C10665">
        <v>305715</v>
      </c>
      <c r="D10665">
        <v>802015</v>
      </c>
      <c r="E10665">
        <v>8020</v>
      </c>
      <c r="F10665" t="s">
        <v>1513</v>
      </c>
      <c r="G10665" s="40">
        <v>2.0833333333333332E-2</v>
      </c>
      <c r="H10665" s="15">
        <v>42.5</v>
      </c>
    </row>
    <row r="10666" spans="1:8" x14ac:dyDescent="0.25">
      <c r="A10666" t="s">
        <v>1504</v>
      </c>
      <c r="B10666">
        <v>2018</v>
      </c>
      <c r="C10666">
        <v>305715</v>
      </c>
      <c r="D10666">
        <v>802015</v>
      </c>
      <c r="E10666">
        <v>8020</v>
      </c>
      <c r="F10666" t="s">
        <v>1472</v>
      </c>
      <c r="G10666" s="40">
        <v>2.0833333333333332E-2</v>
      </c>
      <c r="H10666" s="15">
        <v>42.5</v>
      </c>
    </row>
    <row r="10667" spans="1:8" x14ac:dyDescent="0.25">
      <c r="A10667" t="s">
        <v>1504</v>
      </c>
      <c r="B10667">
        <v>2018</v>
      </c>
      <c r="C10667">
        <v>305714</v>
      </c>
      <c r="D10667">
        <v>802014</v>
      </c>
      <c r="E10667">
        <v>8020</v>
      </c>
      <c r="F10667" t="s">
        <v>1513</v>
      </c>
      <c r="G10667" s="40">
        <v>2.0833333333333332E-2</v>
      </c>
      <c r="H10667" s="15">
        <v>42.5</v>
      </c>
    </row>
    <row r="10668" spans="1:8" x14ac:dyDescent="0.25">
      <c r="A10668" t="s">
        <v>1504</v>
      </c>
      <c r="B10668">
        <v>2018</v>
      </c>
      <c r="C10668">
        <v>305714</v>
      </c>
      <c r="D10668">
        <v>802014</v>
      </c>
      <c r="E10668">
        <v>8020</v>
      </c>
      <c r="F10668" t="s">
        <v>1472</v>
      </c>
      <c r="G10668" s="40">
        <v>2.0833333333333332E-2</v>
      </c>
      <c r="H10668" s="15">
        <v>42.5</v>
      </c>
    </row>
    <row r="10669" spans="1:8" x14ac:dyDescent="0.25">
      <c r="A10669" t="s">
        <v>1504</v>
      </c>
      <c r="B10669">
        <v>2018</v>
      </c>
      <c r="C10669">
        <v>305713</v>
      </c>
      <c r="D10669">
        <v>802013</v>
      </c>
      <c r="E10669">
        <v>8020</v>
      </c>
      <c r="F10669" t="s">
        <v>1513</v>
      </c>
      <c r="G10669" s="40">
        <v>2.0833333333333332E-2</v>
      </c>
      <c r="H10669" s="15">
        <v>42.5</v>
      </c>
    </row>
    <row r="10670" spans="1:8" x14ac:dyDescent="0.25">
      <c r="A10670" t="s">
        <v>1504</v>
      </c>
      <c r="B10670">
        <v>2018</v>
      </c>
      <c r="C10670">
        <v>305713</v>
      </c>
      <c r="D10670">
        <v>802013</v>
      </c>
      <c r="E10670">
        <v>8020</v>
      </c>
      <c r="F10670" t="s">
        <v>1472</v>
      </c>
      <c r="G10670" s="40">
        <v>2.0833333333333332E-2</v>
      </c>
      <c r="H10670" s="15">
        <v>42.5</v>
      </c>
    </row>
    <row r="10671" spans="1:8" x14ac:dyDescent="0.25">
      <c r="A10671" t="s">
        <v>1521</v>
      </c>
      <c r="B10671">
        <v>2018</v>
      </c>
      <c r="C10671">
        <v>109400</v>
      </c>
      <c r="F10671" t="s">
        <v>1472</v>
      </c>
      <c r="G10671" s="40">
        <v>3.125E-2</v>
      </c>
      <c r="H10671" s="15">
        <v>48.75</v>
      </c>
    </row>
    <row r="10672" spans="1:8" x14ac:dyDescent="0.25">
      <c r="A10672" t="s">
        <v>1521</v>
      </c>
      <c r="B10672">
        <v>2018</v>
      </c>
      <c r="C10672">
        <v>518472</v>
      </c>
      <c r="F10672" t="s">
        <v>1472</v>
      </c>
      <c r="G10672" s="40">
        <v>2.0833333333333332E-2</v>
      </c>
      <c r="H10672" s="15">
        <v>32.5</v>
      </c>
    </row>
    <row r="10673" spans="1:8" x14ac:dyDescent="0.25">
      <c r="A10673" t="s">
        <v>1521</v>
      </c>
      <c r="B10673">
        <v>2018</v>
      </c>
      <c r="C10673">
        <v>518472</v>
      </c>
      <c r="F10673" t="s">
        <v>1472</v>
      </c>
      <c r="G10673" s="40">
        <v>0.15625</v>
      </c>
      <c r="H10673" s="15">
        <v>243.75</v>
      </c>
    </row>
    <row r="10674" spans="1:8" x14ac:dyDescent="0.25">
      <c r="A10674" t="s">
        <v>1504</v>
      </c>
      <c r="B10674">
        <v>2018</v>
      </c>
      <c r="C10674">
        <v>105900</v>
      </c>
      <c r="F10674" t="s">
        <v>1568</v>
      </c>
      <c r="G10674" s="40">
        <v>6.25E-2</v>
      </c>
      <c r="H10674" s="15">
        <v>127.5</v>
      </c>
    </row>
    <row r="10675" spans="1:8" x14ac:dyDescent="0.25">
      <c r="A10675" t="s">
        <v>1504</v>
      </c>
      <c r="B10675">
        <v>2018</v>
      </c>
      <c r="C10675">
        <v>105900</v>
      </c>
      <c r="F10675" t="s">
        <v>1472</v>
      </c>
      <c r="G10675" s="40">
        <v>0.10416666666666667</v>
      </c>
      <c r="H10675" s="15">
        <v>212.5</v>
      </c>
    </row>
    <row r="10676" spans="1:8" x14ac:dyDescent="0.25">
      <c r="A10676" t="s">
        <v>1504</v>
      </c>
      <c r="B10676">
        <v>2018</v>
      </c>
      <c r="C10676">
        <v>105900</v>
      </c>
      <c r="F10676" t="s">
        <v>1625</v>
      </c>
      <c r="G10676" s="40">
        <v>6.25E-2</v>
      </c>
      <c r="H10676" s="15">
        <v>127.5</v>
      </c>
    </row>
    <row r="10677" spans="1:8" x14ac:dyDescent="0.25">
      <c r="A10677" t="s">
        <v>1504</v>
      </c>
      <c r="B10677">
        <v>2018</v>
      </c>
      <c r="C10677">
        <v>101700</v>
      </c>
      <c r="F10677" t="s">
        <v>1625</v>
      </c>
      <c r="G10677" s="40">
        <v>8.3333333333333329E-2</v>
      </c>
      <c r="H10677" s="15">
        <v>170</v>
      </c>
    </row>
    <row r="10678" spans="1:8" x14ac:dyDescent="0.25">
      <c r="A10678" t="s">
        <v>1504</v>
      </c>
      <c r="B10678">
        <v>2018</v>
      </c>
      <c r="C10678">
        <v>305700</v>
      </c>
      <c r="D10678">
        <v>802000</v>
      </c>
      <c r="E10678">
        <v>8020</v>
      </c>
      <c r="F10678" t="s">
        <v>1472</v>
      </c>
      <c r="G10678" s="40">
        <v>2.0833333333333332E-2</v>
      </c>
      <c r="H10678" s="15">
        <v>42.5</v>
      </c>
    </row>
    <row r="10679" spans="1:8" x14ac:dyDescent="0.25">
      <c r="A10679" t="s">
        <v>1504</v>
      </c>
      <c r="B10679">
        <v>2018</v>
      </c>
      <c r="C10679">
        <v>105900</v>
      </c>
      <c r="F10679" t="s">
        <v>1472</v>
      </c>
      <c r="G10679" s="40">
        <v>3.125E-2</v>
      </c>
      <c r="H10679" s="15">
        <v>63.75</v>
      </c>
    </row>
    <row r="10680" spans="1:8" x14ac:dyDescent="0.25">
      <c r="A10680" t="s">
        <v>1504</v>
      </c>
      <c r="B10680">
        <v>2018</v>
      </c>
      <c r="C10680">
        <v>105900</v>
      </c>
      <c r="F10680" t="s">
        <v>1625</v>
      </c>
      <c r="G10680" s="40">
        <v>3.125E-2</v>
      </c>
      <c r="H10680" s="15">
        <v>63.75</v>
      </c>
    </row>
    <row r="10681" spans="1:8" x14ac:dyDescent="0.25">
      <c r="A10681" t="s">
        <v>1504</v>
      </c>
      <c r="B10681">
        <v>2018</v>
      </c>
      <c r="C10681">
        <v>307510</v>
      </c>
      <c r="D10681">
        <v>800310</v>
      </c>
      <c r="E10681">
        <v>8003</v>
      </c>
      <c r="F10681" t="s">
        <v>1472</v>
      </c>
      <c r="G10681" s="40">
        <v>7.2916666666666671E-2</v>
      </c>
      <c r="H10681" s="15">
        <v>148.75</v>
      </c>
    </row>
    <row r="10682" spans="1:8" x14ac:dyDescent="0.25">
      <c r="A10682" t="s">
        <v>1504</v>
      </c>
      <c r="B10682">
        <v>2018</v>
      </c>
      <c r="C10682">
        <v>307500</v>
      </c>
      <c r="D10682">
        <v>800300</v>
      </c>
      <c r="E10682">
        <v>8003</v>
      </c>
      <c r="F10682" t="s">
        <v>1472</v>
      </c>
      <c r="G10682" s="40">
        <v>8.3333333333333329E-2</v>
      </c>
      <c r="H10682" s="15">
        <v>170</v>
      </c>
    </row>
    <row r="10683" spans="1:8" x14ac:dyDescent="0.25">
      <c r="A10683" t="s">
        <v>1504</v>
      </c>
      <c r="B10683">
        <v>2018</v>
      </c>
      <c r="C10683">
        <v>307500</v>
      </c>
      <c r="D10683">
        <v>800300</v>
      </c>
      <c r="E10683">
        <v>8003</v>
      </c>
      <c r="F10683" t="s">
        <v>1472</v>
      </c>
      <c r="G10683" s="40">
        <v>8.3333333333333329E-2</v>
      </c>
      <c r="H10683" s="15">
        <v>170</v>
      </c>
    </row>
    <row r="10684" spans="1:8" x14ac:dyDescent="0.25">
      <c r="A10684" t="s">
        <v>1504</v>
      </c>
      <c r="B10684">
        <v>2018</v>
      </c>
      <c r="C10684">
        <v>307500</v>
      </c>
      <c r="D10684">
        <v>800300</v>
      </c>
      <c r="E10684">
        <v>8003</v>
      </c>
      <c r="F10684" t="s">
        <v>1513</v>
      </c>
      <c r="G10684" s="40">
        <v>6.25E-2</v>
      </c>
      <c r="H10684" s="15">
        <v>127.5</v>
      </c>
    </row>
    <row r="10685" spans="1:8" x14ac:dyDescent="0.25">
      <c r="A10685" t="s">
        <v>1504</v>
      </c>
      <c r="B10685">
        <v>2018</v>
      </c>
      <c r="C10685">
        <v>307500</v>
      </c>
      <c r="D10685">
        <v>800300</v>
      </c>
      <c r="E10685">
        <v>8003</v>
      </c>
      <c r="F10685" t="s">
        <v>1472</v>
      </c>
      <c r="G10685" s="40">
        <v>2.0833333333333332E-2</v>
      </c>
      <c r="H10685" s="15">
        <v>42.5</v>
      </c>
    </row>
    <row r="10686" spans="1:8" x14ac:dyDescent="0.25">
      <c r="A10686" t="s">
        <v>1504</v>
      </c>
      <c r="B10686">
        <v>2018</v>
      </c>
      <c r="C10686">
        <v>307510</v>
      </c>
      <c r="D10686">
        <v>800310</v>
      </c>
      <c r="E10686">
        <v>8003</v>
      </c>
      <c r="F10686" t="s">
        <v>1472</v>
      </c>
      <c r="G10686" s="40">
        <v>2.0833333333333332E-2</v>
      </c>
      <c r="H10686" s="15">
        <v>42.5</v>
      </c>
    </row>
    <row r="10687" spans="1:8" x14ac:dyDescent="0.25">
      <c r="A10687" t="s">
        <v>1504</v>
      </c>
      <c r="B10687">
        <v>2018</v>
      </c>
      <c r="C10687">
        <v>307500</v>
      </c>
      <c r="D10687">
        <v>800300</v>
      </c>
      <c r="E10687">
        <v>8003</v>
      </c>
      <c r="F10687" t="s">
        <v>1467</v>
      </c>
      <c r="G10687" s="40">
        <v>6.25E-2</v>
      </c>
      <c r="H10687" s="15">
        <v>127.5</v>
      </c>
    </row>
    <row r="10688" spans="1:8" x14ac:dyDescent="0.25">
      <c r="A10688" t="s">
        <v>1504</v>
      </c>
      <c r="B10688">
        <v>2018</v>
      </c>
      <c r="C10688">
        <v>101000</v>
      </c>
      <c r="F10688" t="s">
        <v>1625</v>
      </c>
      <c r="G10688" s="40">
        <v>5.2083333333333336E-2</v>
      </c>
      <c r="H10688" s="15">
        <v>106.25</v>
      </c>
    </row>
    <row r="10689" spans="1:8" x14ac:dyDescent="0.25">
      <c r="A10689" t="s">
        <v>1504</v>
      </c>
      <c r="B10689">
        <v>2018</v>
      </c>
      <c r="C10689">
        <v>106700</v>
      </c>
      <c r="F10689" t="s">
        <v>1625</v>
      </c>
      <c r="G10689" s="40">
        <v>4.1666666666666664E-2</v>
      </c>
      <c r="H10689" s="15">
        <v>85</v>
      </c>
    </row>
    <row r="10690" spans="1:8" x14ac:dyDescent="0.25">
      <c r="A10690" t="s">
        <v>1504</v>
      </c>
      <c r="B10690">
        <v>2018</v>
      </c>
      <c r="C10690">
        <v>102400</v>
      </c>
      <c r="F10690" t="s">
        <v>1625</v>
      </c>
      <c r="G10690" s="40">
        <v>5.2083333333333336E-2</v>
      </c>
      <c r="H10690" s="15">
        <v>106.25</v>
      </c>
    </row>
    <row r="10691" spans="1:8" x14ac:dyDescent="0.25">
      <c r="A10691" t="s">
        <v>1504</v>
      </c>
      <c r="B10691">
        <v>2018</v>
      </c>
      <c r="C10691">
        <v>102400</v>
      </c>
      <c r="F10691" t="s">
        <v>1625</v>
      </c>
      <c r="G10691" s="40">
        <v>6.25E-2</v>
      </c>
      <c r="H10691" s="15">
        <v>127.5</v>
      </c>
    </row>
    <row r="10692" spans="1:8" x14ac:dyDescent="0.25">
      <c r="A10692" t="s">
        <v>1504</v>
      </c>
      <c r="B10692">
        <v>2018</v>
      </c>
      <c r="C10692">
        <v>101400</v>
      </c>
      <c r="F10692" t="s">
        <v>1568</v>
      </c>
      <c r="G10692" s="40">
        <v>0.10416666666666667</v>
      </c>
      <c r="H10692" s="15">
        <v>212.5</v>
      </c>
    </row>
    <row r="10693" spans="1:8" x14ac:dyDescent="0.25">
      <c r="A10693" t="s">
        <v>1504</v>
      </c>
      <c r="B10693">
        <v>2018</v>
      </c>
      <c r="C10693">
        <v>101400</v>
      </c>
      <c r="F10693" t="s">
        <v>1568</v>
      </c>
      <c r="G10693" s="40">
        <v>0.14583333333333334</v>
      </c>
      <c r="H10693" s="15">
        <v>297.5</v>
      </c>
    </row>
    <row r="10694" spans="1:8" x14ac:dyDescent="0.25">
      <c r="A10694" t="s">
        <v>1504</v>
      </c>
      <c r="B10694">
        <v>2018</v>
      </c>
      <c r="C10694">
        <v>302802</v>
      </c>
      <c r="D10694">
        <v>801320</v>
      </c>
      <c r="E10694">
        <v>8013</v>
      </c>
      <c r="F10694" t="s">
        <v>1472</v>
      </c>
      <c r="G10694" s="40">
        <v>4.1666666666666664E-2</v>
      </c>
      <c r="H10694" s="15">
        <v>85</v>
      </c>
    </row>
    <row r="10695" spans="1:8" x14ac:dyDescent="0.25">
      <c r="A10695" t="s">
        <v>1504</v>
      </c>
      <c r="B10695">
        <v>2018</v>
      </c>
      <c r="C10695">
        <v>302803</v>
      </c>
      <c r="D10695">
        <v>801310</v>
      </c>
      <c r="E10695">
        <v>8013</v>
      </c>
      <c r="F10695" t="s">
        <v>1472</v>
      </c>
      <c r="G10695" s="40">
        <v>4.1666666666666664E-2</v>
      </c>
      <c r="H10695" s="15">
        <v>85</v>
      </c>
    </row>
    <row r="10696" spans="1:8" x14ac:dyDescent="0.25">
      <c r="A10696" t="s">
        <v>1521</v>
      </c>
      <c r="B10696">
        <v>2018</v>
      </c>
      <c r="C10696">
        <v>518472</v>
      </c>
      <c r="F10696" t="s">
        <v>1472</v>
      </c>
      <c r="G10696" s="40">
        <v>4.1666666666666664E-2</v>
      </c>
      <c r="H10696" s="15">
        <v>65</v>
      </c>
    </row>
    <row r="10697" spans="1:8" x14ac:dyDescent="0.25">
      <c r="A10697" t="s">
        <v>1521</v>
      </c>
      <c r="B10697">
        <v>2018</v>
      </c>
      <c r="C10697">
        <v>518472</v>
      </c>
      <c r="F10697" t="s">
        <v>1472</v>
      </c>
      <c r="G10697" s="40">
        <v>4.1666666666666664E-2</v>
      </c>
      <c r="H10697" s="15">
        <v>65</v>
      </c>
    </row>
    <row r="10698" spans="1:8" x14ac:dyDescent="0.25">
      <c r="A10698" t="s">
        <v>1521</v>
      </c>
      <c r="B10698">
        <v>2018</v>
      </c>
      <c r="C10698">
        <v>518255</v>
      </c>
      <c r="F10698" t="s">
        <v>1472</v>
      </c>
      <c r="G10698" s="40">
        <v>4.1666666666666664E-2</v>
      </c>
      <c r="H10698" s="15">
        <v>65</v>
      </c>
    </row>
    <row r="10699" spans="1:8" x14ac:dyDescent="0.25">
      <c r="A10699" t="s">
        <v>1521</v>
      </c>
      <c r="B10699">
        <v>2018</v>
      </c>
      <c r="C10699">
        <v>518266</v>
      </c>
      <c r="D10699">
        <v>807100</v>
      </c>
      <c r="E10699">
        <v>8071</v>
      </c>
      <c r="F10699" t="s">
        <v>1472</v>
      </c>
      <c r="G10699" s="40">
        <v>0.10416666666666667</v>
      </c>
      <c r="H10699" s="15">
        <v>162.5</v>
      </c>
    </row>
    <row r="10700" spans="1:8" x14ac:dyDescent="0.25">
      <c r="A10700" t="s">
        <v>1521</v>
      </c>
      <c r="B10700">
        <v>2018</v>
      </c>
      <c r="C10700">
        <v>518255</v>
      </c>
      <c r="F10700" t="s">
        <v>1472</v>
      </c>
      <c r="G10700" s="40">
        <v>7.2916666666666671E-2</v>
      </c>
      <c r="H10700" s="15">
        <v>113.75000000000001</v>
      </c>
    </row>
    <row r="10701" spans="1:8" x14ac:dyDescent="0.25">
      <c r="A10701" t="s">
        <v>1521</v>
      </c>
      <c r="B10701">
        <v>2018</v>
      </c>
      <c r="C10701">
        <v>518266</v>
      </c>
      <c r="D10701">
        <v>807100</v>
      </c>
      <c r="E10701">
        <v>8071</v>
      </c>
      <c r="F10701" t="s">
        <v>1472</v>
      </c>
      <c r="G10701" s="40">
        <v>2.0833333333333332E-2</v>
      </c>
      <c r="H10701" s="15">
        <v>32.5</v>
      </c>
    </row>
    <row r="10702" spans="1:8" x14ac:dyDescent="0.25">
      <c r="A10702" t="s">
        <v>1521</v>
      </c>
      <c r="B10702">
        <v>2018</v>
      </c>
      <c r="C10702">
        <v>103000</v>
      </c>
      <c r="F10702" t="s">
        <v>1472</v>
      </c>
      <c r="G10702" s="40">
        <v>5.2083333333333336E-2</v>
      </c>
      <c r="H10702" s="15">
        <v>81.25</v>
      </c>
    </row>
    <row r="10703" spans="1:8" x14ac:dyDescent="0.25">
      <c r="A10703" t="s">
        <v>1521</v>
      </c>
      <c r="B10703">
        <v>2018</v>
      </c>
      <c r="C10703">
        <v>103000</v>
      </c>
      <c r="F10703" t="s">
        <v>1472</v>
      </c>
      <c r="G10703" s="40">
        <v>8.3333333333333329E-2</v>
      </c>
      <c r="H10703" s="15">
        <v>130</v>
      </c>
    </row>
    <row r="10704" spans="1:8" x14ac:dyDescent="0.25">
      <c r="A10704" t="s">
        <v>1521</v>
      </c>
      <c r="B10704">
        <v>2018</v>
      </c>
      <c r="C10704">
        <v>309200</v>
      </c>
      <c r="D10704">
        <v>803900</v>
      </c>
      <c r="E10704">
        <v>8039</v>
      </c>
      <c r="F10704" t="s">
        <v>1465</v>
      </c>
      <c r="G10704" s="40">
        <v>3.125E-2</v>
      </c>
      <c r="H10704" s="15">
        <v>48.75</v>
      </c>
    </row>
    <row r="10705" spans="1:12" x14ac:dyDescent="0.25">
      <c r="A10705" t="s">
        <v>1521</v>
      </c>
      <c r="B10705">
        <v>2018</v>
      </c>
      <c r="C10705">
        <v>309200</v>
      </c>
      <c r="D10705">
        <v>803900</v>
      </c>
      <c r="E10705">
        <v>8039</v>
      </c>
      <c r="F10705" t="s">
        <v>1465</v>
      </c>
      <c r="G10705" s="40">
        <v>9.375E-2</v>
      </c>
      <c r="H10705" s="15">
        <v>146.25</v>
      </c>
    </row>
    <row r="10706" spans="1:12" x14ac:dyDescent="0.25">
      <c r="A10706" t="s">
        <v>1521</v>
      </c>
      <c r="B10706">
        <v>2018</v>
      </c>
      <c r="C10706">
        <v>309200</v>
      </c>
      <c r="D10706">
        <v>803900</v>
      </c>
      <c r="E10706">
        <v>8039</v>
      </c>
      <c r="F10706" t="s">
        <v>1465</v>
      </c>
      <c r="G10706" s="40">
        <v>5.2083333333333336E-2</v>
      </c>
      <c r="H10706" s="15">
        <v>81.25</v>
      </c>
    </row>
    <row r="10707" spans="1:12" x14ac:dyDescent="0.25">
      <c r="A10707" t="s">
        <v>1521</v>
      </c>
      <c r="B10707">
        <v>2018</v>
      </c>
      <c r="C10707">
        <v>309200</v>
      </c>
      <c r="D10707">
        <v>803900</v>
      </c>
      <c r="E10707">
        <v>8039</v>
      </c>
      <c r="F10707" t="s">
        <v>1465</v>
      </c>
      <c r="G10707" s="40">
        <v>0.11458333333333333</v>
      </c>
      <c r="H10707" s="15">
        <v>178.75</v>
      </c>
    </row>
    <row r="10708" spans="1:12" x14ac:dyDescent="0.25">
      <c r="A10708" t="s">
        <v>1474</v>
      </c>
      <c r="B10708">
        <v>2018</v>
      </c>
      <c r="C10708">
        <v>618395</v>
      </c>
      <c r="F10708" t="s">
        <v>1625</v>
      </c>
      <c r="G10708" s="40">
        <v>4.1666666666666664E-2</v>
      </c>
      <c r="H10708" s="15">
        <v>65</v>
      </c>
    </row>
    <row r="10709" spans="1:12" x14ac:dyDescent="0.25">
      <c r="A10709" t="s">
        <v>1474</v>
      </c>
      <c r="B10709">
        <v>2018</v>
      </c>
      <c r="C10709">
        <v>513236</v>
      </c>
      <c r="F10709" t="s">
        <v>1472</v>
      </c>
      <c r="G10709" s="40">
        <v>0.10416666666666667</v>
      </c>
      <c r="H10709" s="15">
        <v>162.5</v>
      </c>
    </row>
    <row r="10710" spans="1:12" x14ac:dyDescent="0.25">
      <c r="A10710" t="s">
        <v>1474</v>
      </c>
      <c r="B10710">
        <v>2018</v>
      </c>
      <c r="C10710">
        <v>513236</v>
      </c>
      <c r="F10710" t="s">
        <v>1472</v>
      </c>
      <c r="G10710" s="40">
        <v>8.3333333333333329E-2</v>
      </c>
      <c r="H10710" s="15">
        <v>130</v>
      </c>
    </row>
    <row r="10711" spans="1:12" x14ac:dyDescent="0.25">
      <c r="A10711" t="s">
        <v>1474</v>
      </c>
      <c r="B10711">
        <v>2018</v>
      </c>
      <c r="C10711">
        <v>513236</v>
      </c>
      <c r="F10711" t="s">
        <v>1472</v>
      </c>
      <c r="G10711" s="40">
        <v>0.10416666666666667</v>
      </c>
      <c r="H10711" s="15">
        <v>162.5</v>
      </c>
    </row>
    <row r="10712" spans="1:12" x14ac:dyDescent="0.25">
      <c r="A10712" t="s">
        <v>1474</v>
      </c>
      <c r="B10712">
        <v>2018</v>
      </c>
      <c r="C10712">
        <v>513236</v>
      </c>
      <c r="F10712" t="s">
        <v>1472</v>
      </c>
      <c r="G10712" s="40">
        <v>0.10416666666666667</v>
      </c>
      <c r="H10712" s="15">
        <v>162.5</v>
      </c>
    </row>
    <row r="10713" spans="1:12" x14ac:dyDescent="0.25">
      <c r="A10713" t="s">
        <v>1474</v>
      </c>
      <c r="B10713">
        <v>2018</v>
      </c>
      <c r="C10713">
        <v>513236</v>
      </c>
      <c r="F10713" t="s">
        <v>1472</v>
      </c>
      <c r="G10713" s="40">
        <v>8.3333333333333329E-2</v>
      </c>
      <c r="H10713" s="15">
        <v>130</v>
      </c>
    </row>
    <row r="10714" spans="1:12" x14ac:dyDescent="0.25">
      <c r="A10714" t="s">
        <v>1474</v>
      </c>
      <c r="B10714">
        <v>2018</v>
      </c>
      <c r="C10714">
        <v>513236</v>
      </c>
      <c r="F10714" t="s">
        <v>1472</v>
      </c>
      <c r="G10714" s="40">
        <v>0.125</v>
      </c>
      <c r="H10714" s="15">
        <v>195</v>
      </c>
    </row>
    <row r="10715" spans="1:12" x14ac:dyDescent="0.25">
      <c r="A10715" t="s">
        <v>1474</v>
      </c>
      <c r="B10715">
        <v>2018</v>
      </c>
      <c r="C10715">
        <v>513803</v>
      </c>
      <c r="F10715" t="s">
        <v>1508</v>
      </c>
      <c r="K10715" s="40">
        <v>2.0833333333333332E-2</v>
      </c>
      <c r="L10715" s="15">
        <v>32.5</v>
      </c>
    </row>
    <row r="10716" spans="1:12" x14ac:dyDescent="0.25">
      <c r="A10716" t="s">
        <v>1490</v>
      </c>
      <c r="B10716">
        <v>2018</v>
      </c>
      <c r="C10716">
        <v>101900</v>
      </c>
      <c r="F10716" t="s">
        <v>1472</v>
      </c>
      <c r="G10716" s="40">
        <v>8.3333333333333329E-2</v>
      </c>
      <c r="H10716" s="15">
        <v>130</v>
      </c>
    </row>
    <row r="10717" spans="1:12" x14ac:dyDescent="0.25">
      <c r="A10717" t="s">
        <v>1490</v>
      </c>
      <c r="B10717">
        <v>2018</v>
      </c>
      <c r="C10717">
        <v>101900</v>
      </c>
      <c r="F10717" t="s">
        <v>1472</v>
      </c>
      <c r="G10717" s="40">
        <v>6.25E-2</v>
      </c>
      <c r="H10717" s="15">
        <v>97.5</v>
      </c>
    </row>
    <row r="10718" spans="1:12" x14ac:dyDescent="0.25">
      <c r="A10718" t="s">
        <v>1490</v>
      </c>
      <c r="B10718">
        <v>2018</v>
      </c>
      <c r="C10718">
        <v>101400</v>
      </c>
      <c r="F10718" t="s">
        <v>1472</v>
      </c>
      <c r="G10718" s="40">
        <v>4.1666666666666664E-2</v>
      </c>
      <c r="H10718" s="15">
        <v>65</v>
      </c>
    </row>
    <row r="10719" spans="1:12" x14ac:dyDescent="0.25">
      <c r="A10719" t="s">
        <v>1504</v>
      </c>
      <c r="B10719">
        <v>2018</v>
      </c>
      <c r="C10719">
        <v>203400</v>
      </c>
      <c r="F10719" t="s">
        <v>1472</v>
      </c>
      <c r="G10719" s="40">
        <v>6.25E-2</v>
      </c>
      <c r="H10719" s="15">
        <v>127.5</v>
      </c>
    </row>
    <row r="10720" spans="1:12" x14ac:dyDescent="0.25">
      <c r="A10720" t="s">
        <v>1504</v>
      </c>
      <c r="B10720">
        <v>2018</v>
      </c>
      <c r="C10720">
        <v>203400</v>
      </c>
      <c r="F10720" t="s">
        <v>1472</v>
      </c>
      <c r="G10720" s="40">
        <v>4.1666666666666664E-2</v>
      </c>
      <c r="H10720" s="15">
        <v>85</v>
      </c>
    </row>
    <row r="10721" spans="1:8" x14ac:dyDescent="0.25">
      <c r="A10721" t="s">
        <v>1504</v>
      </c>
      <c r="B10721">
        <v>2018</v>
      </c>
      <c r="C10721">
        <v>309300</v>
      </c>
      <c r="D10721">
        <v>802600</v>
      </c>
      <c r="E10721">
        <v>8026</v>
      </c>
      <c r="F10721" t="s">
        <v>1467</v>
      </c>
      <c r="G10721" s="40">
        <v>1.0416666666666666E-2</v>
      </c>
      <c r="H10721" s="15">
        <v>21.25</v>
      </c>
    </row>
    <row r="10722" spans="1:8" x14ac:dyDescent="0.25">
      <c r="A10722" t="s">
        <v>1504</v>
      </c>
      <c r="B10722">
        <v>2018</v>
      </c>
      <c r="C10722">
        <v>301900</v>
      </c>
      <c r="D10722">
        <v>801100</v>
      </c>
      <c r="E10722">
        <v>8011</v>
      </c>
      <c r="F10722" t="s">
        <v>1467</v>
      </c>
      <c r="G10722" s="40">
        <v>1.0416666666666666E-2</v>
      </c>
      <c r="H10722" s="15">
        <v>21.25</v>
      </c>
    </row>
    <row r="10723" spans="1:8" x14ac:dyDescent="0.25">
      <c r="A10723" t="s">
        <v>1504</v>
      </c>
      <c r="B10723">
        <v>2018</v>
      </c>
      <c r="C10723">
        <v>513072</v>
      </c>
      <c r="D10723">
        <v>800200</v>
      </c>
      <c r="E10723">
        <v>8002</v>
      </c>
      <c r="F10723" t="s">
        <v>1467</v>
      </c>
      <c r="G10723" s="40">
        <v>1.0416666666666666E-2</v>
      </c>
      <c r="H10723" s="15">
        <v>21.25</v>
      </c>
    </row>
    <row r="10724" spans="1:8" x14ac:dyDescent="0.25">
      <c r="A10724" t="s">
        <v>1504</v>
      </c>
      <c r="B10724">
        <v>2018</v>
      </c>
      <c r="C10724">
        <v>200900</v>
      </c>
      <c r="D10724">
        <v>801580</v>
      </c>
      <c r="E10724">
        <v>8015</v>
      </c>
      <c r="F10724" t="s">
        <v>1467</v>
      </c>
      <c r="G10724" s="40">
        <v>1.0416666666666666E-2</v>
      </c>
      <c r="H10724" s="15">
        <v>21.25</v>
      </c>
    </row>
    <row r="10725" spans="1:8" x14ac:dyDescent="0.25">
      <c r="A10725" t="s">
        <v>1504</v>
      </c>
      <c r="B10725">
        <v>2018</v>
      </c>
      <c r="C10725">
        <v>514145</v>
      </c>
      <c r="D10725">
        <v>800400</v>
      </c>
      <c r="E10725">
        <v>8004</v>
      </c>
      <c r="F10725" t="s">
        <v>1472</v>
      </c>
      <c r="G10725" s="40">
        <v>2.0833333333333332E-2</v>
      </c>
      <c r="H10725" s="15">
        <v>42.5</v>
      </c>
    </row>
    <row r="10726" spans="1:8" x14ac:dyDescent="0.25">
      <c r="A10726" t="s">
        <v>1504</v>
      </c>
      <c r="B10726">
        <v>2018</v>
      </c>
      <c r="C10726">
        <v>514145</v>
      </c>
      <c r="D10726">
        <v>800400</v>
      </c>
      <c r="E10726">
        <v>8004</v>
      </c>
      <c r="F10726" t="s">
        <v>1472</v>
      </c>
      <c r="G10726" s="40">
        <v>6.25E-2</v>
      </c>
      <c r="H10726" s="15">
        <v>127.5</v>
      </c>
    </row>
    <row r="10727" spans="1:8" x14ac:dyDescent="0.25">
      <c r="A10727" t="s">
        <v>1504</v>
      </c>
      <c r="B10727">
        <v>2018</v>
      </c>
      <c r="C10727">
        <v>514145</v>
      </c>
      <c r="D10727">
        <v>800400</v>
      </c>
      <c r="E10727">
        <v>8004</v>
      </c>
      <c r="F10727" t="s">
        <v>1472</v>
      </c>
      <c r="G10727" s="40">
        <v>0.10416666666666667</v>
      </c>
      <c r="H10727" s="15">
        <v>212.5</v>
      </c>
    </row>
    <row r="10728" spans="1:8" x14ac:dyDescent="0.25">
      <c r="A10728" t="s">
        <v>1504</v>
      </c>
      <c r="B10728">
        <v>2018</v>
      </c>
      <c r="C10728">
        <v>514145</v>
      </c>
      <c r="D10728">
        <v>800400</v>
      </c>
      <c r="E10728">
        <v>8004</v>
      </c>
      <c r="F10728" t="s">
        <v>1472</v>
      </c>
      <c r="G10728" s="40">
        <v>6.25E-2</v>
      </c>
      <c r="H10728" s="15">
        <v>127.5</v>
      </c>
    </row>
    <row r="10729" spans="1:8" x14ac:dyDescent="0.25">
      <c r="A10729" t="s">
        <v>1504</v>
      </c>
      <c r="B10729">
        <v>2018</v>
      </c>
      <c r="C10729">
        <v>101700</v>
      </c>
      <c r="F10729" t="s">
        <v>1625</v>
      </c>
      <c r="G10729" s="40">
        <v>8.3333333333333329E-2</v>
      </c>
      <c r="H10729" s="15">
        <v>170</v>
      </c>
    </row>
    <row r="10730" spans="1:8" x14ac:dyDescent="0.25">
      <c r="A10730" t="s">
        <v>1504</v>
      </c>
      <c r="B10730">
        <v>2018</v>
      </c>
      <c r="C10730">
        <v>514145</v>
      </c>
      <c r="D10730">
        <v>800400</v>
      </c>
      <c r="E10730">
        <v>8004</v>
      </c>
      <c r="F10730" t="s">
        <v>1472</v>
      </c>
      <c r="G10730" s="40">
        <v>2.0833333333333332E-2</v>
      </c>
      <c r="H10730" s="15">
        <v>42.5</v>
      </c>
    </row>
    <row r="10731" spans="1:8" x14ac:dyDescent="0.25">
      <c r="A10731" t="s">
        <v>1504</v>
      </c>
      <c r="B10731">
        <v>2018</v>
      </c>
      <c r="C10731">
        <v>514145</v>
      </c>
      <c r="D10731">
        <v>800400</v>
      </c>
      <c r="E10731">
        <v>8004</v>
      </c>
      <c r="F10731" t="s">
        <v>1513</v>
      </c>
      <c r="G10731" s="40">
        <v>2.0833333333333332E-2</v>
      </c>
      <c r="H10731" s="15">
        <v>42.5</v>
      </c>
    </row>
    <row r="10732" spans="1:8" x14ac:dyDescent="0.25">
      <c r="A10732" t="s">
        <v>1504</v>
      </c>
      <c r="B10732">
        <v>2018</v>
      </c>
      <c r="C10732">
        <v>201100</v>
      </c>
      <c r="D10732">
        <v>802800</v>
      </c>
      <c r="E10732">
        <v>8028</v>
      </c>
      <c r="F10732" t="s">
        <v>1472</v>
      </c>
      <c r="G10732" s="40">
        <v>6.25E-2</v>
      </c>
      <c r="H10732" s="15">
        <v>127.5</v>
      </c>
    </row>
    <row r="10733" spans="1:8" x14ac:dyDescent="0.25">
      <c r="A10733" t="s">
        <v>1504</v>
      </c>
      <c r="B10733">
        <v>2018</v>
      </c>
      <c r="C10733">
        <v>201100</v>
      </c>
      <c r="D10733">
        <v>802800</v>
      </c>
      <c r="E10733">
        <v>8028</v>
      </c>
      <c r="F10733" t="s">
        <v>1625</v>
      </c>
      <c r="G10733" s="40">
        <v>3.125E-2</v>
      </c>
      <c r="H10733" s="15">
        <v>63.75</v>
      </c>
    </row>
    <row r="10734" spans="1:8" x14ac:dyDescent="0.25">
      <c r="A10734" t="s">
        <v>1504</v>
      </c>
      <c r="B10734">
        <v>2018</v>
      </c>
      <c r="C10734">
        <v>201100</v>
      </c>
      <c r="D10734">
        <v>802800</v>
      </c>
      <c r="E10734">
        <v>8028</v>
      </c>
      <c r="F10734" t="s">
        <v>1625</v>
      </c>
      <c r="G10734" s="40">
        <v>3.125E-2</v>
      </c>
      <c r="H10734" s="15">
        <v>63.75</v>
      </c>
    </row>
    <row r="10735" spans="1:8" x14ac:dyDescent="0.25">
      <c r="A10735" t="s">
        <v>1504</v>
      </c>
      <c r="B10735">
        <v>2018</v>
      </c>
      <c r="C10735">
        <v>305700</v>
      </c>
      <c r="D10735">
        <v>802000</v>
      </c>
      <c r="E10735">
        <v>8020</v>
      </c>
      <c r="F10735" t="s">
        <v>1534</v>
      </c>
      <c r="G10735" s="40">
        <v>4.1666666666666664E-2</v>
      </c>
      <c r="H10735" s="15">
        <v>85</v>
      </c>
    </row>
    <row r="10736" spans="1:8" x14ac:dyDescent="0.25">
      <c r="A10736" t="s">
        <v>1504</v>
      </c>
      <c r="B10736">
        <v>2018</v>
      </c>
      <c r="C10736">
        <v>301600</v>
      </c>
      <c r="D10736">
        <v>803100</v>
      </c>
      <c r="E10736">
        <v>8031</v>
      </c>
      <c r="F10736" t="s">
        <v>1472</v>
      </c>
      <c r="G10736" s="40">
        <v>2.0833333333333332E-2</v>
      </c>
      <c r="H10736" s="15">
        <v>42.5</v>
      </c>
    </row>
    <row r="10737" spans="1:8" x14ac:dyDescent="0.25">
      <c r="A10737" t="s">
        <v>1504</v>
      </c>
      <c r="B10737">
        <v>2018</v>
      </c>
      <c r="C10737">
        <v>301600</v>
      </c>
      <c r="D10737">
        <v>803100</v>
      </c>
      <c r="E10737">
        <v>8031</v>
      </c>
      <c r="F10737" t="s">
        <v>1513</v>
      </c>
      <c r="G10737" s="40">
        <v>4.1666666666666664E-2</v>
      </c>
      <c r="H10737" s="15">
        <v>85</v>
      </c>
    </row>
    <row r="10738" spans="1:8" x14ac:dyDescent="0.25">
      <c r="A10738" t="s">
        <v>1504</v>
      </c>
      <c r="B10738">
        <v>2018</v>
      </c>
      <c r="C10738">
        <v>301610</v>
      </c>
      <c r="D10738">
        <v>803110</v>
      </c>
      <c r="E10738">
        <v>8031</v>
      </c>
      <c r="F10738" t="s">
        <v>1472</v>
      </c>
      <c r="G10738" s="40">
        <v>2.0833333333333332E-2</v>
      </c>
      <c r="H10738" s="15">
        <v>42.5</v>
      </c>
    </row>
    <row r="10739" spans="1:8" x14ac:dyDescent="0.25">
      <c r="A10739" t="s">
        <v>1504</v>
      </c>
      <c r="B10739">
        <v>2018</v>
      </c>
      <c r="C10739">
        <v>301610</v>
      </c>
      <c r="D10739">
        <v>803110</v>
      </c>
      <c r="E10739">
        <v>8031</v>
      </c>
      <c r="F10739" t="s">
        <v>1513</v>
      </c>
      <c r="G10739" s="40">
        <v>4.1666666666666664E-2</v>
      </c>
      <c r="H10739" s="15">
        <v>85</v>
      </c>
    </row>
    <row r="10740" spans="1:8" x14ac:dyDescent="0.25">
      <c r="A10740" t="s">
        <v>1504</v>
      </c>
      <c r="B10740">
        <v>2018</v>
      </c>
      <c r="C10740">
        <v>307800</v>
      </c>
      <c r="D10740">
        <v>804000</v>
      </c>
      <c r="E10740">
        <v>8040</v>
      </c>
      <c r="F10740" t="s">
        <v>1472</v>
      </c>
      <c r="G10740" s="40">
        <v>2.0833333333333332E-2</v>
      </c>
      <c r="H10740" s="15">
        <v>42.5</v>
      </c>
    </row>
    <row r="10741" spans="1:8" x14ac:dyDescent="0.25">
      <c r="A10741" t="s">
        <v>1504</v>
      </c>
      <c r="B10741">
        <v>2018</v>
      </c>
      <c r="C10741">
        <v>307800</v>
      </c>
      <c r="D10741">
        <v>804000</v>
      </c>
      <c r="E10741">
        <v>8040</v>
      </c>
      <c r="F10741" t="s">
        <v>1513</v>
      </c>
      <c r="G10741" s="40">
        <v>4.1666666666666664E-2</v>
      </c>
      <c r="H10741" s="15">
        <v>85</v>
      </c>
    </row>
    <row r="10742" spans="1:8" x14ac:dyDescent="0.25">
      <c r="A10742" t="s">
        <v>1504</v>
      </c>
      <c r="B10742">
        <v>2018</v>
      </c>
      <c r="C10742">
        <v>305717</v>
      </c>
      <c r="D10742">
        <v>802017</v>
      </c>
      <c r="E10742">
        <v>8020</v>
      </c>
      <c r="F10742" t="s">
        <v>1472</v>
      </c>
      <c r="G10742" s="40">
        <v>2.0833333333333332E-2</v>
      </c>
      <c r="H10742" s="15">
        <v>42.5</v>
      </c>
    </row>
    <row r="10743" spans="1:8" x14ac:dyDescent="0.25">
      <c r="A10743" t="s">
        <v>1504</v>
      </c>
      <c r="B10743">
        <v>2018</v>
      </c>
      <c r="C10743">
        <v>305716</v>
      </c>
      <c r="D10743">
        <v>802016</v>
      </c>
      <c r="E10743">
        <v>8020</v>
      </c>
      <c r="F10743" t="s">
        <v>1513</v>
      </c>
      <c r="G10743" s="40">
        <v>6.25E-2</v>
      </c>
      <c r="H10743" s="15">
        <v>127.5</v>
      </c>
    </row>
    <row r="10744" spans="1:8" x14ac:dyDescent="0.25">
      <c r="A10744" t="s">
        <v>1504</v>
      </c>
      <c r="B10744">
        <v>2018</v>
      </c>
      <c r="C10744">
        <v>305716</v>
      </c>
      <c r="D10744">
        <v>802016</v>
      </c>
      <c r="E10744">
        <v>8020</v>
      </c>
      <c r="F10744" t="s">
        <v>1472</v>
      </c>
      <c r="G10744" s="40">
        <v>4.1666666666666664E-2</v>
      </c>
      <c r="H10744" s="15">
        <v>85</v>
      </c>
    </row>
    <row r="10745" spans="1:8" x14ac:dyDescent="0.25">
      <c r="A10745" t="s">
        <v>1504</v>
      </c>
      <c r="B10745">
        <v>2018</v>
      </c>
      <c r="C10745">
        <v>305712</v>
      </c>
      <c r="D10745">
        <v>802012</v>
      </c>
      <c r="E10745">
        <v>8020</v>
      </c>
      <c r="F10745" t="s">
        <v>1513</v>
      </c>
      <c r="G10745" s="40">
        <v>6.25E-2</v>
      </c>
      <c r="H10745" s="15">
        <v>127.5</v>
      </c>
    </row>
    <row r="10746" spans="1:8" x14ac:dyDescent="0.25">
      <c r="A10746" t="s">
        <v>1504</v>
      </c>
      <c r="B10746">
        <v>2018</v>
      </c>
      <c r="C10746">
        <v>305712</v>
      </c>
      <c r="D10746">
        <v>802012</v>
      </c>
      <c r="E10746">
        <v>8020</v>
      </c>
      <c r="F10746" t="s">
        <v>1472</v>
      </c>
      <c r="G10746" s="40">
        <v>4.1666666666666664E-2</v>
      </c>
      <c r="H10746" s="15">
        <v>85</v>
      </c>
    </row>
    <row r="10747" spans="1:8" x14ac:dyDescent="0.25">
      <c r="A10747" t="s">
        <v>1504</v>
      </c>
      <c r="B10747">
        <v>2018</v>
      </c>
      <c r="C10747">
        <v>305712</v>
      </c>
      <c r="D10747">
        <v>802012</v>
      </c>
      <c r="E10747">
        <v>8020</v>
      </c>
      <c r="F10747" t="s">
        <v>1513</v>
      </c>
      <c r="G10747" s="40">
        <v>0.125</v>
      </c>
      <c r="H10747" s="15">
        <v>255</v>
      </c>
    </row>
    <row r="10748" spans="1:8" x14ac:dyDescent="0.25">
      <c r="A10748" t="s">
        <v>1521</v>
      </c>
      <c r="B10748">
        <v>2018</v>
      </c>
      <c r="C10748">
        <v>107900</v>
      </c>
      <c r="F10748" t="s">
        <v>1472</v>
      </c>
      <c r="G10748" s="40">
        <v>3.125E-2</v>
      </c>
      <c r="H10748" s="15">
        <v>48.75</v>
      </c>
    </row>
    <row r="10749" spans="1:8" x14ac:dyDescent="0.25">
      <c r="A10749" t="s">
        <v>1521</v>
      </c>
      <c r="B10749">
        <v>2018</v>
      </c>
      <c r="C10749">
        <v>107900</v>
      </c>
      <c r="F10749" t="s">
        <v>1472</v>
      </c>
      <c r="G10749" s="40">
        <v>1.0416666666666666E-2</v>
      </c>
      <c r="H10749" s="15">
        <v>16.25</v>
      </c>
    </row>
    <row r="10750" spans="1:8" x14ac:dyDescent="0.25">
      <c r="A10750" t="s">
        <v>1521</v>
      </c>
      <c r="B10750">
        <v>2018</v>
      </c>
      <c r="C10750">
        <v>200100</v>
      </c>
      <c r="F10750" t="s">
        <v>1472</v>
      </c>
      <c r="G10750" s="40">
        <v>7.2916666666666671E-2</v>
      </c>
      <c r="H10750" s="15">
        <v>113.75000000000001</v>
      </c>
    </row>
    <row r="10751" spans="1:8" x14ac:dyDescent="0.25">
      <c r="A10751" t="s">
        <v>1521</v>
      </c>
      <c r="B10751">
        <v>2018</v>
      </c>
      <c r="C10751">
        <v>200100</v>
      </c>
      <c r="F10751" t="s">
        <v>1625</v>
      </c>
      <c r="G10751" s="40">
        <v>7.2916666666666671E-2</v>
      </c>
      <c r="H10751" s="15">
        <v>113.75000000000001</v>
      </c>
    </row>
    <row r="10752" spans="1:8" x14ac:dyDescent="0.25">
      <c r="A10752" t="s">
        <v>1521</v>
      </c>
      <c r="B10752">
        <v>2018</v>
      </c>
      <c r="C10752">
        <v>309200</v>
      </c>
      <c r="D10752">
        <v>803900</v>
      </c>
      <c r="E10752">
        <v>8039</v>
      </c>
      <c r="F10752" t="s">
        <v>1465</v>
      </c>
      <c r="G10752" s="40">
        <v>5.2083333333333336E-2</v>
      </c>
      <c r="H10752" s="15">
        <v>81.25</v>
      </c>
    </row>
    <row r="10753" spans="1:8" x14ac:dyDescent="0.25">
      <c r="A10753" t="s">
        <v>1521</v>
      </c>
      <c r="B10753">
        <v>2018</v>
      </c>
      <c r="C10753">
        <v>519495</v>
      </c>
      <c r="F10753" t="s">
        <v>1472</v>
      </c>
      <c r="G10753" s="40">
        <v>3.125E-2</v>
      </c>
      <c r="H10753" s="15">
        <v>48.75</v>
      </c>
    </row>
    <row r="10754" spans="1:8" x14ac:dyDescent="0.25">
      <c r="A10754" t="s">
        <v>1521</v>
      </c>
      <c r="B10754">
        <v>2018</v>
      </c>
      <c r="C10754">
        <v>519495</v>
      </c>
      <c r="F10754" t="s">
        <v>1472</v>
      </c>
      <c r="G10754" s="40">
        <v>4.1666666666666664E-2</v>
      </c>
      <c r="H10754" s="15">
        <v>65</v>
      </c>
    </row>
    <row r="10755" spans="1:8" x14ac:dyDescent="0.25">
      <c r="A10755" t="s">
        <v>1521</v>
      </c>
      <c r="B10755">
        <v>2018</v>
      </c>
      <c r="C10755">
        <v>515720</v>
      </c>
      <c r="F10755" t="s">
        <v>1465</v>
      </c>
      <c r="G10755" s="40">
        <v>0.14583333333333334</v>
      </c>
      <c r="H10755" s="15">
        <v>227.50000000000003</v>
      </c>
    </row>
    <row r="10756" spans="1:8" x14ac:dyDescent="0.25">
      <c r="A10756" t="s">
        <v>1521</v>
      </c>
      <c r="B10756">
        <v>2018</v>
      </c>
      <c r="C10756">
        <v>518255</v>
      </c>
      <c r="F10756" t="s">
        <v>1472</v>
      </c>
      <c r="G10756" s="40">
        <v>3.125E-2</v>
      </c>
      <c r="H10756" s="15">
        <v>48.75</v>
      </c>
    </row>
    <row r="10757" spans="1:8" x14ac:dyDescent="0.25">
      <c r="A10757" t="s">
        <v>1521</v>
      </c>
      <c r="B10757">
        <v>2018</v>
      </c>
      <c r="C10757">
        <v>518266</v>
      </c>
      <c r="D10757">
        <v>807100</v>
      </c>
      <c r="E10757">
        <v>8071</v>
      </c>
      <c r="F10757" t="s">
        <v>1472</v>
      </c>
      <c r="G10757" s="40">
        <v>1.0416666666666666E-2</v>
      </c>
      <c r="H10757" s="15">
        <v>16.25</v>
      </c>
    </row>
    <row r="10758" spans="1:8" x14ac:dyDescent="0.25">
      <c r="A10758" t="s">
        <v>1521</v>
      </c>
      <c r="B10758">
        <v>2018</v>
      </c>
      <c r="C10758">
        <v>518266</v>
      </c>
      <c r="D10758">
        <v>807100</v>
      </c>
      <c r="E10758">
        <v>8071</v>
      </c>
      <c r="F10758" t="s">
        <v>1472</v>
      </c>
      <c r="G10758" s="40">
        <v>5.2083333333333336E-2</v>
      </c>
      <c r="H10758" s="15">
        <v>81.25</v>
      </c>
    </row>
    <row r="10759" spans="1:8" x14ac:dyDescent="0.25">
      <c r="A10759" t="s">
        <v>1521</v>
      </c>
      <c r="B10759">
        <v>2018</v>
      </c>
      <c r="C10759">
        <v>309200</v>
      </c>
      <c r="D10759">
        <v>803900</v>
      </c>
      <c r="E10759">
        <v>8039</v>
      </c>
      <c r="F10759" t="s">
        <v>1465</v>
      </c>
      <c r="G10759" s="40">
        <v>3.125E-2</v>
      </c>
      <c r="H10759" s="15">
        <v>48.75</v>
      </c>
    </row>
    <row r="10760" spans="1:8" x14ac:dyDescent="0.25">
      <c r="A10760" t="s">
        <v>1521</v>
      </c>
      <c r="B10760">
        <v>2018</v>
      </c>
      <c r="C10760">
        <v>512900</v>
      </c>
      <c r="F10760" t="s">
        <v>1467</v>
      </c>
      <c r="G10760" s="40">
        <v>1.0416666666666666E-2</v>
      </c>
      <c r="H10760" s="15">
        <v>16.25</v>
      </c>
    </row>
    <row r="10761" spans="1:8" x14ac:dyDescent="0.25">
      <c r="A10761" t="s">
        <v>1521</v>
      </c>
      <c r="B10761">
        <v>2018</v>
      </c>
      <c r="C10761">
        <v>309200</v>
      </c>
      <c r="D10761">
        <v>803900</v>
      </c>
      <c r="E10761">
        <v>8039</v>
      </c>
      <c r="F10761" t="s">
        <v>1465</v>
      </c>
      <c r="G10761" s="40">
        <v>7.2916666666666671E-2</v>
      </c>
      <c r="H10761" s="15">
        <v>113.75000000000001</v>
      </c>
    </row>
    <row r="10762" spans="1:8" x14ac:dyDescent="0.25">
      <c r="A10762" t="s">
        <v>1474</v>
      </c>
      <c r="B10762">
        <v>2018</v>
      </c>
      <c r="C10762">
        <v>516611</v>
      </c>
      <c r="F10762" t="s">
        <v>1625</v>
      </c>
      <c r="G10762" s="40">
        <v>2.0833333333333332E-2</v>
      </c>
      <c r="H10762" s="15">
        <v>32.5</v>
      </c>
    </row>
    <row r="10763" spans="1:8" x14ac:dyDescent="0.25">
      <c r="A10763" t="s">
        <v>1474</v>
      </c>
      <c r="B10763">
        <v>2018</v>
      </c>
      <c r="C10763">
        <v>515720</v>
      </c>
      <c r="F10763" t="s">
        <v>1472</v>
      </c>
      <c r="G10763" s="40">
        <v>0.10416666666666667</v>
      </c>
      <c r="H10763" s="15">
        <v>162.5</v>
      </c>
    </row>
    <row r="10764" spans="1:8" x14ac:dyDescent="0.25">
      <c r="A10764" t="s">
        <v>1474</v>
      </c>
      <c r="B10764">
        <v>2018</v>
      </c>
      <c r="C10764">
        <v>515720</v>
      </c>
      <c r="F10764" t="s">
        <v>1472</v>
      </c>
      <c r="G10764" s="40">
        <v>8.3333333333333329E-2</v>
      </c>
      <c r="H10764" s="15">
        <v>130</v>
      </c>
    </row>
    <row r="10765" spans="1:8" x14ac:dyDescent="0.25">
      <c r="A10765" t="s">
        <v>1474</v>
      </c>
      <c r="B10765">
        <v>2018</v>
      </c>
      <c r="C10765">
        <v>515720</v>
      </c>
      <c r="F10765" t="s">
        <v>1472</v>
      </c>
      <c r="G10765" s="40">
        <v>0.17708333333333334</v>
      </c>
      <c r="H10765" s="15">
        <v>276.25</v>
      </c>
    </row>
    <row r="10766" spans="1:8" x14ac:dyDescent="0.25">
      <c r="A10766" t="s">
        <v>1474</v>
      </c>
      <c r="B10766">
        <v>2018</v>
      </c>
      <c r="C10766">
        <v>515720</v>
      </c>
      <c r="F10766" t="s">
        <v>1472</v>
      </c>
      <c r="G10766" s="40">
        <v>0.10416666666666667</v>
      </c>
      <c r="H10766" s="15">
        <v>162.5</v>
      </c>
    </row>
    <row r="10767" spans="1:8" x14ac:dyDescent="0.25">
      <c r="A10767" t="s">
        <v>1474</v>
      </c>
      <c r="B10767">
        <v>2018</v>
      </c>
      <c r="C10767">
        <v>516353</v>
      </c>
      <c r="F10767" t="s">
        <v>1472</v>
      </c>
      <c r="G10767" s="40">
        <v>2.0833333333333332E-2</v>
      </c>
      <c r="H10767" s="15">
        <v>32.5</v>
      </c>
    </row>
    <row r="10768" spans="1:8" x14ac:dyDescent="0.25">
      <c r="A10768" t="s">
        <v>1474</v>
      </c>
      <c r="B10768">
        <v>2018</v>
      </c>
      <c r="C10768">
        <v>516353</v>
      </c>
      <c r="F10768" t="s">
        <v>1472</v>
      </c>
      <c r="G10768" s="40">
        <v>0.16666666666666666</v>
      </c>
      <c r="H10768" s="15">
        <v>260</v>
      </c>
    </row>
    <row r="10769" spans="1:8" x14ac:dyDescent="0.25">
      <c r="A10769" t="s">
        <v>1474</v>
      </c>
      <c r="B10769">
        <v>2018</v>
      </c>
      <c r="C10769">
        <v>515720</v>
      </c>
      <c r="F10769" t="s">
        <v>1472</v>
      </c>
      <c r="G10769" s="40">
        <v>8.3333333333333329E-2</v>
      </c>
      <c r="H10769" s="15">
        <v>130</v>
      </c>
    </row>
    <row r="10770" spans="1:8" x14ac:dyDescent="0.25">
      <c r="A10770" t="s">
        <v>1504</v>
      </c>
      <c r="B10770">
        <v>2018</v>
      </c>
      <c r="C10770">
        <v>305711</v>
      </c>
      <c r="D10770">
        <v>802011</v>
      </c>
      <c r="E10770">
        <v>8020</v>
      </c>
      <c r="F10770" t="s">
        <v>1513</v>
      </c>
      <c r="G10770" s="40">
        <v>6.25E-2</v>
      </c>
      <c r="H10770" s="15">
        <v>127.5</v>
      </c>
    </row>
    <row r="10771" spans="1:8" x14ac:dyDescent="0.25">
      <c r="A10771" t="s">
        <v>1504</v>
      </c>
      <c r="B10771">
        <v>2018</v>
      </c>
      <c r="C10771">
        <v>305711</v>
      </c>
      <c r="D10771">
        <v>802011</v>
      </c>
      <c r="E10771">
        <v>8020</v>
      </c>
      <c r="F10771" t="s">
        <v>1513</v>
      </c>
      <c r="G10771" s="40">
        <v>6.25E-2</v>
      </c>
      <c r="H10771" s="15">
        <v>127.5</v>
      </c>
    </row>
    <row r="10772" spans="1:8" x14ac:dyDescent="0.25">
      <c r="A10772" t="s">
        <v>1504</v>
      </c>
      <c r="B10772">
        <v>2018</v>
      </c>
      <c r="C10772">
        <v>305711</v>
      </c>
      <c r="D10772">
        <v>802011</v>
      </c>
      <c r="E10772">
        <v>8020</v>
      </c>
      <c r="F10772" t="s">
        <v>1472</v>
      </c>
      <c r="G10772" s="40">
        <v>4.1666666666666664E-2</v>
      </c>
      <c r="H10772" s="15">
        <v>85</v>
      </c>
    </row>
    <row r="10773" spans="1:8" x14ac:dyDescent="0.25">
      <c r="A10773" t="s">
        <v>1504</v>
      </c>
      <c r="B10773">
        <v>2018</v>
      </c>
      <c r="C10773">
        <v>305700</v>
      </c>
      <c r="D10773">
        <v>802000</v>
      </c>
      <c r="E10773">
        <v>8020</v>
      </c>
      <c r="F10773" t="s">
        <v>1513</v>
      </c>
      <c r="G10773" s="40">
        <v>8.3333333333333329E-2</v>
      </c>
      <c r="H10773" s="15">
        <v>170</v>
      </c>
    </row>
    <row r="10774" spans="1:8" x14ac:dyDescent="0.25">
      <c r="A10774" t="s">
        <v>1504</v>
      </c>
      <c r="B10774">
        <v>2018</v>
      </c>
      <c r="C10774">
        <v>305700</v>
      </c>
      <c r="D10774">
        <v>802000</v>
      </c>
      <c r="E10774">
        <v>8020</v>
      </c>
      <c r="F10774" t="s">
        <v>1472</v>
      </c>
      <c r="G10774" s="40">
        <v>4.1666666666666664E-2</v>
      </c>
      <c r="H10774" s="15">
        <v>85</v>
      </c>
    </row>
    <row r="10775" spans="1:8" x14ac:dyDescent="0.25">
      <c r="A10775" t="s">
        <v>1504</v>
      </c>
      <c r="B10775">
        <v>2018</v>
      </c>
      <c r="C10775">
        <v>305710</v>
      </c>
      <c r="D10775">
        <v>802010</v>
      </c>
      <c r="E10775">
        <v>8020</v>
      </c>
      <c r="F10775" t="s">
        <v>1513</v>
      </c>
      <c r="G10775" s="40">
        <v>1.0416666666666666E-2</v>
      </c>
      <c r="H10775" s="15">
        <v>21.25</v>
      </c>
    </row>
    <row r="10776" spans="1:8" x14ac:dyDescent="0.25">
      <c r="A10776" t="s">
        <v>1504</v>
      </c>
      <c r="B10776">
        <v>2018</v>
      </c>
      <c r="C10776">
        <v>101900</v>
      </c>
      <c r="F10776" t="s">
        <v>1568</v>
      </c>
      <c r="G10776" s="40">
        <v>8.3333333333333329E-2</v>
      </c>
      <c r="H10776" s="15">
        <v>170</v>
      </c>
    </row>
    <row r="10777" spans="1:8" x14ac:dyDescent="0.25">
      <c r="A10777" t="s">
        <v>1504</v>
      </c>
      <c r="B10777">
        <v>2018</v>
      </c>
      <c r="C10777">
        <v>101900</v>
      </c>
      <c r="F10777" t="s">
        <v>1625</v>
      </c>
      <c r="G10777" s="40">
        <v>2.0833333333333332E-2</v>
      </c>
      <c r="H10777" s="15">
        <v>42.5</v>
      </c>
    </row>
    <row r="10778" spans="1:8" x14ac:dyDescent="0.25">
      <c r="A10778" t="s">
        <v>1504</v>
      </c>
      <c r="B10778">
        <v>2018</v>
      </c>
      <c r="C10778">
        <v>300800</v>
      </c>
      <c r="D10778">
        <v>800800</v>
      </c>
      <c r="E10778">
        <v>8008</v>
      </c>
      <c r="F10778" t="s">
        <v>1472</v>
      </c>
      <c r="G10778" s="40">
        <v>2.0833333333333332E-2</v>
      </c>
      <c r="H10778" s="15">
        <v>42.5</v>
      </c>
    </row>
    <row r="10779" spans="1:8" x14ac:dyDescent="0.25">
      <c r="A10779" t="s">
        <v>1504</v>
      </c>
      <c r="B10779">
        <v>2018</v>
      </c>
      <c r="C10779">
        <v>300801</v>
      </c>
      <c r="D10779">
        <v>800801</v>
      </c>
      <c r="E10779">
        <v>8008</v>
      </c>
      <c r="F10779" t="s">
        <v>1472</v>
      </c>
      <c r="G10779" s="40">
        <v>2.0833333333333332E-2</v>
      </c>
      <c r="H10779" s="15">
        <v>42.5</v>
      </c>
    </row>
    <row r="10780" spans="1:8" x14ac:dyDescent="0.25">
      <c r="A10780" t="s">
        <v>1504</v>
      </c>
      <c r="B10780">
        <v>2018</v>
      </c>
      <c r="C10780">
        <v>517800</v>
      </c>
      <c r="D10780">
        <v>806400</v>
      </c>
      <c r="E10780">
        <v>8064</v>
      </c>
      <c r="F10780" t="s">
        <v>1472</v>
      </c>
      <c r="G10780" s="40">
        <v>2.0833333333333332E-2</v>
      </c>
      <c r="H10780" s="15">
        <v>42.5</v>
      </c>
    </row>
    <row r="10781" spans="1:8" x14ac:dyDescent="0.25">
      <c r="A10781" t="s">
        <v>1504</v>
      </c>
      <c r="B10781">
        <v>2018</v>
      </c>
      <c r="C10781">
        <v>517800</v>
      </c>
      <c r="D10781">
        <v>806400</v>
      </c>
      <c r="E10781">
        <v>8064</v>
      </c>
      <c r="F10781" t="s">
        <v>1674</v>
      </c>
      <c r="G10781" s="40">
        <v>4.1666666666666664E-2</v>
      </c>
      <c r="H10781" s="15">
        <v>85</v>
      </c>
    </row>
    <row r="10782" spans="1:8" x14ac:dyDescent="0.25">
      <c r="A10782" t="s">
        <v>1504</v>
      </c>
      <c r="B10782">
        <v>2018</v>
      </c>
      <c r="C10782">
        <v>310600</v>
      </c>
      <c r="D10782">
        <v>803510</v>
      </c>
      <c r="E10782">
        <v>8035</v>
      </c>
      <c r="F10782" t="s">
        <v>1568</v>
      </c>
      <c r="G10782" s="40">
        <v>6.25E-2</v>
      </c>
      <c r="H10782" s="15">
        <v>127.5</v>
      </c>
    </row>
    <row r="10783" spans="1:8" x14ac:dyDescent="0.25">
      <c r="A10783" t="s">
        <v>1504</v>
      </c>
      <c r="B10783">
        <v>2018</v>
      </c>
      <c r="C10783">
        <v>310600</v>
      </c>
      <c r="D10783">
        <v>803510</v>
      </c>
      <c r="E10783">
        <v>8035</v>
      </c>
      <c r="F10783" t="s">
        <v>1568</v>
      </c>
      <c r="G10783" s="40">
        <v>0.10416666666666667</v>
      </c>
      <c r="H10783" s="15">
        <v>212.5</v>
      </c>
    </row>
    <row r="10784" spans="1:8" x14ac:dyDescent="0.25">
      <c r="A10784" t="s">
        <v>1504</v>
      </c>
      <c r="B10784">
        <v>2018</v>
      </c>
      <c r="C10784">
        <v>310600</v>
      </c>
      <c r="D10784">
        <v>803510</v>
      </c>
      <c r="E10784">
        <v>8035</v>
      </c>
      <c r="F10784" t="s">
        <v>1568</v>
      </c>
      <c r="G10784" s="40">
        <v>0.125</v>
      </c>
      <c r="H10784" s="15">
        <v>255</v>
      </c>
    </row>
    <row r="10785" spans="1:8" x14ac:dyDescent="0.25">
      <c r="A10785" t="s">
        <v>1504</v>
      </c>
      <c r="B10785">
        <v>2018</v>
      </c>
      <c r="C10785">
        <v>310600</v>
      </c>
      <c r="D10785">
        <v>803510</v>
      </c>
      <c r="E10785">
        <v>8035</v>
      </c>
      <c r="F10785" t="s">
        <v>1568</v>
      </c>
      <c r="G10785" s="40">
        <v>2.0833333333333332E-2</v>
      </c>
      <c r="H10785" s="15">
        <v>42.5</v>
      </c>
    </row>
    <row r="10786" spans="1:8" x14ac:dyDescent="0.25">
      <c r="A10786" t="s">
        <v>1504</v>
      </c>
      <c r="B10786">
        <v>2018</v>
      </c>
      <c r="C10786">
        <v>307500</v>
      </c>
      <c r="D10786">
        <v>800300</v>
      </c>
      <c r="E10786">
        <v>8003</v>
      </c>
      <c r="F10786" t="s">
        <v>1472</v>
      </c>
      <c r="G10786" s="40">
        <v>1.0416666666666666E-2</v>
      </c>
      <c r="H10786" s="15">
        <v>21.25</v>
      </c>
    </row>
    <row r="10787" spans="1:8" x14ac:dyDescent="0.25">
      <c r="A10787" t="s">
        <v>1504</v>
      </c>
      <c r="B10787">
        <v>2018</v>
      </c>
      <c r="C10787">
        <v>307510</v>
      </c>
      <c r="D10787">
        <v>800310</v>
      </c>
      <c r="E10787">
        <v>8003</v>
      </c>
      <c r="F10787" t="s">
        <v>1472</v>
      </c>
      <c r="G10787" s="40">
        <v>1.0416666666666666E-2</v>
      </c>
      <c r="H10787" s="15">
        <v>21.25</v>
      </c>
    </row>
    <row r="10788" spans="1:8" x14ac:dyDescent="0.25">
      <c r="A10788" t="s">
        <v>1504</v>
      </c>
      <c r="B10788">
        <v>2018</v>
      </c>
      <c r="C10788">
        <v>308000</v>
      </c>
      <c r="D10788">
        <v>803600</v>
      </c>
      <c r="E10788">
        <v>8036</v>
      </c>
      <c r="F10788" t="s">
        <v>1472</v>
      </c>
      <c r="G10788" s="40">
        <v>1.0416666666666666E-2</v>
      </c>
      <c r="H10788" s="15">
        <v>21.25</v>
      </c>
    </row>
    <row r="10789" spans="1:8" x14ac:dyDescent="0.25">
      <c r="A10789" t="s">
        <v>1504</v>
      </c>
      <c r="B10789">
        <v>2018</v>
      </c>
      <c r="C10789">
        <v>308100</v>
      </c>
      <c r="D10789">
        <v>803610</v>
      </c>
      <c r="E10789">
        <v>8036</v>
      </c>
      <c r="F10789" t="s">
        <v>1472</v>
      </c>
      <c r="G10789" s="40">
        <v>1.0416666666666666E-2</v>
      </c>
      <c r="H10789" s="15">
        <v>21.25</v>
      </c>
    </row>
    <row r="10790" spans="1:8" x14ac:dyDescent="0.25">
      <c r="A10790" t="s">
        <v>1504</v>
      </c>
      <c r="B10790">
        <v>2018</v>
      </c>
      <c r="C10790">
        <v>311000</v>
      </c>
      <c r="D10790">
        <v>805000</v>
      </c>
      <c r="E10790">
        <v>8050</v>
      </c>
      <c r="F10790" t="s">
        <v>1472</v>
      </c>
      <c r="G10790" s="40">
        <v>1.0416666666666666E-2</v>
      </c>
      <c r="H10790" s="15">
        <v>21.25</v>
      </c>
    </row>
    <row r="10791" spans="1:8" x14ac:dyDescent="0.25">
      <c r="A10791" t="s">
        <v>1504</v>
      </c>
      <c r="B10791">
        <v>2018</v>
      </c>
      <c r="C10791">
        <v>311010</v>
      </c>
      <c r="D10791">
        <v>805010</v>
      </c>
      <c r="E10791">
        <v>8050</v>
      </c>
      <c r="F10791" t="s">
        <v>1472</v>
      </c>
      <c r="G10791" s="40">
        <v>1.0416666666666666E-2</v>
      </c>
      <c r="H10791" s="15">
        <v>21.25</v>
      </c>
    </row>
    <row r="10792" spans="1:8" x14ac:dyDescent="0.25">
      <c r="A10792" t="s">
        <v>1490</v>
      </c>
      <c r="B10792">
        <v>2018</v>
      </c>
      <c r="C10792">
        <v>102000</v>
      </c>
      <c r="F10792" t="s">
        <v>1472</v>
      </c>
      <c r="G10792" s="40">
        <v>0.125</v>
      </c>
      <c r="H10792" s="15">
        <v>195</v>
      </c>
    </row>
    <row r="10793" spans="1:8" x14ac:dyDescent="0.25">
      <c r="A10793" t="s">
        <v>1521</v>
      </c>
      <c r="B10793">
        <v>2018</v>
      </c>
      <c r="C10793">
        <v>517330</v>
      </c>
      <c r="F10793" t="s">
        <v>1472</v>
      </c>
      <c r="G10793" s="40">
        <v>2.0833333333333332E-2</v>
      </c>
      <c r="H10793" s="15">
        <v>32.5</v>
      </c>
    </row>
    <row r="10794" spans="1:8" x14ac:dyDescent="0.25">
      <c r="A10794" t="s">
        <v>1521</v>
      </c>
      <c r="B10794">
        <v>2018</v>
      </c>
      <c r="C10794">
        <v>519495</v>
      </c>
      <c r="F10794" t="s">
        <v>1472</v>
      </c>
      <c r="G10794" s="40">
        <v>4.1666666666666664E-2</v>
      </c>
      <c r="H10794" s="15">
        <v>65</v>
      </c>
    </row>
    <row r="10795" spans="1:8" x14ac:dyDescent="0.25">
      <c r="A10795" t="s">
        <v>1521</v>
      </c>
      <c r="B10795">
        <v>2018</v>
      </c>
      <c r="C10795">
        <v>516116</v>
      </c>
      <c r="F10795" t="s">
        <v>1625</v>
      </c>
      <c r="G10795" s="40">
        <v>2.0833333333333332E-2</v>
      </c>
      <c r="H10795" s="15">
        <v>32.5</v>
      </c>
    </row>
    <row r="10796" spans="1:8" x14ac:dyDescent="0.25">
      <c r="A10796" t="s">
        <v>1521</v>
      </c>
      <c r="B10796">
        <v>2018</v>
      </c>
      <c r="C10796">
        <v>309200</v>
      </c>
      <c r="D10796">
        <v>803900</v>
      </c>
      <c r="E10796">
        <v>8039</v>
      </c>
      <c r="F10796" t="s">
        <v>1465</v>
      </c>
      <c r="G10796" s="40">
        <v>4.1666666666666664E-2</v>
      </c>
      <c r="H10796" s="15">
        <v>65</v>
      </c>
    </row>
    <row r="10797" spans="1:8" x14ac:dyDescent="0.25">
      <c r="A10797" t="s">
        <v>1521</v>
      </c>
      <c r="B10797">
        <v>2018</v>
      </c>
      <c r="C10797">
        <v>103000</v>
      </c>
      <c r="F10797" t="s">
        <v>1472</v>
      </c>
      <c r="G10797" s="40">
        <v>0.125</v>
      </c>
      <c r="H10797" s="15">
        <v>195</v>
      </c>
    </row>
    <row r="10798" spans="1:8" x14ac:dyDescent="0.25">
      <c r="A10798" t="s">
        <v>1521</v>
      </c>
      <c r="B10798">
        <v>2018</v>
      </c>
      <c r="C10798">
        <v>103000</v>
      </c>
      <c r="F10798" t="s">
        <v>1472</v>
      </c>
      <c r="G10798" s="40">
        <v>4.1666666666666664E-2</v>
      </c>
      <c r="H10798" s="15">
        <v>65</v>
      </c>
    </row>
    <row r="10799" spans="1:8" x14ac:dyDescent="0.25">
      <c r="A10799" t="s">
        <v>1521</v>
      </c>
      <c r="B10799">
        <v>2018</v>
      </c>
      <c r="C10799">
        <v>103000</v>
      </c>
      <c r="F10799" t="s">
        <v>1472</v>
      </c>
      <c r="G10799" s="40">
        <v>0.10416666666666667</v>
      </c>
      <c r="H10799" s="15">
        <v>162.5</v>
      </c>
    </row>
    <row r="10800" spans="1:8" x14ac:dyDescent="0.25">
      <c r="A10800" t="s">
        <v>1521</v>
      </c>
      <c r="B10800">
        <v>2018</v>
      </c>
      <c r="C10800">
        <v>512900</v>
      </c>
      <c r="F10800" t="s">
        <v>1465</v>
      </c>
      <c r="G10800" s="40">
        <v>5.2083333333333336E-2</v>
      </c>
      <c r="H10800" s="15">
        <v>81.25</v>
      </c>
    </row>
    <row r="10801" spans="1:8" x14ac:dyDescent="0.25">
      <c r="A10801" t="s">
        <v>1521</v>
      </c>
      <c r="B10801">
        <v>2018</v>
      </c>
      <c r="C10801">
        <v>512900</v>
      </c>
      <c r="F10801" t="s">
        <v>1465</v>
      </c>
      <c r="G10801" s="40">
        <v>5.2083333333333336E-2</v>
      </c>
      <c r="H10801" s="15">
        <v>81.25</v>
      </c>
    </row>
    <row r="10802" spans="1:8" x14ac:dyDescent="0.25">
      <c r="A10802" t="s">
        <v>1521</v>
      </c>
      <c r="B10802">
        <v>2018</v>
      </c>
      <c r="C10802">
        <v>512900</v>
      </c>
      <c r="F10802" t="s">
        <v>1465</v>
      </c>
      <c r="G10802" s="40">
        <v>0.14583333333333334</v>
      </c>
      <c r="H10802" s="15">
        <v>227.50000000000003</v>
      </c>
    </row>
    <row r="10803" spans="1:8" x14ac:dyDescent="0.25">
      <c r="A10803" t="s">
        <v>1474</v>
      </c>
      <c r="B10803">
        <v>2018</v>
      </c>
      <c r="C10803">
        <v>515720</v>
      </c>
      <c r="F10803" t="s">
        <v>1472</v>
      </c>
      <c r="G10803" s="40">
        <v>4.1666666666666664E-2</v>
      </c>
      <c r="H10803" s="15">
        <v>65</v>
      </c>
    </row>
    <row r="10804" spans="1:8" x14ac:dyDescent="0.25">
      <c r="A10804" t="s">
        <v>1474</v>
      </c>
      <c r="B10804">
        <v>2018</v>
      </c>
      <c r="C10804">
        <v>515720</v>
      </c>
      <c r="F10804" t="s">
        <v>1472</v>
      </c>
      <c r="G10804" s="40">
        <v>6.25E-2</v>
      </c>
      <c r="H10804" s="15">
        <v>97.5</v>
      </c>
    </row>
    <row r="10805" spans="1:8" x14ac:dyDescent="0.25">
      <c r="A10805" t="s">
        <v>1474</v>
      </c>
      <c r="B10805">
        <v>2018</v>
      </c>
      <c r="C10805">
        <v>516353</v>
      </c>
      <c r="F10805" t="s">
        <v>1472</v>
      </c>
      <c r="G10805" s="40">
        <v>0.10416666666666667</v>
      </c>
      <c r="H10805" s="15">
        <v>162.5</v>
      </c>
    </row>
    <row r="10806" spans="1:8" x14ac:dyDescent="0.25">
      <c r="A10806" t="s">
        <v>1474</v>
      </c>
      <c r="B10806">
        <v>2018</v>
      </c>
      <c r="C10806">
        <v>516353</v>
      </c>
      <c r="F10806" t="s">
        <v>1572</v>
      </c>
      <c r="G10806" s="40">
        <v>4.1666666666666664E-2</v>
      </c>
      <c r="H10806" s="15">
        <v>65</v>
      </c>
    </row>
    <row r="10807" spans="1:8" x14ac:dyDescent="0.25">
      <c r="A10807" t="s">
        <v>1474</v>
      </c>
      <c r="B10807">
        <v>2018</v>
      </c>
      <c r="C10807">
        <v>516353</v>
      </c>
      <c r="F10807" t="s">
        <v>1472</v>
      </c>
      <c r="G10807" s="40">
        <v>4.1666666666666664E-2</v>
      </c>
      <c r="H10807" s="15">
        <v>65</v>
      </c>
    </row>
    <row r="10808" spans="1:8" x14ac:dyDescent="0.25">
      <c r="A10808" t="s">
        <v>1474</v>
      </c>
      <c r="B10808">
        <v>2018</v>
      </c>
      <c r="C10808">
        <v>515721</v>
      </c>
      <c r="F10808" t="s">
        <v>1472</v>
      </c>
      <c r="G10808" s="40">
        <v>8.3333333333333329E-2</v>
      </c>
      <c r="H10808" s="15">
        <v>130</v>
      </c>
    </row>
    <row r="10809" spans="1:8" x14ac:dyDescent="0.25">
      <c r="A10809" t="s">
        <v>1474</v>
      </c>
      <c r="B10809">
        <v>2018</v>
      </c>
      <c r="C10809">
        <v>515720</v>
      </c>
      <c r="F10809" t="s">
        <v>1625</v>
      </c>
      <c r="G10809" s="40">
        <v>5.2083333333333336E-2</v>
      </c>
      <c r="H10809" s="15">
        <v>81.25</v>
      </c>
    </row>
    <row r="10810" spans="1:8" x14ac:dyDescent="0.25">
      <c r="A10810" t="s">
        <v>1474</v>
      </c>
      <c r="B10810">
        <v>2018</v>
      </c>
      <c r="C10810">
        <v>516353</v>
      </c>
      <c r="F10810" t="s">
        <v>1472</v>
      </c>
      <c r="G10810" s="40">
        <v>4.1666666666666664E-2</v>
      </c>
      <c r="H10810" s="15">
        <v>65</v>
      </c>
    </row>
    <row r="10811" spans="1:8" x14ac:dyDescent="0.25">
      <c r="A10811" t="s">
        <v>1474</v>
      </c>
      <c r="B10811">
        <v>2018</v>
      </c>
      <c r="C10811">
        <v>510840</v>
      </c>
      <c r="F10811" t="s">
        <v>1572</v>
      </c>
      <c r="G10811" s="40">
        <v>0.125</v>
      </c>
      <c r="H10811" s="15">
        <v>195</v>
      </c>
    </row>
    <row r="10812" spans="1:8" x14ac:dyDescent="0.25">
      <c r="A10812" t="s">
        <v>1474</v>
      </c>
      <c r="B10812">
        <v>2018</v>
      </c>
      <c r="C10812">
        <v>515720</v>
      </c>
      <c r="F10812" t="s">
        <v>1572</v>
      </c>
      <c r="G10812" s="40">
        <v>4.1666666666666664E-2</v>
      </c>
      <c r="H10812" s="15">
        <v>65</v>
      </c>
    </row>
    <row r="10813" spans="1:8" x14ac:dyDescent="0.25">
      <c r="A10813" t="s">
        <v>1474</v>
      </c>
      <c r="B10813">
        <v>2018</v>
      </c>
      <c r="C10813">
        <v>511140</v>
      </c>
      <c r="F10813" t="s">
        <v>1472</v>
      </c>
      <c r="G10813" s="40">
        <v>3.125E-2</v>
      </c>
      <c r="H10813" s="15">
        <v>48.75</v>
      </c>
    </row>
    <row r="10814" spans="1:8" x14ac:dyDescent="0.25">
      <c r="A10814" t="s">
        <v>1504</v>
      </c>
      <c r="B10814">
        <v>2018</v>
      </c>
      <c r="C10814">
        <v>301500</v>
      </c>
      <c r="D10814">
        <v>806600</v>
      </c>
      <c r="E10814">
        <v>8066</v>
      </c>
      <c r="F10814" t="s">
        <v>1472</v>
      </c>
      <c r="G10814" s="40">
        <v>6.25E-2</v>
      </c>
      <c r="H10814" s="15">
        <v>127.5</v>
      </c>
    </row>
    <row r="10815" spans="1:8" x14ac:dyDescent="0.25">
      <c r="A10815" t="s">
        <v>1504</v>
      </c>
      <c r="B10815">
        <v>2018</v>
      </c>
      <c r="C10815">
        <v>109600</v>
      </c>
      <c r="D10815">
        <v>804480</v>
      </c>
      <c r="E10815">
        <v>8044</v>
      </c>
      <c r="F10815" t="s">
        <v>1472</v>
      </c>
      <c r="G10815" s="40">
        <v>6.25E-2</v>
      </c>
      <c r="H10815" s="15">
        <v>127.5</v>
      </c>
    </row>
    <row r="10816" spans="1:8" x14ac:dyDescent="0.25">
      <c r="A10816" t="s">
        <v>1504</v>
      </c>
      <c r="B10816">
        <v>2018</v>
      </c>
      <c r="C10816">
        <v>302801</v>
      </c>
      <c r="D10816">
        <v>801301</v>
      </c>
      <c r="E10816">
        <v>8013</v>
      </c>
      <c r="F10816" t="s">
        <v>1472</v>
      </c>
      <c r="G10816" s="40">
        <v>4.1666666666666664E-2</v>
      </c>
      <c r="H10816" s="15">
        <v>85</v>
      </c>
    </row>
    <row r="10817" spans="1:12" x14ac:dyDescent="0.25">
      <c r="A10817" t="s">
        <v>1504</v>
      </c>
      <c r="B10817">
        <v>2018</v>
      </c>
      <c r="C10817">
        <v>302800</v>
      </c>
      <c r="D10817">
        <v>801300</v>
      </c>
      <c r="E10817">
        <v>8013</v>
      </c>
      <c r="F10817" t="s">
        <v>1472</v>
      </c>
      <c r="G10817" s="40">
        <v>4.1666666666666664E-2</v>
      </c>
      <c r="H10817" s="15">
        <v>85</v>
      </c>
    </row>
    <row r="10818" spans="1:12" x14ac:dyDescent="0.25">
      <c r="A10818" t="s">
        <v>1504</v>
      </c>
      <c r="B10818">
        <v>2018</v>
      </c>
      <c r="C10818">
        <v>302801</v>
      </c>
      <c r="D10818">
        <v>801301</v>
      </c>
      <c r="E10818">
        <v>8013</v>
      </c>
      <c r="F10818" t="s">
        <v>1472</v>
      </c>
      <c r="G10818" s="40">
        <v>1.0416666666666666E-2</v>
      </c>
      <c r="H10818" s="15">
        <v>21.25</v>
      </c>
    </row>
    <row r="10819" spans="1:12" x14ac:dyDescent="0.25">
      <c r="A10819" t="s">
        <v>1504</v>
      </c>
      <c r="B10819">
        <v>2018</v>
      </c>
      <c r="C10819">
        <v>302800</v>
      </c>
      <c r="D10819">
        <v>801300</v>
      </c>
      <c r="E10819">
        <v>8013</v>
      </c>
      <c r="F10819" t="s">
        <v>1472</v>
      </c>
      <c r="G10819" s="40">
        <v>1.0416666666666666E-2</v>
      </c>
      <c r="H10819" s="15">
        <v>21.25</v>
      </c>
    </row>
    <row r="10820" spans="1:12" x14ac:dyDescent="0.25">
      <c r="A10820" t="s">
        <v>1504</v>
      </c>
      <c r="B10820">
        <v>2018</v>
      </c>
      <c r="C10820">
        <v>302801</v>
      </c>
      <c r="D10820">
        <v>801301</v>
      </c>
      <c r="E10820">
        <v>8013</v>
      </c>
      <c r="F10820" t="s">
        <v>1513</v>
      </c>
      <c r="G10820" s="40">
        <v>1.0416666666666666E-2</v>
      </c>
      <c r="H10820" s="15">
        <v>21.25</v>
      </c>
    </row>
    <row r="10821" spans="1:12" x14ac:dyDescent="0.25">
      <c r="A10821" t="s">
        <v>1504</v>
      </c>
      <c r="B10821">
        <v>2018</v>
      </c>
      <c r="C10821">
        <v>302800</v>
      </c>
      <c r="D10821">
        <v>801300</v>
      </c>
      <c r="E10821">
        <v>8013</v>
      </c>
      <c r="F10821" t="s">
        <v>1513</v>
      </c>
      <c r="G10821" s="40">
        <v>1.0416666666666666E-2</v>
      </c>
      <c r="H10821" s="15">
        <v>21.25</v>
      </c>
    </row>
    <row r="10822" spans="1:12" x14ac:dyDescent="0.25">
      <c r="A10822" t="s">
        <v>1504</v>
      </c>
      <c r="B10822">
        <v>2018</v>
      </c>
      <c r="C10822">
        <v>102000</v>
      </c>
      <c r="F10822" t="s">
        <v>1568</v>
      </c>
      <c r="G10822" s="40">
        <v>1.0416666666666666E-2</v>
      </c>
      <c r="H10822" s="15">
        <v>21.25</v>
      </c>
    </row>
    <row r="10823" spans="1:12" x14ac:dyDescent="0.25">
      <c r="A10823" t="s">
        <v>1504</v>
      </c>
      <c r="B10823">
        <v>2018</v>
      </c>
      <c r="C10823">
        <v>200900</v>
      </c>
      <c r="D10823">
        <v>801580</v>
      </c>
      <c r="E10823">
        <v>8015</v>
      </c>
      <c r="F10823" t="s">
        <v>1625</v>
      </c>
      <c r="K10823" s="40">
        <v>2.0833333333333332E-2</v>
      </c>
      <c r="L10823" s="15">
        <v>42.5</v>
      </c>
    </row>
    <row r="10824" spans="1:12" x14ac:dyDescent="0.25">
      <c r="A10824" t="s">
        <v>1504</v>
      </c>
      <c r="B10824">
        <v>2018</v>
      </c>
      <c r="C10824">
        <v>102000</v>
      </c>
      <c r="F10824" t="s">
        <v>1568</v>
      </c>
      <c r="G10824" s="40">
        <v>0.11458333333333333</v>
      </c>
      <c r="H10824" s="15">
        <v>233.75</v>
      </c>
    </row>
    <row r="10825" spans="1:12" x14ac:dyDescent="0.25">
      <c r="A10825" t="s">
        <v>1504</v>
      </c>
      <c r="B10825">
        <v>2018</v>
      </c>
      <c r="C10825">
        <v>102000</v>
      </c>
      <c r="F10825" t="s">
        <v>1625</v>
      </c>
      <c r="G10825" s="40">
        <v>2.0833333333333332E-2</v>
      </c>
      <c r="H10825" s="15">
        <v>42.5</v>
      </c>
    </row>
    <row r="10826" spans="1:12" x14ac:dyDescent="0.25">
      <c r="A10826" t="s">
        <v>1504</v>
      </c>
      <c r="B10826">
        <v>2018</v>
      </c>
      <c r="C10826">
        <v>309200</v>
      </c>
      <c r="D10826">
        <v>803900</v>
      </c>
      <c r="E10826">
        <v>8039</v>
      </c>
      <c r="F10826" t="s">
        <v>1472</v>
      </c>
      <c r="G10826" s="40">
        <v>2.0833333333333332E-2</v>
      </c>
      <c r="H10826" s="15">
        <v>42.5</v>
      </c>
    </row>
    <row r="10827" spans="1:12" x14ac:dyDescent="0.25">
      <c r="A10827" t="s">
        <v>1504</v>
      </c>
      <c r="B10827">
        <v>2018</v>
      </c>
      <c r="C10827">
        <v>300801</v>
      </c>
      <c r="D10827">
        <v>800801</v>
      </c>
      <c r="E10827">
        <v>8008</v>
      </c>
      <c r="F10827" t="s">
        <v>1508</v>
      </c>
      <c r="G10827" s="40">
        <v>6.25E-2</v>
      </c>
      <c r="H10827" s="15">
        <v>127.5</v>
      </c>
    </row>
    <row r="10828" spans="1:12" x14ac:dyDescent="0.25">
      <c r="A10828" t="s">
        <v>1504</v>
      </c>
      <c r="B10828">
        <v>2018</v>
      </c>
      <c r="C10828">
        <v>300801</v>
      </c>
      <c r="D10828">
        <v>800801</v>
      </c>
      <c r="E10828">
        <v>8008</v>
      </c>
      <c r="F10828" t="s">
        <v>1508</v>
      </c>
      <c r="G10828" s="40">
        <v>0.10416666666666667</v>
      </c>
      <c r="H10828" s="15">
        <v>212.5</v>
      </c>
    </row>
    <row r="10829" spans="1:12" x14ac:dyDescent="0.25">
      <c r="A10829" t="s">
        <v>1490</v>
      </c>
      <c r="B10829">
        <v>2018</v>
      </c>
      <c r="C10829">
        <v>102000</v>
      </c>
      <c r="F10829" t="s">
        <v>1472</v>
      </c>
      <c r="G10829" s="40">
        <v>0.10416666666666667</v>
      </c>
      <c r="H10829" s="15">
        <v>162.5</v>
      </c>
    </row>
    <row r="10830" spans="1:12" x14ac:dyDescent="0.25">
      <c r="A10830" t="s">
        <v>1490</v>
      </c>
      <c r="B10830">
        <v>2018</v>
      </c>
      <c r="C10830">
        <v>102000</v>
      </c>
      <c r="F10830" t="s">
        <v>1472</v>
      </c>
      <c r="G10830" s="40">
        <v>0.10416666666666667</v>
      </c>
      <c r="H10830" s="15">
        <v>162.5</v>
      </c>
    </row>
    <row r="10831" spans="1:12" x14ac:dyDescent="0.25">
      <c r="A10831" t="s">
        <v>1490</v>
      </c>
      <c r="B10831">
        <v>2018</v>
      </c>
      <c r="C10831">
        <v>102000</v>
      </c>
      <c r="F10831" t="s">
        <v>1472</v>
      </c>
      <c r="G10831" s="40">
        <v>0.125</v>
      </c>
      <c r="H10831" s="15">
        <v>195</v>
      </c>
    </row>
    <row r="10832" spans="1:12" x14ac:dyDescent="0.25">
      <c r="A10832" t="s">
        <v>1490</v>
      </c>
      <c r="B10832">
        <v>2018</v>
      </c>
      <c r="C10832">
        <v>309200</v>
      </c>
      <c r="D10832">
        <v>803900</v>
      </c>
      <c r="E10832">
        <v>8039</v>
      </c>
      <c r="F10832" t="s">
        <v>1472</v>
      </c>
      <c r="G10832" s="40">
        <v>8.3333333333333329E-2</v>
      </c>
      <c r="H10832" s="15">
        <v>130</v>
      </c>
    </row>
    <row r="10833" spans="1:12" x14ac:dyDescent="0.25">
      <c r="A10833" t="s">
        <v>1490</v>
      </c>
      <c r="B10833">
        <v>2018</v>
      </c>
      <c r="C10833">
        <v>309200</v>
      </c>
      <c r="D10833">
        <v>803900</v>
      </c>
      <c r="E10833">
        <v>8039</v>
      </c>
      <c r="F10833" t="s">
        <v>1472</v>
      </c>
      <c r="G10833" s="40">
        <v>0.11458333333333333</v>
      </c>
      <c r="H10833" s="15">
        <v>178.75</v>
      </c>
    </row>
    <row r="10834" spans="1:12" x14ac:dyDescent="0.25">
      <c r="A10834" t="s">
        <v>1463</v>
      </c>
      <c r="B10834">
        <v>2018</v>
      </c>
      <c r="C10834">
        <v>105500</v>
      </c>
      <c r="F10834" t="s">
        <v>1467</v>
      </c>
      <c r="G10834" s="40">
        <v>2.0833333333333332E-2</v>
      </c>
      <c r="H10834" s="15">
        <v>22.5</v>
      </c>
    </row>
    <row r="10835" spans="1:12" x14ac:dyDescent="0.25">
      <c r="A10835" t="s">
        <v>1521</v>
      </c>
      <c r="B10835">
        <v>2018</v>
      </c>
      <c r="C10835">
        <v>516116</v>
      </c>
      <c r="F10835" t="s">
        <v>1472</v>
      </c>
      <c r="G10835" s="40">
        <v>1.0416666666666666E-2</v>
      </c>
      <c r="H10835" s="15">
        <v>16.25</v>
      </c>
    </row>
    <row r="10836" spans="1:12" x14ac:dyDescent="0.25">
      <c r="A10836" t="s">
        <v>1521</v>
      </c>
      <c r="B10836">
        <v>2018</v>
      </c>
      <c r="C10836">
        <v>512900</v>
      </c>
      <c r="F10836" t="s">
        <v>1465</v>
      </c>
      <c r="G10836" s="40">
        <v>2.0833333333333332E-2</v>
      </c>
      <c r="H10836" s="15">
        <v>32.5</v>
      </c>
    </row>
    <row r="10837" spans="1:12" x14ac:dyDescent="0.25">
      <c r="A10837" t="s">
        <v>1521</v>
      </c>
      <c r="B10837">
        <v>2018</v>
      </c>
      <c r="C10837">
        <v>512900</v>
      </c>
      <c r="F10837" t="s">
        <v>1465</v>
      </c>
      <c r="G10837" s="40">
        <v>9.375E-2</v>
      </c>
      <c r="H10837" s="15">
        <v>146.25</v>
      </c>
    </row>
    <row r="10838" spans="1:12" x14ac:dyDescent="0.25">
      <c r="A10838" t="s">
        <v>1521</v>
      </c>
      <c r="B10838">
        <v>2018</v>
      </c>
      <c r="C10838">
        <v>512900</v>
      </c>
      <c r="F10838" t="s">
        <v>1465</v>
      </c>
      <c r="G10838" s="40">
        <v>4.1666666666666664E-2</v>
      </c>
      <c r="H10838" s="15">
        <v>65</v>
      </c>
    </row>
    <row r="10839" spans="1:12" x14ac:dyDescent="0.25">
      <c r="A10839" t="s">
        <v>1521</v>
      </c>
      <c r="B10839">
        <v>2018</v>
      </c>
      <c r="C10839">
        <v>518472</v>
      </c>
      <c r="F10839" t="s">
        <v>1472</v>
      </c>
      <c r="G10839" s="40">
        <v>5.2083333333333336E-2</v>
      </c>
      <c r="H10839" s="15">
        <v>81.25</v>
      </c>
    </row>
    <row r="10840" spans="1:12" x14ac:dyDescent="0.25">
      <c r="A10840" t="s">
        <v>1521</v>
      </c>
      <c r="B10840">
        <v>2018</v>
      </c>
      <c r="C10840">
        <v>512900</v>
      </c>
      <c r="F10840" t="s">
        <v>1465</v>
      </c>
      <c r="G10840" s="40">
        <v>7.2916666666666671E-2</v>
      </c>
      <c r="H10840" s="15">
        <v>113.75000000000001</v>
      </c>
    </row>
    <row r="10841" spans="1:12" x14ac:dyDescent="0.25">
      <c r="A10841" t="s">
        <v>1521</v>
      </c>
      <c r="B10841">
        <v>2018</v>
      </c>
      <c r="C10841">
        <v>510840</v>
      </c>
      <c r="F10841" t="s">
        <v>1472</v>
      </c>
      <c r="G10841" s="40">
        <v>6.25E-2</v>
      </c>
      <c r="H10841" s="15">
        <v>97.5</v>
      </c>
    </row>
    <row r="10842" spans="1:12" x14ac:dyDescent="0.25">
      <c r="A10842" t="s">
        <v>1521</v>
      </c>
      <c r="B10842">
        <v>2018</v>
      </c>
      <c r="C10842">
        <v>512900</v>
      </c>
      <c r="F10842" t="s">
        <v>1472</v>
      </c>
      <c r="G10842" s="40">
        <v>0.11458333333333333</v>
      </c>
      <c r="H10842" s="15">
        <v>178.75</v>
      </c>
    </row>
    <row r="10843" spans="1:12" x14ac:dyDescent="0.25">
      <c r="A10843" t="s">
        <v>1474</v>
      </c>
      <c r="B10843">
        <v>2018</v>
      </c>
      <c r="C10843">
        <v>515721</v>
      </c>
      <c r="F10843" t="s">
        <v>1472</v>
      </c>
      <c r="G10843" s="40">
        <v>6.25E-2</v>
      </c>
      <c r="H10843" s="15">
        <v>97.5</v>
      </c>
    </row>
    <row r="10844" spans="1:12" x14ac:dyDescent="0.25">
      <c r="A10844" t="s">
        <v>1474</v>
      </c>
      <c r="B10844">
        <v>2018</v>
      </c>
      <c r="C10844">
        <v>512235</v>
      </c>
      <c r="F10844" t="s">
        <v>1467</v>
      </c>
      <c r="G10844" s="40">
        <v>4.1666666666666664E-2</v>
      </c>
      <c r="H10844" s="15">
        <v>65</v>
      </c>
    </row>
    <row r="10845" spans="1:12" x14ac:dyDescent="0.25">
      <c r="A10845" t="s">
        <v>1474</v>
      </c>
      <c r="B10845">
        <v>2018</v>
      </c>
      <c r="C10845">
        <v>515721</v>
      </c>
      <c r="F10845" t="s">
        <v>1625</v>
      </c>
      <c r="G10845" s="40">
        <v>6.25E-2</v>
      </c>
      <c r="H10845" s="15">
        <v>97.5</v>
      </c>
    </row>
    <row r="10846" spans="1:12" x14ac:dyDescent="0.25">
      <c r="A10846" t="s">
        <v>1474</v>
      </c>
      <c r="B10846">
        <v>2018</v>
      </c>
      <c r="C10846">
        <v>511140</v>
      </c>
      <c r="F10846" t="s">
        <v>1472</v>
      </c>
      <c r="K10846" s="40">
        <v>6.25E-2</v>
      </c>
      <c r="L10846" s="15">
        <v>97.5</v>
      </c>
    </row>
    <row r="10847" spans="1:12" x14ac:dyDescent="0.25">
      <c r="A10847" t="s">
        <v>1474</v>
      </c>
      <c r="B10847">
        <v>2018</v>
      </c>
      <c r="C10847">
        <v>512235</v>
      </c>
      <c r="F10847" t="s">
        <v>1467</v>
      </c>
      <c r="G10847" s="40">
        <v>4.1666666666666664E-2</v>
      </c>
      <c r="H10847" s="15">
        <v>65</v>
      </c>
    </row>
    <row r="10848" spans="1:12" x14ac:dyDescent="0.25">
      <c r="A10848" t="s">
        <v>1474</v>
      </c>
      <c r="B10848">
        <v>2018</v>
      </c>
      <c r="C10848">
        <v>515720</v>
      </c>
      <c r="F10848" t="s">
        <v>1625</v>
      </c>
      <c r="G10848" s="40">
        <v>6.25E-2</v>
      </c>
      <c r="H10848" s="15">
        <v>97.5</v>
      </c>
    </row>
    <row r="10849" spans="1:8" x14ac:dyDescent="0.25">
      <c r="A10849" t="s">
        <v>1474</v>
      </c>
      <c r="B10849">
        <v>2018</v>
      </c>
      <c r="C10849">
        <v>515720</v>
      </c>
      <c r="F10849" t="s">
        <v>1472</v>
      </c>
      <c r="G10849" s="40">
        <v>6.25E-2</v>
      </c>
      <c r="H10849" s="15">
        <v>97.5</v>
      </c>
    </row>
    <row r="10850" spans="1:8" x14ac:dyDescent="0.25">
      <c r="A10850" t="s">
        <v>1474</v>
      </c>
      <c r="B10850">
        <v>2018</v>
      </c>
      <c r="C10850">
        <v>512235</v>
      </c>
      <c r="F10850" t="s">
        <v>1467</v>
      </c>
      <c r="G10850" s="40">
        <v>3.125E-2</v>
      </c>
      <c r="H10850" s="15">
        <v>48.75</v>
      </c>
    </row>
    <row r="10851" spans="1:8" x14ac:dyDescent="0.25">
      <c r="A10851" t="s">
        <v>1474</v>
      </c>
      <c r="B10851">
        <v>2018</v>
      </c>
      <c r="C10851">
        <v>511798</v>
      </c>
      <c r="F10851" t="s">
        <v>1625</v>
      </c>
      <c r="G10851" s="40">
        <v>6.25E-2</v>
      </c>
      <c r="H10851" s="15">
        <v>97.5</v>
      </c>
    </row>
    <row r="10852" spans="1:8" x14ac:dyDescent="0.25">
      <c r="A10852" t="s">
        <v>1474</v>
      </c>
      <c r="B10852">
        <v>2018</v>
      </c>
      <c r="C10852">
        <v>515685</v>
      </c>
      <c r="F10852" t="s">
        <v>1625</v>
      </c>
      <c r="G10852" s="40">
        <v>6.25E-2</v>
      </c>
      <c r="H10852" s="15">
        <v>97.5</v>
      </c>
    </row>
    <row r="10853" spans="1:8" x14ac:dyDescent="0.25">
      <c r="A10853" t="s">
        <v>1474</v>
      </c>
      <c r="B10853">
        <v>2018</v>
      </c>
      <c r="C10853">
        <v>514040</v>
      </c>
      <c r="F10853" t="s">
        <v>1472</v>
      </c>
      <c r="G10853" s="40">
        <v>4.1666666666666664E-2</v>
      </c>
      <c r="H10853" s="15">
        <v>65</v>
      </c>
    </row>
    <row r="10854" spans="1:8" x14ac:dyDescent="0.25">
      <c r="A10854" t="s">
        <v>1474</v>
      </c>
      <c r="B10854">
        <v>2018</v>
      </c>
      <c r="C10854">
        <v>618046</v>
      </c>
      <c r="F10854" t="s">
        <v>1684</v>
      </c>
      <c r="G10854" s="40">
        <v>4.1666666666666664E-2</v>
      </c>
      <c r="H10854" s="15">
        <v>65</v>
      </c>
    </row>
    <row r="10855" spans="1:8" x14ac:dyDescent="0.25">
      <c r="A10855" t="s">
        <v>1474</v>
      </c>
      <c r="B10855">
        <v>2018</v>
      </c>
      <c r="C10855">
        <v>514040</v>
      </c>
      <c r="F10855" t="s">
        <v>1472</v>
      </c>
      <c r="G10855" s="40">
        <v>0.125</v>
      </c>
      <c r="H10855" s="15">
        <v>195</v>
      </c>
    </row>
    <row r="10856" spans="1:8" x14ac:dyDescent="0.25">
      <c r="A10856" t="s">
        <v>1474</v>
      </c>
      <c r="B10856">
        <v>2018</v>
      </c>
      <c r="C10856">
        <v>514040</v>
      </c>
      <c r="F10856" t="s">
        <v>1472</v>
      </c>
      <c r="G10856" s="40">
        <v>8.3333333333333329E-2</v>
      </c>
      <c r="H10856" s="15">
        <v>130</v>
      </c>
    </row>
    <row r="10857" spans="1:8" x14ac:dyDescent="0.25">
      <c r="A10857" t="s">
        <v>1474</v>
      </c>
      <c r="B10857">
        <v>2018</v>
      </c>
      <c r="C10857">
        <v>514040</v>
      </c>
      <c r="F10857" t="s">
        <v>1472</v>
      </c>
      <c r="G10857" s="40">
        <v>8.3333333333333329E-2</v>
      </c>
      <c r="H10857" s="15">
        <v>130</v>
      </c>
    </row>
    <row r="10858" spans="1:8" x14ac:dyDescent="0.25">
      <c r="A10858" t="s">
        <v>1474</v>
      </c>
      <c r="B10858">
        <v>2018</v>
      </c>
      <c r="C10858">
        <v>514040</v>
      </c>
      <c r="F10858" t="s">
        <v>1472</v>
      </c>
      <c r="G10858" s="40">
        <v>0.125</v>
      </c>
      <c r="H10858" s="15">
        <v>195</v>
      </c>
    </row>
    <row r="10859" spans="1:8" x14ac:dyDescent="0.25">
      <c r="A10859" t="s">
        <v>1474</v>
      </c>
      <c r="B10859">
        <v>2018</v>
      </c>
      <c r="C10859">
        <v>514040</v>
      </c>
      <c r="F10859" t="s">
        <v>1625</v>
      </c>
      <c r="G10859" s="40">
        <v>0.10416666666666667</v>
      </c>
      <c r="H10859" s="15">
        <v>162.5</v>
      </c>
    </row>
    <row r="10860" spans="1:8" x14ac:dyDescent="0.25">
      <c r="A10860" t="s">
        <v>1474</v>
      </c>
      <c r="B10860">
        <v>2018</v>
      </c>
      <c r="C10860">
        <v>514041</v>
      </c>
      <c r="F10860" t="s">
        <v>1472</v>
      </c>
      <c r="G10860" s="40">
        <v>6.25E-2</v>
      </c>
      <c r="H10860" s="15">
        <v>97.5</v>
      </c>
    </row>
    <row r="10861" spans="1:8" x14ac:dyDescent="0.25">
      <c r="A10861" t="s">
        <v>1504</v>
      </c>
      <c r="B10861">
        <v>2018</v>
      </c>
      <c r="C10861">
        <v>310320</v>
      </c>
      <c r="D10861">
        <v>802211</v>
      </c>
      <c r="E10861">
        <v>8022</v>
      </c>
      <c r="F10861" t="s">
        <v>1572</v>
      </c>
      <c r="G10861" s="40">
        <v>2.0833333333333332E-2</v>
      </c>
      <c r="H10861" s="15">
        <v>42.5</v>
      </c>
    </row>
    <row r="10862" spans="1:8" x14ac:dyDescent="0.25">
      <c r="A10862" t="s">
        <v>1504</v>
      </c>
      <c r="B10862">
        <v>2018</v>
      </c>
      <c r="C10862">
        <v>310320</v>
      </c>
      <c r="D10862">
        <v>802211</v>
      </c>
      <c r="E10862">
        <v>8022</v>
      </c>
      <c r="F10862" t="s">
        <v>1572</v>
      </c>
      <c r="G10862" s="40">
        <v>2.0833333333333332E-2</v>
      </c>
      <c r="H10862" s="15">
        <v>42.5</v>
      </c>
    </row>
    <row r="10863" spans="1:8" x14ac:dyDescent="0.25">
      <c r="A10863" t="s">
        <v>1659</v>
      </c>
      <c r="B10863">
        <v>2018</v>
      </c>
      <c r="C10863">
        <v>105500</v>
      </c>
      <c r="F10863" t="s">
        <v>1472</v>
      </c>
      <c r="G10863" s="40">
        <v>0.13541666666666666</v>
      </c>
      <c r="H10863" s="15">
        <v>276.25</v>
      </c>
    </row>
    <row r="10864" spans="1:8" x14ac:dyDescent="0.25">
      <c r="A10864" t="s">
        <v>1521</v>
      </c>
      <c r="B10864">
        <v>2018</v>
      </c>
      <c r="C10864">
        <v>512900</v>
      </c>
      <c r="F10864" t="s">
        <v>1472</v>
      </c>
      <c r="G10864" s="40">
        <v>2.0833333333333332E-2</v>
      </c>
      <c r="H10864" s="15">
        <v>32.5</v>
      </c>
    </row>
    <row r="10865" spans="1:8" x14ac:dyDescent="0.25">
      <c r="A10865" t="s">
        <v>1521</v>
      </c>
      <c r="B10865">
        <v>2018</v>
      </c>
      <c r="C10865">
        <v>512900</v>
      </c>
      <c r="F10865" t="s">
        <v>1472</v>
      </c>
      <c r="G10865" s="40">
        <v>9.375E-2</v>
      </c>
      <c r="H10865" s="15">
        <v>146.25</v>
      </c>
    </row>
    <row r="10866" spans="1:8" x14ac:dyDescent="0.25">
      <c r="A10866" t="s">
        <v>1521</v>
      </c>
      <c r="B10866">
        <v>2018</v>
      </c>
      <c r="C10866">
        <v>512900</v>
      </c>
      <c r="F10866" t="s">
        <v>1472</v>
      </c>
      <c r="G10866" s="40">
        <v>2.0833333333333332E-2</v>
      </c>
      <c r="H10866" s="15">
        <v>32.5</v>
      </c>
    </row>
    <row r="10867" spans="1:8" x14ac:dyDescent="0.25">
      <c r="A10867" t="s">
        <v>1521</v>
      </c>
      <c r="B10867">
        <v>2018</v>
      </c>
      <c r="C10867">
        <v>517327</v>
      </c>
      <c r="F10867" t="s">
        <v>1534</v>
      </c>
      <c r="G10867" s="40">
        <v>2.0833333333333332E-2</v>
      </c>
      <c r="H10867" s="15">
        <v>32.5</v>
      </c>
    </row>
    <row r="10868" spans="1:8" x14ac:dyDescent="0.25">
      <c r="A10868" t="s">
        <v>1521</v>
      </c>
      <c r="B10868">
        <v>2018</v>
      </c>
      <c r="C10868">
        <v>513225</v>
      </c>
      <c r="F10868" t="s">
        <v>1472</v>
      </c>
      <c r="G10868" s="40">
        <v>8.3333333333333329E-2</v>
      </c>
      <c r="H10868" s="15">
        <v>130</v>
      </c>
    </row>
    <row r="10869" spans="1:8" x14ac:dyDescent="0.25">
      <c r="A10869" t="s">
        <v>1474</v>
      </c>
      <c r="B10869">
        <v>2018</v>
      </c>
      <c r="C10869">
        <v>514040</v>
      </c>
      <c r="F10869" t="s">
        <v>1472</v>
      </c>
      <c r="G10869" s="40">
        <v>4.1666666666666664E-2</v>
      </c>
      <c r="H10869" s="15">
        <v>65</v>
      </c>
    </row>
    <row r="10870" spans="1:8" x14ac:dyDescent="0.25">
      <c r="A10870" t="s">
        <v>1474</v>
      </c>
      <c r="B10870">
        <v>2018</v>
      </c>
      <c r="C10870">
        <v>519495</v>
      </c>
      <c r="F10870" t="s">
        <v>1572</v>
      </c>
      <c r="G10870" s="40">
        <v>6.25E-2</v>
      </c>
      <c r="H10870" s="15">
        <v>97.5</v>
      </c>
    </row>
    <row r="10871" spans="1:8" x14ac:dyDescent="0.25">
      <c r="A10871" t="s">
        <v>1474</v>
      </c>
      <c r="B10871">
        <v>2018</v>
      </c>
      <c r="C10871">
        <v>519495</v>
      </c>
      <c r="F10871" t="s">
        <v>1572</v>
      </c>
      <c r="G10871" s="40">
        <v>6.25E-2</v>
      </c>
      <c r="H10871" s="15">
        <v>97.5</v>
      </c>
    </row>
    <row r="10872" spans="1:8" x14ac:dyDescent="0.25">
      <c r="A10872" t="s">
        <v>1474</v>
      </c>
      <c r="B10872">
        <v>2018</v>
      </c>
      <c r="C10872">
        <v>519505</v>
      </c>
      <c r="F10872" t="s">
        <v>1472</v>
      </c>
      <c r="G10872" s="40">
        <v>6.25E-2</v>
      </c>
      <c r="H10872" s="15">
        <v>97.5</v>
      </c>
    </row>
    <row r="10873" spans="1:8" x14ac:dyDescent="0.25">
      <c r="A10873" t="s">
        <v>1474</v>
      </c>
      <c r="B10873">
        <v>2018</v>
      </c>
      <c r="C10873">
        <v>519087</v>
      </c>
      <c r="F10873" t="s">
        <v>1472</v>
      </c>
      <c r="G10873" s="40">
        <v>0.125</v>
      </c>
      <c r="H10873" s="15">
        <v>195</v>
      </c>
    </row>
    <row r="10874" spans="1:8" x14ac:dyDescent="0.25">
      <c r="A10874" t="s">
        <v>1474</v>
      </c>
      <c r="B10874">
        <v>2018</v>
      </c>
      <c r="C10874">
        <v>519087</v>
      </c>
      <c r="F10874" t="s">
        <v>1472</v>
      </c>
      <c r="G10874" s="40">
        <v>0.10416666666666667</v>
      </c>
      <c r="H10874" s="15">
        <v>162.5</v>
      </c>
    </row>
    <row r="10875" spans="1:8" x14ac:dyDescent="0.25">
      <c r="A10875" t="s">
        <v>1474</v>
      </c>
      <c r="B10875">
        <v>2018</v>
      </c>
      <c r="C10875">
        <v>516105</v>
      </c>
      <c r="F10875" t="s">
        <v>1472</v>
      </c>
      <c r="G10875" s="40">
        <v>8.3333333333333329E-2</v>
      </c>
      <c r="H10875" s="15">
        <v>130</v>
      </c>
    </row>
    <row r="10876" spans="1:8" x14ac:dyDescent="0.25">
      <c r="A10876" t="s">
        <v>1474</v>
      </c>
      <c r="B10876">
        <v>2018</v>
      </c>
      <c r="C10876">
        <v>516105</v>
      </c>
      <c r="F10876" t="s">
        <v>1472</v>
      </c>
      <c r="G10876" s="40">
        <v>3.125E-2</v>
      </c>
      <c r="H10876" s="15">
        <v>48.75</v>
      </c>
    </row>
    <row r="10877" spans="1:8" x14ac:dyDescent="0.25">
      <c r="A10877" t="s">
        <v>1474</v>
      </c>
      <c r="B10877">
        <v>2018</v>
      </c>
      <c r="C10877">
        <v>516105</v>
      </c>
      <c r="F10877" t="s">
        <v>1472</v>
      </c>
      <c r="G10877" s="40">
        <v>6.25E-2</v>
      </c>
      <c r="H10877" s="15">
        <v>97.5</v>
      </c>
    </row>
    <row r="10878" spans="1:8" x14ac:dyDescent="0.25">
      <c r="A10878" t="s">
        <v>1474</v>
      </c>
      <c r="B10878">
        <v>2018</v>
      </c>
      <c r="C10878">
        <v>519089</v>
      </c>
      <c r="F10878" t="s">
        <v>1472</v>
      </c>
      <c r="G10878" s="40">
        <v>2.0833333333333332E-2</v>
      </c>
      <c r="H10878" s="15">
        <v>32.5</v>
      </c>
    </row>
    <row r="10879" spans="1:8" x14ac:dyDescent="0.25">
      <c r="A10879" t="s">
        <v>1474</v>
      </c>
      <c r="B10879">
        <v>2018</v>
      </c>
      <c r="C10879">
        <v>516105</v>
      </c>
      <c r="F10879" t="s">
        <v>1472</v>
      </c>
      <c r="G10879" s="40">
        <v>6.25E-2</v>
      </c>
      <c r="H10879" s="15">
        <v>97.5</v>
      </c>
    </row>
    <row r="10880" spans="1:8" x14ac:dyDescent="0.25">
      <c r="A10880" t="s">
        <v>1474</v>
      </c>
      <c r="B10880">
        <v>2018</v>
      </c>
      <c r="C10880">
        <v>514040</v>
      </c>
      <c r="F10880" t="s">
        <v>1572</v>
      </c>
      <c r="G10880" s="40">
        <v>2.0833333333333332E-2</v>
      </c>
      <c r="H10880" s="15">
        <v>32.5</v>
      </c>
    </row>
    <row r="10881" spans="1:8" x14ac:dyDescent="0.25">
      <c r="A10881" t="s">
        <v>1474</v>
      </c>
      <c r="B10881">
        <v>2018</v>
      </c>
      <c r="C10881">
        <v>516105</v>
      </c>
      <c r="F10881" t="s">
        <v>1472</v>
      </c>
      <c r="G10881" s="40">
        <v>0.14583333333333334</v>
      </c>
      <c r="H10881" s="15">
        <v>227.50000000000003</v>
      </c>
    </row>
    <row r="10882" spans="1:8" x14ac:dyDescent="0.25">
      <c r="A10882" t="s">
        <v>1474</v>
      </c>
      <c r="B10882">
        <v>2018</v>
      </c>
      <c r="C10882">
        <v>516105</v>
      </c>
      <c r="F10882" t="s">
        <v>1472</v>
      </c>
      <c r="G10882" s="40">
        <v>4.1666666666666664E-2</v>
      </c>
      <c r="H10882" s="15">
        <v>65</v>
      </c>
    </row>
    <row r="10883" spans="1:8" x14ac:dyDescent="0.25">
      <c r="A10883" t="s">
        <v>1474</v>
      </c>
      <c r="B10883">
        <v>2018</v>
      </c>
      <c r="C10883">
        <v>510230</v>
      </c>
      <c r="F10883" t="s">
        <v>1625</v>
      </c>
      <c r="G10883" s="40">
        <v>5.2083333333333336E-2</v>
      </c>
      <c r="H10883" s="15">
        <v>81.25</v>
      </c>
    </row>
    <row r="10884" spans="1:8" x14ac:dyDescent="0.25">
      <c r="A10884" t="s">
        <v>1474</v>
      </c>
      <c r="B10884">
        <v>2018</v>
      </c>
      <c r="C10884">
        <v>510230</v>
      </c>
      <c r="F10884" t="s">
        <v>1625</v>
      </c>
      <c r="G10884" s="40">
        <v>0.16666666666666666</v>
      </c>
      <c r="H10884" s="15">
        <v>260</v>
      </c>
    </row>
    <row r="10885" spans="1:8" x14ac:dyDescent="0.25">
      <c r="A10885" t="s">
        <v>1474</v>
      </c>
      <c r="B10885">
        <v>2018</v>
      </c>
      <c r="C10885">
        <v>510230</v>
      </c>
      <c r="F10885" t="s">
        <v>1625</v>
      </c>
      <c r="G10885" s="40">
        <v>3.125E-2</v>
      </c>
      <c r="H10885" s="15">
        <v>48.75</v>
      </c>
    </row>
    <row r="10886" spans="1:8" x14ac:dyDescent="0.25">
      <c r="A10886" t="s">
        <v>1474</v>
      </c>
      <c r="B10886">
        <v>2018</v>
      </c>
      <c r="C10886">
        <v>516105</v>
      </c>
      <c r="F10886" t="s">
        <v>1472</v>
      </c>
      <c r="G10886" s="40">
        <v>4.1666666666666664E-2</v>
      </c>
      <c r="H10886" s="15">
        <v>65</v>
      </c>
    </row>
    <row r="10887" spans="1:8" x14ac:dyDescent="0.25">
      <c r="A10887" t="s">
        <v>1474</v>
      </c>
      <c r="B10887">
        <v>2018</v>
      </c>
      <c r="C10887">
        <v>516105</v>
      </c>
      <c r="F10887" t="s">
        <v>1472</v>
      </c>
      <c r="G10887" s="40">
        <v>4.1666666666666664E-2</v>
      </c>
      <c r="H10887" s="15">
        <v>65</v>
      </c>
    </row>
    <row r="10888" spans="1:8" x14ac:dyDescent="0.25">
      <c r="A10888" t="s">
        <v>1504</v>
      </c>
      <c r="B10888">
        <v>2018</v>
      </c>
      <c r="C10888">
        <v>105500</v>
      </c>
      <c r="F10888" t="s">
        <v>1568</v>
      </c>
      <c r="G10888" s="40">
        <v>6.25E-2</v>
      </c>
      <c r="H10888" s="15">
        <v>127.5</v>
      </c>
    </row>
    <row r="10889" spans="1:8" x14ac:dyDescent="0.25">
      <c r="A10889" t="s">
        <v>1504</v>
      </c>
      <c r="B10889">
        <v>2018</v>
      </c>
      <c r="C10889">
        <v>105500</v>
      </c>
      <c r="F10889" t="s">
        <v>1568</v>
      </c>
      <c r="G10889" s="40">
        <v>0.125</v>
      </c>
      <c r="H10889" s="15">
        <v>255</v>
      </c>
    </row>
    <row r="10890" spans="1:8" x14ac:dyDescent="0.25">
      <c r="A10890" t="s">
        <v>1504</v>
      </c>
      <c r="B10890">
        <v>2018</v>
      </c>
      <c r="C10890">
        <v>109200</v>
      </c>
      <c r="F10890" t="s">
        <v>1516</v>
      </c>
      <c r="G10890" s="40">
        <v>2.0833333333333332E-2</v>
      </c>
      <c r="H10890" s="15">
        <v>42.5</v>
      </c>
    </row>
    <row r="10891" spans="1:8" x14ac:dyDescent="0.25">
      <c r="A10891" t="s">
        <v>1504</v>
      </c>
      <c r="B10891">
        <v>2018</v>
      </c>
      <c r="C10891">
        <v>105500</v>
      </c>
      <c r="F10891" t="s">
        <v>1568</v>
      </c>
      <c r="G10891" s="40">
        <v>2.0833333333333332E-2</v>
      </c>
      <c r="H10891" s="15">
        <v>42.5</v>
      </c>
    </row>
    <row r="10892" spans="1:8" x14ac:dyDescent="0.25">
      <c r="A10892" t="s">
        <v>1504</v>
      </c>
      <c r="B10892">
        <v>2018</v>
      </c>
      <c r="C10892">
        <v>513072</v>
      </c>
      <c r="D10892">
        <v>800200</v>
      </c>
      <c r="E10892">
        <v>8002</v>
      </c>
      <c r="F10892" t="s">
        <v>1625</v>
      </c>
      <c r="G10892" s="40">
        <v>1.0416666666666666E-2</v>
      </c>
      <c r="H10892" s="15">
        <v>21.25</v>
      </c>
    </row>
    <row r="10893" spans="1:8" x14ac:dyDescent="0.25">
      <c r="A10893" t="s">
        <v>1504</v>
      </c>
      <c r="B10893">
        <v>2018</v>
      </c>
      <c r="C10893">
        <v>201100</v>
      </c>
      <c r="D10893">
        <v>802800</v>
      </c>
      <c r="E10893">
        <v>8028</v>
      </c>
      <c r="F10893" t="s">
        <v>1625</v>
      </c>
      <c r="G10893" s="40">
        <v>3.125E-2</v>
      </c>
      <c r="H10893" s="15">
        <v>63.75</v>
      </c>
    </row>
    <row r="10894" spans="1:8" x14ac:dyDescent="0.25">
      <c r="A10894" t="s">
        <v>1504</v>
      </c>
      <c r="B10894">
        <v>2018</v>
      </c>
      <c r="C10894">
        <v>302000</v>
      </c>
      <c r="D10894">
        <v>801200</v>
      </c>
      <c r="E10894">
        <v>8012</v>
      </c>
      <c r="F10894" t="s">
        <v>1472</v>
      </c>
      <c r="G10894" s="40">
        <v>4.1666666666666664E-2</v>
      </c>
      <c r="H10894" s="15">
        <v>85</v>
      </c>
    </row>
    <row r="10895" spans="1:8" x14ac:dyDescent="0.25">
      <c r="A10895" t="s">
        <v>1504</v>
      </c>
      <c r="B10895">
        <v>2018</v>
      </c>
      <c r="C10895">
        <v>302000</v>
      </c>
      <c r="D10895">
        <v>801200</v>
      </c>
      <c r="E10895">
        <v>8012</v>
      </c>
      <c r="F10895" t="s">
        <v>1472</v>
      </c>
      <c r="G10895" s="40">
        <v>2.0833333333333332E-2</v>
      </c>
      <c r="H10895" s="15">
        <v>42.5</v>
      </c>
    </row>
    <row r="10896" spans="1:8" x14ac:dyDescent="0.25">
      <c r="A10896" t="s">
        <v>1488</v>
      </c>
      <c r="B10896">
        <v>2018</v>
      </c>
      <c r="C10896">
        <v>612131</v>
      </c>
      <c r="F10896" t="s">
        <v>1625</v>
      </c>
      <c r="G10896" s="40">
        <v>4.1666666666666664E-2</v>
      </c>
      <c r="H10896" s="15">
        <v>50</v>
      </c>
    </row>
    <row r="10897" spans="1:8" x14ac:dyDescent="0.25">
      <c r="A10897" t="s">
        <v>1488</v>
      </c>
      <c r="B10897">
        <v>2018</v>
      </c>
      <c r="C10897">
        <v>614663</v>
      </c>
      <c r="F10897" t="s">
        <v>1625</v>
      </c>
      <c r="G10897" s="40">
        <v>5.2083333333333336E-2</v>
      </c>
      <c r="H10897" s="15">
        <v>62.5</v>
      </c>
    </row>
    <row r="10898" spans="1:8" x14ac:dyDescent="0.25">
      <c r="A10898" t="s">
        <v>1488</v>
      </c>
      <c r="B10898">
        <v>2018</v>
      </c>
      <c r="C10898">
        <v>615700</v>
      </c>
      <c r="F10898" t="s">
        <v>1625</v>
      </c>
      <c r="G10898" s="40">
        <v>3.125E-2</v>
      </c>
      <c r="H10898" s="15">
        <v>37.5</v>
      </c>
    </row>
    <row r="10899" spans="1:8" x14ac:dyDescent="0.25">
      <c r="A10899" t="s">
        <v>1488</v>
      </c>
      <c r="B10899">
        <v>2018</v>
      </c>
      <c r="C10899">
        <v>615700</v>
      </c>
      <c r="F10899" t="s">
        <v>1625</v>
      </c>
      <c r="G10899" s="40">
        <v>1.0416666666666666E-2</v>
      </c>
      <c r="H10899" s="15">
        <v>12.5</v>
      </c>
    </row>
    <row r="10900" spans="1:8" x14ac:dyDescent="0.25">
      <c r="A10900" t="s">
        <v>1488</v>
      </c>
      <c r="B10900">
        <v>2018</v>
      </c>
      <c r="C10900">
        <v>612131</v>
      </c>
      <c r="F10900" t="s">
        <v>1625</v>
      </c>
      <c r="G10900" s="40">
        <v>6.9444444444444441E-3</v>
      </c>
      <c r="H10900" s="15">
        <v>8.3333333333333321</v>
      </c>
    </row>
    <row r="10901" spans="1:8" x14ac:dyDescent="0.25">
      <c r="A10901" t="s">
        <v>1521</v>
      </c>
      <c r="B10901">
        <v>2018</v>
      </c>
      <c r="C10901">
        <v>513225</v>
      </c>
      <c r="F10901" t="s">
        <v>1472</v>
      </c>
      <c r="G10901" s="40">
        <v>3.125E-2</v>
      </c>
      <c r="H10901" s="15">
        <v>48.75</v>
      </c>
    </row>
    <row r="10902" spans="1:8" x14ac:dyDescent="0.25">
      <c r="A10902" t="s">
        <v>1521</v>
      </c>
      <c r="B10902">
        <v>2018</v>
      </c>
      <c r="C10902">
        <v>513225</v>
      </c>
      <c r="F10902" t="s">
        <v>1472</v>
      </c>
      <c r="G10902" s="40">
        <v>9.375E-2</v>
      </c>
      <c r="H10902" s="15">
        <v>146.25</v>
      </c>
    </row>
    <row r="10903" spans="1:8" x14ac:dyDescent="0.25">
      <c r="A10903" t="s">
        <v>1521</v>
      </c>
      <c r="B10903">
        <v>2018</v>
      </c>
      <c r="C10903">
        <v>519495</v>
      </c>
      <c r="F10903" t="s">
        <v>1472</v>
      </c>
      <c r="G10903" s="40">
        <v>7.2916666666666671E-2</v>
      </c>
      <c r="H10903" s="15">
        <v>113.75000000000001</v>
      </c>
    </row>
    <row r="10904" spans="1:8" x14ac:dyDescent="0.25">
      <c r="A10904" t="s">
        <v>1474</v>
      </c>
      <c r="B10904">
        <v>2018</v>
      </c>
      <c r="C10904">
        <v>516105</v>
      </c>
      <c r="F10904" t="s">
        <v>1472</v>
      </c>
      <c r="G10904" s="40">
        <v>0.10416666666666667</v>
      </c>
      <c r="H10904" s="15">
        <v>162.5</v>
      </c>
    </row>
    <row r="10905" spans="1:8" x14ac:dyDescent="0.25">
      <c r="A10905" t="s">
        <v>1474</v>
      </c>
      <c r="B10905">
        <v>2018</v>
      </c>
      <c r="C10905">
        <v>516105</v>
      </c>
      <c r="F10905" t="s">
        <v>1472</v>
      </c>
      <c r="G10905" s="40">
        <v>8.3333333333333329E-2</v>
      </c>
      <c r="H10905" s="15">
        <v>130</v>
      </c>
    </row>
    <row r="10906" spans="1:8" x14ac:dyDescent="0.25">
      <c r="A10906" t="s">
        <v>1474</v>
      </c>
      <c r="B10906">
        <v>2018</v>
      </c>
      <c r="C10906">
        <v>516105</v>
      </c>
      <c r="F10906" t="s">
        <v>1472</v>
      </c>
      <c r="G10906" s="40">
        <v>0.16666666666666666</v>
      </c>
      <c r="H10906" s="15">
        <v>260</v>
      </c>
    </row>
    <row r="10907" spans="1:8" x14ac:dyDescent="0.25">
      <c r="A10907" t="s">
        <v>1474</v>
      </c>
      <c r="B10907">
        <v>2018</v>
      </c>
      <c r="C10907">
        <v>616628</v>
      </c>
      <c r="F10907" t="s">
        <v>1534</v>
      </c>
      <c r="G10907" s="40">
        <v>2.0833333333333332E-2</v>
      </c>
      <c r="H10907" s="15">
        <v>32.5</v>
      </c>
    </row>
    <row r="10908" spans="1:8" x14ac:dyDescent="0.25">
      <c r="A10908" t="s">
        <v>1474</v>
      </c>
      <c r="B10908">
        <v>2018</v>
      </c>
      <c r="C10908">
        <v>516105</v>
      </c>
      <c r="F10908" t="s">
        <v>1472</v>
      </c>
      <c r="G10908" s="40">
        <v>2.0833333333333332E-2</v>
      </c>
      <c r="H10908" s="15">
        <v>32.5</v>
      </c>
    </row>
    <row r="10909" spans="1:8" x14ac:dyDescent="0.25">
      <c r="A10909" t="s">
        <v>1474</v>
      </c>
      <c r="B10909">
        <v>2018</v>
      </c>
      <c r="C10909">
        <v>516105</v>
      </c>
      <c r="F10909" t="s">
        <v>1472</v>
      </c>
      <c r="G10909" s="40">
        <v>4.1666666666666664E-2</v>
      </c>
      <c r="H10909" s="15">
        <v>65</v>
      </c>
    </row>
    <row r="10910" spans="1:8" x14ac:dyDescent="0.25">
      <c r="A10910" t="s">
        <v>1474</v>
      </c>
      <c r="B10910">
        <v>2018</v>
      </c>
      <c r="C10910">
        <v>514040</v>
      </c>
      <c r="F10910" t="s">
        <v>1572</v>
      </c>
      <c r="G10910" s="40">
        <v>6.25E-2</v>
      </c>
      <c r="H10910" s="15">
        <v>97.5</v>
      </c>
    </row>
    <row r="10911" spans="1:8" x14ac:dyDescent="0.25">
      <c r="A10911" t="s">
        <v>1474</v>
      </c>
      <c r="B10911">
        <v>2018</v>
      </c>
      <c r="C10911">
        <v>516105</v>
      </c>
      <c r="F10911" t="s">
        <v>1472</v>
      </c>
      <c r="G10911" s="40">
        <v>0.10416666666666667</v>
      </c>
      <c r="H10911" s="15">
        <v>162.5</v>
      </c>
    </row>
    <row r="10912" spans="1:8" x14ac:dyDescent="0.25">
      <c r="A10912" t="s">
        <v>1474</v>
      </c>
      <c r="B10912">
        <v>2018</v>
      </c>
      <c r="C10912">
        <v>516105</v>
      </c>
      <c r="F10912" t="s">
        <v>1472</v>
      </c>
      <c r="G10912" s="40">
        <v>6.25E-2</v>
      </c>
      <c r="H10912" s="15">
        <v>97.5</v>
      </c>
    </row>
    <row r="10913" spans="1:8" x14ac:dyDescent="0.25">
      <c r="A10913" t="s">
        <v>1474</v>
      </c>
      <c r="B10913">
        <v>2018</v>
      </c>
      <c r="C10913">
        <v>612420</v>
      </c>
      <c r="F10913" t="s">
        <v>1625</v>
      </c>
      <c r="G10913" s="40">
        <v>5.2083333333333336E-2</v>
      </c>
      <c r="H10913" s="15">
        <v>81.25</v>
      </c>
    </row>
    <row r="10914" spans="1:8" x14ac:dyDescent="0.25">
      <c r="A10914" t="s">
        <v>1474</v>
      </c>
      <c r="B10914">
        <v>2018</v>
      </c>
      <c r="C10914">
        <v>518630</v>
      </c>
      <c r="F10914" t="s">
        <v>1684</v>
      </c>
      <c r="G10914" s="40">
        <v>3.125E-2</v>
      </c>
      <c r="H10914" s="15">
        <v>48.75</v>
      </c>
    </row>
    <row r="10915" spans="1:8" x14ac:dyDescent="0.25">
      <c r="A10915" t="s">
        <v>1488</v>
      </c>
      <c r="B10915">
        <v>2018</v>
      </c>
      <c r="C10915">
        <v>615704</v>
      </c>
      <c r="F10915" t="s">
        <v>1625</v>
      </c>
      <c r="G10915" s="40">
        <v>5.2083333333333336E-2</v>
      </c>
      <c r="H10915" s="15">
        <v>62.5</v>
      </c>
    </row>
    <row r="10916" spans="1:8" x14ac:dyDescent="0.25">
      <c r="A10916" t="s">
        <v>1488</v>
      </c>
      <c r="B10916">
        <v>2018</v>
      </c>
      <c r="C10916">
        <v>619932</v>
      </c>
      <c r="F10916" t="s">
        <v>1625</v>
      </c>
      <c r="G10916" s="40">
        <v>2.0833333333333332E-2</v>
      </c>
      <c r="H10916" s="15">
        <v>25</v>
      </c>
    </row>
    <row r="10917" spans="1:8" x14ac:dyDescent="0.25">
      <c r="A10917" t="s">
        <v>1488</v>
      </c>
      <c r="B10917">
        <v>2018</v>
      </c>
      <c r="C10917">
        <v>619183</v>
      </c>
      <c r="F10917" t="s">
        <v>1625</v>
      </c>
      <c r="G10917" s="40">
        <v>1.0416666666666666E-2</v>
      </c>
      <c r="H10917" s="15">
        <v>12.5</v>
      </c>
    </row>
    <row r="10918" spans="1:8" x14ac:dyDescent="0.25">
      <c r="A10918" t="s">
        <v>1488</v>
      </c>
      <c r="B10918">
        <v>2018</v>
      </c>
      <c r="C10918">
        <v>611975</v>
      </c>
      <c r="F10918" t="s">
        <v>1625</v>
      </c>
      <c r="G10918" s="40">
        <v>3.125E-2</v>
      </c>
      <c r="H10918" s="15">
        <v>37.5</v>
      </c>
    </row>
    <row r="10919" spans="1:8" x14ac:dyDescent="0.25">
      <c r="A10919" t="s">
        <v>1490</v>
      </c>
      <c r="B10919">
        <v>2018</v>
      </c>
      <c r="C10919">
        <v>309200</v>
      </c>
      <c r="D10919">
        <v>803900</v>
      </c>
      <c r="E10919">
        <v>8039</v>
      </c>
      <c r="F10919" t="s">
        <v>1472</v>
      </c>
      <c r="G10919" s="40">
        <v>4.1666666666666664E-2</v>
      </c>
      <c r="H10919" s="15">
        <v>65</v>
      </c>
    </row>
    <row r="10920" spans="1:8" x14ac:dyDescent="0.25">
      <c r="A10920" t="s">
        <v>1490</v>
      </c>
      <c r="B10920">
        <v>2018</v>
      </c>
      <c r="C10920">
        <v>309200</v>
      </c>
      <c r="D10920">
        <v>803900</v>
      </c>
      <c r="E10920">
        <v>8039</v>
      </c>
      <c r="F10920" t="s">
        <v>1472</v>
      </c>
      <c r="G10920" s="40">
        <v>0.125</v>
      </c>
      <c r="H10920" s="15">
        <v>195</v>
      </c>
    </row>
    <row r="10921" spans="1:8" x14ac:dyDescent="0.25">
      <c r="A10921" t="s">
        <v>1504</v>
      </c>
      <c r="B10921">
        <v>2018</v>
      </c>
      <c r="C10921">
        <v>310200</v>
      </c>
      <c r="D10921">
        <v>802110</v>
      </c>
      <c r="E10921">
        <v>8021</v>
      </c>
      <c r="F10921" t="s">
        <v>1472</v>
      </c>
      <c r="G10921" s="40">
        <v>1.0416666666666666E-2</v>
      </c>
      <c r="H10921" s="15">
        <v>21.25</v>
      </c>
    </row>
    <row r="10922" spans="1:8" x14ac:dyDescent="0.25">
      <c r="A10922" t="s">
        <v>1504</v>
      </c>
      <c r="B10922">
        <v>2018</v>
      </c>
      <c r="C10922">
        <v>310200</v>
      </c>
      <c r="D10922">
        <v>802110</v>
      </c>
      <c r="E10922">
        <v>8021</v>
      </c>
      <c r="F10922" t="s">
        <v>1472</v>
      </c>
      <c r="G10922" s="40">
        <v>0.13541666666666666</v>
      </c>
      <c r="H10922" s="15">
        <v>276.25</v>
      </c>
    </row>
    <row r="10923" spans="1:8" x14ac:dyDescent="0.25">
      <c r="A10923" t="s">
        <v>1504</v>
      </c>
      <c r="B10923">
        <v>2018</v>
      </c>
      <c r="C10923">
        <v>200900</v>
      </c>
      <c r="D10923">
        <v>801580</v>
      </c>
      <c r="E10923">
        <v>8015</v>
      </c>
      <c r="F10923" t="s">
        <v>1625</v>
      </c>
      <c r="G10923" s="40">
        <v>1.0416666666666666E-2</v>
      </c>
      <c r="H10923" s="15">
        <v>21.25</v>
      </c>
    </row>
    <row r="10924" spans="1:8" x14ac:dyDescent="0.25">
      <c r="A10924" t="s">
        <v>1504</v>
      </c>
      <c r="B10924">
        <v>2018</v>
      </c>
      <c r="C10924">
        <v>309200</v>
      </c>
      <c r="D10924">
        <v>803900</v>
      </c>
      <c r="E10924">
        <v>8039</v>
      </c>
      <c r="F10924" t="s">
        <v>1472</v>
      </c>
      <c r="G10924" s="40">
        <v>2.0833333333333332E-2</v>
      </c>
      <c r="H10924" s="15">
        <v>42.5</v>
      </c>
    </row>
    <row r="10925" spans="1:8" x14ac:dyDescent="0.25">
      <c r="A10925" t="s">
        <v>1474</v>
      </c>
      <c r="B10925">
        <v>2018</v>
      </c>
      <c r="C10925">
        <v>512234</v>
      </c>
      <c r="F10925" t="s">
        <v>1625</v>
      </c>
      <c r="G10925" s="40">
        <v>4.1666666666666664E-2</v>
      </c>
      <c r="H10925" s="15">
        <v>65</v>
      </c>
    </row>
    <row r="10926" spans="1:8" x14ac:dyDescent="0.25">
      <c r="A10926" t="s">
        <v>1474</v>
      </c>
      <c r="B10926">
        <v>2018</v>
      </c>
      <c r="C10926">
        <v>513236</v>
      </c>
      <c r="F10926" t="s">
        <v>1472</v>
      </c>
      <c r="G10926" s="40">
        <v>5.2083333333333336E-2</v>
      </c>
      <c r="H10926" s="15">
        <v>81.25</v>
      </c>
    </row>
    <row r="10927" spans="1:8" x14ac:dyDescent="0.25">
      <c r="A10927" t="s">
        <v>1474</v>
      </c>
      <c r="B10927">
        <v>2018</v>
      </c>
      <c r="C10927">
        <v>513236</v>
      </c>
      <c r="F10927" t="s">
        <v>1472</v>
      </c>
      <c r="G10927" s="40">
        <v>4.1666666666666664E-2</v>
      </c>
      <c r="H10927" s="15">
        <v>65</v>
      </c>
    </row>
    <row r="10928" spans="1:8" x14ac:dyDescent="0.25">
      <c r="A10928" t="s">
        <v>1474</v>
      </c>
      <c r="B10928">
        <v>2018</v>
      </c>
      <c r="C10928">
        <v>513236</v>
      </c>
      <c r="F10928" t="s">
        <v>1472</v>
      </c>
      <c r="G10928" s="40">
        <v>6.25E-2</v>
      </c>
      <c r="H10928" s="15">
        <v>97.5</v>
      </c>
    </row>
    <row r="10929" spans="1:8" x14ac:dyDescent="0.25">
      <c r="A10929" t="s">
        <v>1474</v>
      </c>
      <c r="B10929">
        <v>2018</v>
      </c>
      <c r="C10929">
        <v>513236</v>
      </c>
      <c r="F10929" t="s">
        <v>1472</v>
      </c>
      <c r="G10929" s="40">
        <v>8.3333333333333329E-2</v>
      </c>
      <c r="H10929" s="15">
        <v>130</v>
      </c>
    </row>
    <row r="10930" spans="1:8" x14ac:dyDescent="0.25">
      <c r="A10930" t="s">
        <v>1474</v>
      </c>
      <c r="B10930">
        <v>2018</v>
      </c>
      <c r="C10930">
        <v>513236</v>
      </c>
      <c r="F10930" t="s">
        <v>1472</v>
      </c>
      <c r="G10930" s="40">
        <v>6.25E-2</v>
      </c>
      <c r="H10930" s="15">
        <v>97.5</v>
      </c>
    </row>
    <row r="10931" spans="1:8" x14ac:dyDescent="0.25">
      <c r="A10931" t="s">
        <v>1474</v>
      </c>
      <c r="B10931">
        <v>2018</v>
      </c>
      <c r="C10931">
        <v>513803</v>
      </c>
      <c r="F10931" t="s">
        <v>1467</v>
      </c>
      <c r="G10931" s="40">
        <v>3.125E-2</v>
      </c>
      <c r="H10931" s="15">
        <v>48.75</v>
      </c>
    </row>
    <row r="10932" spans="1:8" x14ac:dyDescent="0.25">
      <c r="A10932" t="s">
        <v>1474</v>
      </c>
      <c r="B10932">
        <v>2018</v>
      </c>
      <c r="C10932">
        <v>513803</v>
      </c>
      <c r="F10932" t="s">
        <v>1467</v>
      </c>
      <c r="G10932" s="40">
        <v>7.2916666666666671E-2</v>
      </c>
      <c r="H10932" s="15">
        <v>113.75000000000001</v>
      </c>
    </row>
    <row r="10933" spans="1:8" x14ac:dyDescent="0.25">
      <c r="A10933" t="s">
        <v>1474</v>
      </c>
      <c r="B10933">
        <v>2018</v>
      </c>
      <c r="C10933">
        <v>512820</v>
      </c>
      <c r="F10933" t="s">
        <v>1534</v>
      </c>
      <c r="G10933" s="40">
        <v>2.0833333333333332E-2</v>
      </c>
      <c r="H10933" s="15">
        <v>32.5</v>
      </c>
    </row>
    <row r="10934" spans="1:8" x14ac:dyDescent="0.25">
      <c r="A10934" t="s">
        <v>1474</v>
      </c>
      <c r="B10934">
        <v>2018</v>
      </c>
      <c r="C10934">
        <v>518383</v>
      </c>
      <c r="F10934" t="s">
        <v>1625</v>
      </c>
      <c r="G10934" s="40">
        <v>4.1666666666666664E-2</v>
      </c>
      <c r="H10934" s="15">
        <v>65</v>
      </c>
    </row>
    <row r="10935" spans="1:8" x14ac:dyDescent="0.25">
      <c r="A10935" t="s">
        <v>1474</v>
      </c>
      <c r="B10935">
        <v>2018</v>
      </c>
      <c r="C10935">
        <v>518383</v>
      </c>
      <c r="F10935" t="s">
        <v>1625</v>
      </c>
      <c r="G10935" s="40">
        <v>3.125E-2</v>
      </c>
      <c r="H10935" s="15">
        <v>48.75</v>
      </c>
    </row>
    <row r="10936" spans="1:8" x14ac:dyDescent="0.25">
      <c r="A10936" t="s">
        <v>1474</v>
      </c>
      <c r="B10936">
        <v>2018</v>
      </c>
      <c r="C10936">
        <v>518383</v>
      </c>
      <c r="F10936" t="s">
        <v>1625</v>
      </c>
      <c r="G10936" s="40">
        <v>4.1666666666666664E-2</v>
      </c>
      <c r="H10936" s="15">
        <v>65</v>
      </c>
    </row>
    <row r="10937" spans="1:8" x14ac:dyDescent="0.25">
      <c r="A10937" t="s">
        <v>1490</v>
      </c>
      <c r="B10937">
        <v>2018</v>
      </c>
      <c r="C10937">
        <v>309200</v>
      </c>
      <c r="D10937">
        <v>803900</v>
      </c>
      <c r="E10937">
        <v>8039</v>
      </c>
      <c r="F10937" t="s">
        <v>1472</v>
      </c>
      <c r="G10937" s="40">
        <v>0.10416666666666667</v>
      </c>
      <c r="H10937" s="15">
        <v>162.5</v>
      </c>
    </row>
    <row r="10938" spans="1:8" x14ac:dyDescent="0.25">
      <c r="A10938" t="s">
        <v>1490</v>
      </c>
      <c r="B10938">
        <v>2018</v>
      </c>
      <c r="C10938">
        <v>105500</v>
      </c>
      <c r="F10938" t="s">
        <v>1472</v>
      </c>
      <c r="G10938" s="40">
        <v>8.3333333333333329E-2</v>
      </c>
      <c r="H10938" s="15">
        <v>130</v>
      </c>
    </row>
    <row r="10939" spans="1:8" x14ac:dyDescent="0.25">
      <c r="A10939" t="s">
        <v>1490</v>
      </c>
      <c r="B10939">
        <v>2018</v>
      </c>
      <c r="C10939">
        <v>105500</v>
      </c>
      <c r="F10939" t="s">
        <v>1472</v>
      </c>
      <c r="G10939" s="40">
        <v>6.25E-2</v>
      </c>
      <c r="H10939" s="15">
        <v>97.5</v>
      </c>
    </row>
    <row r="10940" spans="1:8" x14ac:dyDescent="0.25">
      <c r="A10940" t="s">
        <v>1504</v>
      </c>
      <c r="B10940">
        <v>2018</v>
      </c>
      <c r="C10940">
        <v>310200</v>
      </c>
      <c r="D10940">
        <v>802110</v>
      </c>
      <c r="E10940">
        <v>8021</v>
      </c>
      <c r="F10940" t="s">
        <v>1572</v>
      </c>
      <c r="G10940" s="40">
        <v>4.1666666666666664E-2</v>
      </c>
      <c r="H10940" s="15">
        <v>85</v>
      </c>
    </row>
    <row r="10941" spans="1:8" x14ac:dyDescent="0.25">
      <c r="A10941" t="s">
        <v>1474</v>
      </c>
      <c r="B10941">
        <v>2018</v>
      </c>
      <c r="C10941">
        <v>514040</v>
      </c>
      <c r="F10941" t="s">
        <v>1465</v>
      </c>
      <c r="G10941" s="40">
        <v>4.1666666666666664E-2</v>
      </c>
      <c r="H10941" s="15">
        <v>65</v>
      </c>
    </row>
    <row r="10942" spans="1:8" x14ac:dyDescent="0.25">
      <c r="A10942" t="s">
        <v>1474</v>
      </c>
      <c r="B10942">
        <v>2018</v>
      </c>
      <c r="C10942">
        <v>611135</v>
      </c>
      <c r="F10942" t="s">
        <v>1625</v>
      </c>
      <c r="G10942" s="40">
        <v>2.0833333333333332E-2</v>
      </c>
      <c r="H10942" s="15">
        <v>32.5</v>
      </c>
    </row>
    <row r="10943" spans="1:8" x14ac:dyDescent="0.25">
      <c r="A10943" t="s">
        <v>1490</v>
      </c>
      <c r="B10943">
        <v>2018</v>
      </c>
      <c r="C10943">
        <v>110200</v>
      </c>
      <c r="F10943" t="s">
        <v>1472</v>
      </c>
      <c r="G10943" s="40">
        <v>9.375E-2</v>
      </c>
      <c r="H10943" s="15">
        <v>146.25</v>
      </c>
    </row>
    <row r="10944" spans="1:8" x14ac:dyDescent="0.25">
      <c r="A10944" t="s">
        <v>1504</v>
      </c>
      <c r="B10944">
        <v>2018</v>
      </c>
      <c r="C10944">
        <v>100300</v>
      </c>
      <c r="F10944" t="s">
        <v>1467</v>
      </c>
      <c r="G10944" s="40">
        <v>3.125E-2</v>
      </c>
      <c r="H10944" s="15">
        <v>63.75</v>
      </c>
    </row>
    <row r="10945" spans="1:8" x14ac:dyDescent="0.25">
      <c r="A10945" t="s">
        <v>1504</v>
      </c>
      <c r="B10945">
        <v>2018</v>
      </c>
      <c r="C10945">
        <v>310320</v>
      </c>
      <c r="D10945">
        <v>802211</v>
      </c>
      <c r="E10945">
        <v>8022</v>
      </c>
      <c r="F10945" t="s">
        <v>1472</v>
      </c>
      <c r="G10945" s="40">
        <v>6.25E-2</v>
      </c>
      <c r="H10945" s="15">
        <v>127.5</v>
      </c>
    </row>
    <row r="10946" spans="1:8" x14ac:dyDescent="0.25">
      <c r="A10946" t="s">
        <v>1504</v>
      </c>
      <c r="B10946">
        <v>2018</v>
      </c>
      <c r="C10946">
        <v>310320</v>
      </c>
      <c r="D10946">
        <v>802211</v>
      </c>
      <c r="E10946">
        <v>8022</v>
      </c>
      <c r="F10946" t="s">
        <v>1472</v>
      </c>
      <c r="G10946" s="40">
        <v>0.10416666666666667</v>
      </c>
      <c r="H10946" s="15">
        <v>212.5</v>
      </c>
    </row>
    <row r="10947" spans="1:8" x14ac:dyDescent="0.25">
      <c r="A10947" t="s">
        <v>1504</v>
      </c>
      <c r="B10947">
        <v>2018</v>
      </c>
      <c r="C10947">
        <v>101400</v>
      </c>
      <c r="F10947" t="s">
        <v>1472</v>
      </c>
      <c r="G10947" s="40">
        <v>4.1666666666666664E-2</v>
      </c>
      <c r="H10947" s="15">
        <v>85</v>
      </c>
    </row>
    <row r="10948" spans="1:8" x14ac:dyDescent="0.25">
      <c r="A10948" t="s">
        <v>1504</v>
      </c>
      <c r="B10948">
        <v>2018</v>
      </c>
      <c r="C10948">
        <v>310300</v>
      </c>
      <c r="D10948">
        <v>802200</v>
      </c>
      <c r="E10948">
        <v>8022</v>
      </c>
      <c r="F10948" t="s">
        <v>1472</v>
      </c>
      <c r="G10948" s="40">
        <v>0.10416666666666667</v>
      </c>
      <c r="H10948" s="15">
        <v>212.5</v>
      </c>
    </row>
    <row r="10949" spans="1:8" x14ac:dyDescent="0.25">
      <c r="A10949" t="s">
        <v>1504</v>
      </c>
      <c r="B10949">
        <v>2018</v>
      </c>
      <c r="C10949">
        <v>310300</v>
      </c>
      <c r="D10949">
        <v>802200</v>
      </c>
      <c r="E10949">
        <v>8022</v>
      </c>
      <c r="F10949" t="s">
        <v>1472</v>
      </c>
      <c r="G10949" s="40">
        <v>6.25E-2</v>
      </c>
      <c r="H10949" s="15">
        <v>127.5</v>
      </c>
    </row>
    <row r="10950" spans="1:8" x14ac:dyDescent="0.25">
      <c r="A10950" t="s">
        <v>1504</v>
      </c>
      <c r="B10950">
        <v>2018</v>
      </c>
      <c r="C10950">
        <v>310300</v>
      </c>
      <c r="D10950">
        <v>802200</v>
      </c>
      <c r="E10950">
        <v>8022</v>
      </c>
      <c r="F10950" t="s">
        <v>1472</v>
      </c>
      <c r="G10950" s="40">
        <v>0.10416666666666667</v>
      </c>
      <c r="H10950" s="15">
        <v>212.5</v>
      </c>
    </row>
    <row r="10951" spans="1:8" x14ac:dyDescent="0.25">
      <c r="A10951" t="s">
        <v>1504</v>
      </c>
      <c r="B10951">
        <v>2018</v>
      </c>
      <c r="C10951">
        <v>310310</v>
      </c>
      <c r="D10951">
        <v>802210</v>
      </c>
      <c r="E10951">
        <v>8022</v>
      </c>
      <c r="F10951" t="s">
        <v>1472</v>
      </c>
      <c r="G10951" s="40">
        <v>2.0833333333333332E-2</v>
      </c>
      <c r="H10951" s="15">
        <v>42.5</v>
      </c>
    </row>
    <row r="10952" spans="1:8" x14ac:dyDescent="0.25">
      <c r="A10952" t="s">
        <v>1504</v>
      </c>
      <c r="B10952">
        <v>2018</v>
      </c>
      <c r="C10952">
        <v>302000</v>
      </c>
      <c r="D10952">
        <v>801200</v>
      </c>
      <c r="E10952">
        <v>8012</v>
      </c>
      <c r="F10952" t="s">
        <v>1472</v>
      </c>
      <c r="G10952" s="40">
        <v>2.0833333333333332E-2</v>
      </c>
      <c r="H10952" s="15">
        <v>42.5</v>
      </c>
    </row>
    <row r="10953" spans="1:8" x14ac:dyDescent="0.25">
      <c r="A10953" t="s">
        <v>1504</v>
      </c>
      <c r="B10953">
        <v>2018</v>
      </c>
      <c r="C10953">
        <v>310200</v>
      </c>
      <c r="D10953">
        <v>802110</v>
      </c>
      <c r="E10953">
        <v>8021</v>
      </c>
      <c r="F10953" t="s">
        <v>1472</v>
      </c>
      <c r="G10953" s="40">
        <v>0.11458333333333333</v>
      </c>
      <c r="H10953" s="15">
        <v>233.75</v>
      </c>
    </row>
    <row r="10954" spans="1:8" x14ac:dyDescent="0.25">
      <c r="A10954" t="s">
        <v>1504</v>
      </c>
      <c r="B10954">
        <v>2018</v>
      </c>
      <c r="C10954">
        <v>310200</v>
      </c>
      <c r="D10954">
        <v>802110</v>
      </c>
      <c r="E10954">
        <v>8021</v>
      </c>
      <c r="F10954" t="s">
        <v>1472</v>
      </c>
      <c r="G10954" s="40">
        <v>6.25E-2</v>
      </c>
      <c r="H10954" s="15">
        <v>127.5</v>
      </c>
    </row>
    <row r="10955" spans="1:8" x14ac:dyDescent="0.25">
      <c r="A10955" t="s">
        <v>1504</v>
      </c>
      <c r="B10955">
        <v>2018</v>
      </c>
      <c r="C10955">
        <v>310200</v>
      </c>
      <c r="D10955">
        <v>802110</v>
      </c>
      <c r="E10955">
        <v>8021</v>
      </c>
      <c r="F10955" t="s">
        <v>1472</v>
      </c>
      <c r="G10955" s="40">
        <v>0.10416666666666667</v>
      </c>
      <c r="H10955" s="15">
        <v>212.5</v>
      </c>
    </row>
    <row r="10956" spans="1:8" x14ac:dyDescent="0.25">
      <c r="A10956" t="s">
        <v>1504</v>
      </c>
      <c r="B10956">
        <v>2018</v>
      </c>
      <c r="C10956">
        <v>310200</v>
      </c>
      <c r="D10956">
        <v>802110</v>
      </c>
      <c r="E10956">
        <v>8021</v>
      </c>
      <c r="F10956" t="s">
        <v>1472</v>
      </c>
      <c r="G10956" s="40">
        <v>0.16666666666666666</v>
      </c>
      <c r="H10956" s="15">
        <v>340</v>
      </c>
    </row>
    <row r="10957" spans="1:8" x14ac:dyDescent="0.25">
      <c r="A10957" t="s">
        <v>1504</v>
      </c>
      <c r="B10957">
        <v>2018</v>
      </c>
      <c r="C10957">
        <v>309900</v>
      </c>
      <c r="D10957">
        <v>802100</v>
      </c>
      <c r="E10957">
        <v>8021</v>
      </c>
      <c r="F10957" t="s">
        <v>1472</v>
      </c>
      <c r="G10957" s="40">
        <v>6.25E-2</v>
      </c>
      <c r="H10957" s="15">
        <v>127.5</v>
      </c>
    </row>
    <row r="10958" spans="1:8" x14ac:dyDescent="0.25">
      <c r="A10958" t="s">
        <v>1504</v>
      </c>
      <c r="B10958">
        <v>2018</v>
      </c>
      <c r="C10958">
        <v>309900</v>
      </c>
      <c r="D10958">
        <v>802100</v>
      </c>
      <c r="E10958">
        <v>8021</v>
      </c>
      <c r="F10958" t="s">
        <v>1472</v>
      </c>
      <c r="G10958" s="40">
        <v>0.10416666666666667</v>
      </c>
      <c r="H10958" s="15">
        <v>212.5</v>
      </c>
    </row>
    <row r="10959" spans="1:8" x14ac:dyDescent="0.25">
      <c r="A10959" t="s">
        <v>1474</v>
      </c>
      <c r="B10959">
        <v>2018</v>
      </c>
      <c r="C10959">
        <v>613779</v>
      </c>
      <c r="F10959" t="s">
        <v>1572</v>
      </c>
      <c r="G10959" s="40">
        <v>3.125E-2</v>
      </c>
      <c r="H10959" s="15">
        <v>48.75</v>
      </c>
    </row>
    <row r="10960" spans="1:8" x14ac:dyDescent="0.25">
      <c r="A10960" t="s">
        <v>1474</v>
      </c>
      <c r="B10960">
        <v>2018</v>
      </c>
      <c r="C10960">
        <v>611570</v>
      </c>
      <c r="F10960" t="s">
        <v>1625</v>
      </c>
      <c r="G10960" s="40">
        <v>4.1666666666666664E-2</v>
      </c>
      <c r="H10960" s="15">
        <v>65</v>
      </c>
    </row>
    <row r="10961" spans="1:8" x14ac:dyDescent="0.25">
      <c r="A10961" t="s">
        <v>1504</v>
      </c>
      <c r="B10961">
        <v>2018</v>
      </c>
      <c r="C10961">
        <v>305700</v>
      </c>
      <c r="D10961">
        <v>802000</v>
      </c>
      <c r="E10961">
        <v>8020</v>
      </c>
      <c r="F10961" t="s">
        <v>1472</v>
      </c>
      <c r="G10961" s="40">
        <v>4.1666666666666664E-2</v>
      </c>
      <c r="H10961" s="15">
        <v>85</v>
      </c>
    </row>
    <row r="10962" spans="1:8" x14ac:dyDescent="0.25">
      <c r="A10962" t="s">
        <v>1504</v>
      </c>
      <c r="B10962">
        <v>2018</v>
      </c>
      <c r="C10962">
        <v>305700</v>
      </c>
      <c r="D10962">
        <v>802000</v>
      </c>
      <c r="E10962">
        <v>8020</v>
      </c>
      <c r="F10962" t="s">
        <v>1472</v>
      </c>
      <c r="G10962" s="40">
        <v>1.0416666666666666E-2</v>
      </c>
      <c r="H10962" s="15">
        <v>21.25</v>
      </c>
    </row>
    <row r="10963" spans="1:8" x14ac:dyDescent="0.25">
      <c r="A10963" t="s">
        <v>1504</v>
      </c>
      <c r="B10963">
        <v>2018</v>
      </c>
      <c r="C10963">
        <v>307500</v>
      </c>
      <c r="D10963">
        <v>800300</v>
      </c>
      <c r="E10963">
        <v>8003</v>
      </c>
      <c r="F10963" t="s">
        <v>1508</v>
      </c>
      <c r="G10963" s="40">
        <v>1.0416666666666666E-2</v>
      </c>
      <c r="H10963" s="15">
        <v>21.25</v>
      </c>
    </row>
    <row r="10964" spans="1:8" x14ac:dyDescent="0.25">
      <c r="A10964" t="s">
        <v>1504</v>
      </c>
      <c r="B10964">
        <v>2018</v>
      </c>
      <c r="C10964">
        <v>310200</v>
      </c>
      <c r="D10964">
        <v>802110</v>
      </c>
      <c r="E10964">
        <v>8021</v>
      </c>
      <c r="F10964" t="s">
        <v>1472</v>
      </c>
      <c r="G10964" s="40">
        <v>1.0416666666666666E-2</v>
      </c>
      <c r="H10964" s="15">
        <v>21.25</v>
      </c>
    </row>
    <row r="10965" spans="1:8" x14ac:dyDescent="0.25">
      <c r="A10965" t="s">
        <v>1463</v>
      </c>
      <c r="B10965">
        <v>2018</v>
      </c>
      <c r="C10965">
        <v>200100</v>
      </c>
      <c r="F10965" t="s">
        <v>1467</v>
      </c>
      <c r="G10965" s="40">
        <v>5.2083333333333336E-2</v>
      </c>
      <c r="H10965" s="15">
        <v>56.25</v>
      </c>
    </row>
    <row r="10966" spans="1:8" x14ac:dyDescent="0.25">
      <c r="A10966" t="s">
        <v>1463</v>
      </c>
      <c r="B10966">
        <v>2018</v>
      </c>
      <c r="C10966">
        <v>200100</v>
      </c>
      <c r="F10966" t="s">
        <v>1467</v>
      </c>
      <c r="G10966" s="40">
        <v>0.125</v>
      </c>
      <c r="H10966" s="15">
        <v>135</v>
      </c>
    </row>
    <row r="10967" spans="1:8" x14ac:dyDescent="0.25">
      <c r="A10967" t="s">
        <v>1521</v>
      </c>
      <c r="B10967">
        <v>2018</v>
      </c>
      <c r="C10967">
        <v>513225</v>
      </c>
      <c r="F10967" t="s">
        <v>1472</v>
      </c>
      <c r="G10967" s="40">
        <v>2.0833333333333332E-2</v>
      </c>
      <c r="H10967" s="15">
        <v>32.5</v>
      </c>
    </row>
    <row r="10968" spans="1:8" x14ac:dyDescent="0.25">
      <c r="A10968" t="s">
        <v>1521</v>
      </c>
      <c r="B10968">
        <v>2018</v>
      </c>
      <c r="C10968">
        <v>513225</v>
      </c>
      <c r="F10968" t="s">
        <v>1472</v>
      </c>
      <c r="G10968" s="40">
        <v>6.25E-2</v>
      </c>
      <c r="H10968" s="15">
        <v>97.5</v>
      </c>
    </row>
    <row r="10969" spans="1:8" x14ac:dyDescent="0.25">
      <c r="A10969" t="s">
        <v>1521</v>
      </c>
      <c r="B10969">
        <v>2018</v>
      </c>
      <c r="C10969">
        <v>516632</v>
      </c>
      <c r="F10969" t="s">
        <v>1472</v>
      </c>
      <c r="G10969" s="40">
        <v>6.25E-2</v>
      </c>
      <c r="H10969" s="15">
        <v>97.5</v>
      </c>
    </row>
    <row r="10970" spans="1:8" x14ac:dyDescent="0.25">
      <c r="A10970" t="s">
        <v>1521</v>
      </c>
      <c r="B10970">
        <v>2018</v>
      </c>
      <c r="C10970">
        <v>518454</v>
      </c>
      <c r="F10970" t="s">
        <v>1472</v>
      </c>
      <c r="G10970" s="40">
        <v>3.125E-2</v>
      </c>
      <c r="H10970" s="15">
        <v>48.75</v>
      </c>
    </row>
    <row r="10971" spans="1:8" x14ac:dyDescent="0.25">
      <c r="A10971" t="s">
        <v>1521</v>
      </c>
      <c r="B10971">
        <v>2018</v>
      </c>
      <c r="C10971">
        <v>518454</v>
      </c>
      <c r="F10971" t="s">
        <v>1472</v>
      </c>
      <c r="G10971" s="40">
        <v>6.25E-2</v>
      </c>
      <c r="H10971" s="15">
        <v>97.5</v>
      </c>
    </row>
    <row r="10972" spans="1:8" x14ac:dyDescent="0.25">
      <c r="A10972" t="s">
        <v>1521</v>
      </c>
      <c r="B10972">
        <v>2018</v>
      </c>
      <c r="C10972">
        <v>512900</v>
      </c>
      <c r="F10972" t="s">
        <v>1472</v>
      </c>
      <c r="G10972" s="40">
        <v>3.125E-2</v>
      </c>
      <c r="H10972" s="15">
        <v>48.75</v>
      </c>
    </row>
    <row r="10973" spans="1:8" x14ac:dyDescent="0.25">
      <c r="A10973" t="s">
        <v>1521</v>
      </c>
      <c r="B10973">
        <v>2018</v>
      </c>
      <c r="C10973">
        <v>512900</v>
      </c>
      <c r="F10973" t="s">
        <v>1472</v>
      </c>
      <c r="G10973" s="40">
        <v>4.1666666666666664E-2</v>
      </c>
      <c r="H10973" s="15">
        <v>65</v>
      </c>
    </row>
    <row r="10974" spans="1:8" x14ac:dyDescent="0.25">
      <c r="A10974" t="s">
        <v>1521</v>
      </c>
      <c r="B10974">
        <v>2018</v>
      </c>
      <c r="C10974">
        <v>510834</v>
      </c>
      <c r="F10974" t="s">
        <v>1472</v>
      </c>
      <c r="G10974" s="40">
        <v>0.11458333333333333</v>
      </c>
      <c r="H10974" s="15">
        <v>178.75</v>
      </c>
    </row>
    <row r="10975" spans="1:8" x14ac:dyDescent="0.25">
      <c r="A10975" t="s">
        <v>1521</v>
      </c>
      <c r="B10975">
        <v>2018</v>
      </c>
      <c r="C10975">
        <v>513810</v>
      </c>
      <c r="F10975" t="s">
        <v>1472</v>
      </c>
      <c r="G10975" s="40">
        <v>5.2083333333333336E-2</v>
      </c>
      <c r="H10975" s="15">
        <v>81.25</v>
      </c>
    </row>
    <row r="10976" spans="1:8" x14ac:dyDescent="0.25">
      <c r="A10976" t="s">
        <v>1474</v>
      </c>
      <c r="B10976">
        <v>2018</v>
      </c>
      <c r="C10976">
        <v>513250</v>
      </c>
      <c r="F10976" t="s">
        <v>1508</v>
      </c>
      <c r="G10976" s="40">
        <v>1.0416666666666666E-2</v>
      </c>
      <c r="H10976" s="15">
        <v>16.25</v>
      </c>
    </row>
    <row r="10977" spans="1:8" x14ac:dyDescent="0.25">
      <c r="A10977" t="s">
        <v>1474</v>
      </c>
      <c r="B10977">
        <v>2018</v>
      </c>
      <c r="C10977">
        <v>618046</v>
      </c>
      <c r="F10977" t="s">
        <v>1625</v>
      </c>
      <c r="G10977" s="40">
        <v>4.1666666666666664E-2</v>
      </c>
      <c r="H10977" s="15">
        <v>65</v>
      </c>
    </row>
    <row r="10978" spans="1:8" x14ac:dyDescent="0.25">
      <c r="A10978" t="s">
        <v>1474</v>
      </c>
      <c r="B10978">
        <v>2018</v>
      </c>
      <c r="C10978">
        <v>618048</v>
      </c>
      <c r="F10978" t="s">
        <v>1625</v>
      </c>
      <c r="G10978" s="40">
        <v>4.1666666666666664E-2</v>
      </c>
      <c r="H10978" s="15">
        <v>65</v>
      </c>
    </row>
    <row r="10979" spans="1:8" x14ac:dyDescent="0.25">
      <c r="A10979" t="s">
        <v>1474</v>
      </c>
      <c r="B10979">
        <v>2018</v>
      </c>
      <c r="C10979">
        <v>516632</v>
      </c>
      <c r="F10979" t="s">
        <v>1572</v>
      </c>
      <c r="G10979" s="40">
        <v>6.25E-2</v>
      </c>
      <c r="H10979" s="15">
        <v>97.5</v>
      </c>
    </row>
    <row r="10980" spans="1:8" x14ac:dyDescent="0.25">
      <c r="A10980" t="s">
        <v>1474</v>
      </c>
      <c r="B10980">
        <v>2018</v>
      </c>
      <c r="C10980">
        <v>518630</v>
      </c>
      <c r="F10980" t="s">
        <v>1472</v>
      </c>
      <c r="G10980" s="40">
        <v>6.25E-2</v>
      </c>
      <c r="H10980" s="15">
        <v>97.5</v>
      </c>
    </row>
    <row r="10981" spans="1:8" x14ac:dyDescent="0.25">
      <c r="A10981" t="s">
        <v>1474</v>
      </c>
      <c r="B10981">
        <v>2018</v>
      </c>
      <c r="C10981">
        <v>518630</v>
      </c>
      <c r="F10981" t="s">
        <v>1472</v>
      </c>
      <c r="G10981" s="40">
        <v>8.3333333333333329E-2</v>
      </c>
      <c r="H10981" s="15">
        <v>130</v>
      </c>
    </row>
    <row r="10982" spans="1:8" x14ac:dyDescent="0.25">
      <c r="A10982" t="s">
        <v>1474</v>
      </c>
      <c r="B10982">
        <v>2018</v>
      </c>
      <c r="C10982">
        <v>518630</v>
      </c>
      <c r="F10982" t="s">
        <v>1472</v>
      </c>
      <c r="G10982" s="40">
        <v>8.3333333333333329E-2</v>
      </c>
      <c r="H10982" s="15">
        <v>130</v>
      </c>
    </row>
    <row r="10983" spans="1:8" x14ac:dyDescent="0.25">
      <c r="A10983" t="s">
        <v>1474</v>
      </c>
      <c r="B10983">
        <v>2018</v>
      </c>
      <c r="C10983">
        <v>518630</v>
      </c>
      <c r="F10983" t="s">
        <v>1472</v>
      </c>
      <c r="G10983" s="40">
        <v>0.10416666666666667</v>
      </c>
      <c r="H10983" s="15">
        <v>162.5</v>
      </c>
    </row>
    <row r="10984" spans="1:8" x14ac:dyDescent="0.25">
      <c r="A10984" t="s">
        <v>1474</v>
      </c>
      <c r="B10984">
        <v>2018</v>
      </c>
      <c r="C10984">
        <v>518630</v>
      </c>
      <c r="F10984" t="s">
        <v>1472</v>
      </c>
      <c r="G10984" s="40">
        <v>8.3333333333333329E-2</v>
      </c>
      <c r="H10984" s="15">
        <v>130</v>
      </c>
    </row>
    <row r="10985" spans="1:8" x14ac:dyDescent="0.25">
      <c r="A10985" t="s">
        <v>1474</v>
      </c>
      <c r="B10985">
        <v>2018</v>
      </c>
      <c r="C10985">
        <v>518630</v>
      </c>
      <c r="F10985" t="s">
        <v>1472</v>
      </c>
      <c r="G10985" s="40">
        <v>0.10416666666666667</v>
      </c>
      <c r="H10985" s="15">
        <v>162.5</v>
      </c>
    </row>
    <row r="10986" spans="1:8" x14ac:dyDescent="0.25">
      <c r="A10986" t="s">
        <v>1474</v>
      </c>
      <c r="B10986">
        <v>2018</v>
      </c>
      <c r="C10986">
        <v>518630</v>
      </c>
      <c r="F10986" t="s">
        <v>1472</v>
      </c>
      <c r="G10986" s="40">
        <v>8.3333333333333329E-2</v>
      </c>
      <c r="H10986" s="15">
        <v>130</v>
      </c>
    </row>
    <row r="10987" spans="1:8" x14ac:dyDescent="0.25">
      <c r="A10987" t="s">
        <v>1504</v>
      </c>
      <c r="B10987">
        <v>2018</v>
      </c>
      <c r="C10987">
        <v>305700</v>
      </c>
      <c r="D10987">
        <v>802000</v>
      </c>
      <c r="E10987">
        <v>8020</v>
      </c>
      <c r="F10987" t="s">
        <v>1472</v>
      </c>
      <c r="G10987" s="40">
        <v>0.125</v>
      </c>
      <c r="H10987" s="15">
        <v>255</v>
      </c>
    </row>
    <row r="10988" spans="1:8" x14ac:dyDescent="0.25">
      <c r="A10988" t="s">
        <v>1504</v>
      </c>
      <c r="B10988">
        <v>2018</v>
      </c>
      <c r="C10988">
        <v>310200</v>
      </c>
      <c r="D10988">
        <v>802110</v>
      </c>
      <c r="E10988">
        <v>8021</v>
      </c>
      <c r="F10988" t="s">
        <v>1472</v>
      </c>
      <c r="G10988" s="40">
        <v>8.3333333333333329E-2</v>
      </c>
      <c r="H10988" s="15">
        <v>170</v>
      </c>
    </row>
    <row r="10989" spans="1:8" x14ac:dyDescent="0.25">
      <c r="A10989" t="s">
        <v>1504</v>
      </c>
      <c r="B10989">
        <v>2018</v>
      </c>
      <c r="C10989">
        <v>310200</v>
      </c>
      <c r="D10989">
        <v>802110</v>
      </c>
      <c r="E10989">
        <v>8021</v>
      </c>
      <c r="F10989" t="s">
        <v>1472</v>
      </c>
      <c r="G10989" s="40">
        <v>6.25E-2</v>
      </c>
      <c r="H10989" s="15">
        <v>127.5</v>
      </c>
    </row>
    <row r="10990" spans="1:8" x14ac:dyDescent="0.25">
      <c r="A10990" t="s">
        <v>1504</v>
      </c>
      <c r="B10990">
        <v>2018</v>
      </c>
      <c r="C10990">
        <v>310200</v>
      </c>
      <c r="D10990">
        <v>802110</v>
      </c>
      <c r="E10990">
        <v>8021</v>
      </c>
      <c r="F10990" t="s">
        <v>1472</v>
      </c>
      <c r="G10990" s="40">
        <v>0.10416666666666667</v>
      </c>
      <c r="H10990" s="15">
        <v>212.5</v>
      </c>
    </row>
    <row r="10991" spans="1:8" x14ac:dyDescent="0.25">
      <c r="A10991" t="s">
        <v>1504</v>
      </c>
      <c r="B10991">
        <v>2018</v>
      </c>
      <c r="C10991">
        <v>310200</v>
      </c>
      <c r="D10991">
        <v>802110</v>
      </c>
      <c r="E10991">
        <v>8021</v>
      </c>
      <c r="F10991" t="s">
        <v>1472</v>
      </c>
      <c r="G10991" s="40">
        <v>8.3333333333333329E-2</v>
      </c>
      <c r="H10991" s="15">
        <v>170</v>
      </c>
    </row>
    <row r="10992" spans="1:8" x14ac:dyDescent="0.25">
      <c r="A10992" t="s">
        <v>1504</v>
      </c>
      <c r="B10992">
        <v>2018</v>
      </c>
      <c r="C10992">
        <v>309900</v>
      </c>
      <c r="D10992">
        <v>802100</v>
      </c>
      <c r="E10992">
        <v>8021</v>
      </c>
      <c r="F10992" t="s">
        <v>1472</v>
      </c>
      <c r="G10992" s="40">
        <v>8.3333333333333329E-2</v>
      </c>
      <c r="H10992" s="15">
        <v>170</v>
      </c>
    </row>
    <row r="10993" spans="1:8" x14ac:dyDescent="0.25">
      <c r="A10993" t="s">
        <v>1504</v>
      </c>
      <c r="B10993">
        <v>2018</v>
      </c>
      <c r="C10993">
        <v>310200</v>
      </c>
      <c r="D10993">
        <v>802110</v>
      </c>
      <c r="E10993">
        <v>8021</v>
      </c>
      <c r="F10993" t="s">
        <v>1472</v>
      </c>
      <c r="G10993" s="40">
        <v>8.3333333333333329E-2</v>
      </c>
      <c r="H10993" s="15">
        <v>170</v>
      </c>
    </row>
    <row r="10994" spans="1:8" x14ac:dyDescent="0.25">
      <c r="A10994" t="s">
        <v>1504</v>
      </c>
      <c r="B10994">
        <v>2018</v>
      </c>
      <c r="C10994">
        <v>310200</v>
      </c>
      <c r="D10994">
        <v>802110</v>
      </c>
      <c r="E10994">
        <v>8021</v>
      </c>
      <c r="F10994" t="s">
        <v>1472</v>
      </c>
      <c r="G10994" s="40">
        <v>2.0833333333333332E-2</v>
      </c>
      <c r="H10994" s="15">
        <v>42.5</v>
      </c>
    </row>
    <row r="10995" spans="1:8" x14ac:dyDescent="0.25">
      <c r="A10995" t="s">
        <v>1504</v>
      </c>
      <c r="B10995">
        <v>2018</v>
      </c>
      <c r="C10995">
        <v>107000</v>
      </c>
      <c r="F10995" t="s">
        <v>1472</v>
      </c>
      <c r="G10995" s="40">
        <v>2.0833333333333332E-2</v>
      </c>
      <c r="H10995" s="15">
        <v>42.5</v>
      </c>
    </row>
    <row r="10996" spans="1:8" x14ac:dyDescent="0.25">
      <c r="A10996" t="s">
        <v>1488</v>
      </c>
      <c r="B10996">
        <v>2018</v>
      </c>
      <c r="C10996">
        <v>612697</v>
      </c>
      <c r="F10996" t="s">
        <v>1625</v>
      </c>
      <c r="G10996" s="40">
        <v>2.0833333333333332E-2</v>
      </c>
      <c r="H10996" s="15">
        <v>25</v>
      </c>
    </row>
    <row r="10997" spans="1:8" x14ac:dyDescent="0.25">
      <c r="A10997" t="s">
        <v>1488</v>
      </c>
      <c r="B10997">
        <v>2018</v>
      </c>
      <c r="C10997">
        <v>618655</v>
      </c>
      <c r="F10997" t="s">
        <v>1625</v>
      </c>
      <c r="G10997" s="40">
        <v>1.0416666666666666E-2</v>
      </c>
      <c r="H10997" s="15">
        <v>12.5</v>
      </c>
    </row>
    <row r="10998" spans="1:8" x14ac:dyDescent="0.25">
      <c r="A10998" t="s">
        <v>1488</v>
      </c>
      <c r="B10998">
        <v>2018</v>
      </c>
      <c r="C10998">
        <v>611975</v>
      </c>
      <c r="F10998" t="s">
        <v>1625</v>
      </c>
      <c r="G10998" s="40">
        <v>1.0416666666666666E-2</v>
      </c>
      <c r="H10998" s="15">
        <v>12.5</v>
      </c>
    </row>
    <row r="10999" spans="1:8" x14ac:dyDescent="0.25">
      <c r="A10999" t="s">
        <v>1488</v>
      </c>
      <c r="B10999">
        <v>2018</v>
      </c>
      <c r="C10999">
        <v>613470</v>
      </c>
      <c r="F10999" t="s">
        <v>1625</v>
      </c>
      <c r="G10999" s="40">
        <v>1.3888888888888888E-2</v>
      </c>
      <c r="H10999" s="15">
        <v>16.666666666666664</v>
      </c>
    </row>
    <row r="11000" spans="1:8" x14ac:dyDescent="0.25">
      <c r="A11000" t="s">
        <v>1488</v>
      </c>
      <c r="B11000">
        <v>2018</v>
      </c>
      <c r="C11000">
        <v>613470</v>
      </c>
      <c r="F11000" t="s">
        <v>1625</v>
      </c>
      <c r="G11000" s="40">
        <v>6.9444444444444441E-3</v>
      </c>
      <c r="H11000" s="15">
        <v>8.3333333333333321</v>
      </c>
    </row>
    <row r="11001" spans="1:8" x14ac:dyDescent="0.25">
      <c r="A11001" t="s">
        <v>1488</v>
      </c>
      <c r="B11001">
        <v>2018</v>
      </c>
      <c r="C11001">
        <v>610808</v>
      </c>
      <c r="F11001" t="s">
        <v>1625</v>
      </c>
      <c r="G11001" s="40">
        <v>4.1666666666666664E-2</v>
      </c>
      <c r="H11001" s="15">
        <v>50</v>
      </c>
    </row>
    <row r="11002" spans="1:8" x14ac:dyDescent="0.25">
      <c r="A11002" t="s">
        <v>1488</v>
      </c>
      <c r="B11002">
        <v>2018</v>
      </c>
      <c r="C11002">
        <v>615902</v>
      </c>
      <c r="F11002" t="s">
        <v>1625</v>
      </c>
      <c r="G11002" s="40">
        <v>5.9027777777777783E-2</v>
      </c>
      <c r="H11002" s="15">
        <v>70.833333333333343</v>
      </c>
    </row>
    <row r="11003" spans="1:8" x14ac:dyDescent="0.25">
      <c r="A11003" t="s">
        <v>1488</v>
      </c>
      <c r="B11003">
        <v>2018</v>
      </c>
      <c r="C11003">
        <v>615020</v>
      </c>
      <c r="F11003" t="s">
        <v>1625</v>
      </c>
      <c r="G11003" s="40">
        <v>3.8194444444444441E-2</v>
      </c>
      <c r="H11003" s="15">
        <v>45.833333333333329</v>
      </c>
    </row>
    <row r="11004" spans="1:8" x14ac:dyDescent="0.25">
      <c r="A11004" t="s">
        <v>1488</v>
      </c>
      <c r="B11004">
        <v>2018</v>
      </c>
      <c r="C11004">
        <v>618046</v>
      </c>
      <c r="F11004" t="s">
        <v>1625</v>
      </c>
      <c r="G11004" s="40">
        <v>3.125E-2</v>
      </c>
      <c r="H11004" s="15">
        <v>37.5</v>
      </c>
    </row>
    <row r="11005" spans="1:8" x14ac:dyDescent="0.25">
      <c r="A11005" t="s">
        <v>1488</v>
      </c>
      <c r="B11005">
        <v>2018</v>
      </c>
      <c r="C11005">
        <v>618048</v>
      </c>
      <c r="F11005" t="s">
        <v>1625</v>
      </c>
      <c r="G11005" s="40">
        <v>3.125E-2</v>
      </c>
      <c r="H11005" s="15">
        <v>37.5</v>
      </c>
    </row>
    <row r="11006" spans="1:8" x14ac:dyDescent="0.25">
      <c r="A11006" t="s">
        <v>1488</v>
      </c>
      <c r="B11006">
        <v>2018</v>
      </c>
      <c r="C11006">
        <v>511127</v>
      </c>
      <c r="F11006" t="s">
        <v>1625</v>
      </c>
      <c r="G11006" s="40">
        <v>3.472222222222222E-3</v>
      </c>
      <c r="H11006" s="15">
        <v>4.1666666666666661</v>
      </c>
    </row>
    <row r="11007" spans="1:8" x14ac:dyDescent="0.25">
      <c r="A11007" t="s">
        <v>1488</v>
      </c>
      <c r="B11007">
        <v>2018</v>
      </c>
      <c r="C11007">
        <v>616812</v>
      </c>
      <c r="F11007" t="s">
        <v>1625</v>
      </c>
      <c r="G11007" s="40">
        <v>3.8194444444444441E-2</v>
      </c>
      <c r="H11007" s="15">
        <v>45.833333333333329</v>
      </c>
    </row>
    <row r="11008" spans="1:8" x14ac:dyDescent="0.25">
      <c r="A11008" t="s">
        <v>1521</v>
      </c>
      <c r="B11008">
        <v>2018</v>
      </c>
      <c r="C11008">
        <v>518454</v>
      </c>
      <c r="F11008" t="s">
        <v>1472</v>
      </c>
      <c r="G11008" s="40">
        <v>3.125E-2</v>
      </c>
      <c r="H11008" s="15">
        <v>48.75</v>
      </c>
    </row>
    <row r="11009" spans="1:8" x14ac:dyDescent="0.25">
      <c r="A11009" t="s">
        <v>1521</v>
      </c>
      <c r="B11009">
        <v>2018</v>
      </c>
      <c r="C11009">
        <v>518454</v>
      </c>
      <c r="F11009" t="s">
        <v>1472</v>
      </c>
      <c r="G11009" s="40">
        <v>2.0833333333333332E-2</v>
      </c>
      <c r="H11009" s="15">
        <v>32.5</v>
      </c>
    </row>
    <row r="11010" spans="1:8" x14ac:dyDescent="0.25">
      <c r="A11010" t="s">
        <v>1521</v>
      </c>
      <c r="B11010">
        <v>2018</v>
      </c>
      <c r="C11010">
        <v>510834</v>
      </c>
      <c r="F11010" t="s">
        <v>1472</v>
      </c>
      <c r="G11010" s="40">
        <v>8.3333333333333329E-2</v>
      </c>
      <c r="H11010" s="15">
        <v>130</v>
      </c>
    </row>
    <row r="11011" spans="1:8" x14ac:dyDescent="0.25">
      <c r="A11011" t="s">
        <v>1521</v>
      </c>
      <c r="B11011">
        <v>2018</v>
      </c>
      <c r="C11011">
        <v>517385</v>
      </c>
      <c r="F11011" t="s">
        <v>1472</v>
      </c>
      <c r="G11011" s="40">
        <v>5.2083333333333336E-2</v>
      </c>
      <c r="H11011" s="15">
        <v>81.25</v>
      </c>
    </row>
    <row r="11012" spans="1:8" x14ac:dyDescent="0.25">
      <c r="A11012" t="s">
        <v>1521</v>
      </c>
      <c r="B11012">
        <v>2018</v>
      </c>
      <c r="C11012">
        <v>517385</v>
      </c>
      <c r="F11012" t="s">
        <v>1472</v>
      </c>
      <c r="G11012" s="40">
        <v>0.17708333333333334</v>
      </c>
      <c r="H11012" s="15">
        <v>276.25</v>
      </c>
    </row>
    <row r="11013" spans="1:8" x14ac:dyDescent="0.25">
      <c r="A11013" t="s">
        <v>1521</v>
      </c>
      <c r="B11013">
        <v>2018</v>
      </c>
      <c r="C11013">
        <v>517385</v>
      </c>
      <c r="F11013" t="s">
        <v>1472</v>
      </c>
      <c r="G11013" s="40">
        <v>2.0833333333333332E-2</v>
      </c>
      <c r="H11013" s="15">
        <v>32.5</v>
      </c>
    </row>
    <row r="11014" spans="1:8" x14ac:dyDescent="0.25">
      <c r="A11014" t="s">
        <v>1521</v>
      </c>
      <c r="B11014">
        <v>2018</v>
      </c>
      <c r="C11014">
        <v>517385</v>
      </c>
      <c r="F11014" t="s">
        <v>1472</v>
      </c>
      <c r="G11014" s="40">
        <v>9.375E-2</v>
      </c>
      <c r="H11014" s="15">
        <v>146.25</v>
      </c>
    </row>
    <row r="11015" spans="1:8" x14ac:dyDescent="0.25">
      <c r="A11015" t="s">
        <v>1521</v>
      </c>
      <c r="B11015">
        <v>2018</v>
      </c>
      <c r="C11015">
        <v>517385</v>
      </c>
      <c r="F11015" t="s">
        <v>1472</v>
      </c>
      <c r="G11015" s="40">
        <v>2.0833333333333332E-2</v>
      </c>
      <c r="H11015" s="15">
        <v>32.5</v>
      </c>
    </row>
    <row r="11016" spans="1:8" x14ac:dyDescent="0.25">
      <c r="A11016" t="s">
        <v>1521</v>
      </c>
      <c r="B11016">
        <v>2018</v>
      </c>
      <c r="C11016">
        <v>513810</v>
      </c>
      <c r="F11016" t="s">
        <v>1472</v>
      </c>
      <c r="G11016" s="40">
        <v>4.1666666666666664E-2</v>
      </c>
      <c r="H11016" s="15">
        <v>65</v>
      </c>
    </row>
    <row r="11017" spans="1:8" x14ac:dyDescent="0.25">
      <c r="A11017" t="s">
        <v>1474</v>
      </c>
      <c r="B11017">
        <v>2018</v>
      </c>
      <c r="C11017">
        <v>516105</v>
      </c>
      <c r="F11017" t="s">
        <v>1472</v>
      </c>
      <c r="G11017" s="40">
        <v>0.10416666666666667</v>
      </c>
      <c r="H11017" s="15">
        <v>162.5</v>
      </c>
    </row>
    <row r="11018" spans="1:8" x14ac:dyDescent="0.25">
      <c r="A11018" t="s">
        <v>1474</v>
      </c>
      <c r="B11018">
        <v>2018</v>
      </c>
      <c r="C11018">
        <v>516105</v>
      </c>
      <c r="F11018" t="s">
        <v>1472</v>
      </c>
      <c r="G11018" s="40">
        <v>6.25E-2</v>
      </c>
      <c r="H11018" s="15">
        <v>97.5</v>
      </c>
    </row>
    <row r="11019" spans="1:8" x14ac:dyDescent="0.25">
      <c r="A11019" t="s">
        <v>1474</v>
      </c>
      <c r="B11019">
        <v>2018</v>
      </c>
      <c r="C11019">
        <v>516105</v>
      </c>
      <c r="F11019" t="s">
        <v>1472</v>
      </c>
      <c r="G11019" s="40">
        <v>5.2083333333333336E-2</v>
      </c>
      <c r="H11019" s="15">
        <v>81.25</v>
      </c>
    </row>
    <row r="11020" spans="1:8" x14ac:dyDescent="0.25">
      <c r="A11020" t="s">
        <v>1474</v>
      </c>
      <c r="B11020">
        <v>2018</v>
      </c>
      <c r="C11020">
        <v>612232</v>
      </c>
      <c r="F11020" t="s">
        <v>1625</v>
      </c>
      <c r="G11020" s="40">
        <v>3.125E-2</v>
      </c>
      <c r="H11020" s="15">
        <v>48.75</v>
      </c>
    </row>
    <row r="11021" spans="1:8" x14ac:dyDescent="0.25">
      <c r="A11021" t="s">
        <v>1474</v>
      </c>
      <c r="B11021">
        <v>2018</v>
      </c>
      <c r="C11021">
        <v>612237</v>
      </c>
      <c r="F11021" t="s">
        <v>1625</v>
      </c>
      <c r="G11021" s="40">
        <v>3.125E-2</v>
      </c>
      <c r="H11021" s="15">
        <v>48.75</v>
      </c>
    </row>
    <row r="11022" spans="1:8" x14ac:dyDescent="0.25">
      <c r="A11022" t="s">
        <v>1488</v>
      </c>
      <c r="B11022">
        <v>2018</v>
      </c>
      <c r="C11022">
        <v>613470</v>
      </c>
      <c r="F11022" t="s">
        <v>1625</v>
      </c>
      <c r="G11022" s="40">
        <v>6.9444444444444441E-3</v>
      </c>
      <c r="H11022" s="15">
        <v>8.3333333333333321</v>
      </c>
    </row>
    <row r="11023" spans="1:8" x14ac:dyDescent="0.25">
      <c r="A11023" t="s">
        <v>1488</v>
      </c>
      <c r="B11023">
        <v>2018</v>
      </c>
      <c r="C11023">
        <v>615020</v>
      </c>
      <c r="F11023" t="s">
        <v>1625</v>
      </c>
      <c r="G11023" s="40">
        <v>6.9444444444444441E-3</v>
      </c>
      <c r="H11023" s="15">
        <v>8.3333333333333321</v>
      </c>
    </row>
    <row r="11024" spans="1:8" x14ac:dyDescent="0.25">
      <c r="A11024" t="s">
        <v>1488</v>
      </c>
      <c r="B11024">
        <v>2018</v>
      </c>
      <c r="C11024">
        <v>616812</v>
      </c>
      <c r="F11024" t="s">
        <v>1625</v>
      </c>
      <c r="G11024" s="40">
        <v>6.9444444444444441E-3</v>
      </c>
      <c r="H11024" s="15">
        <v>8.3333333333333321</v>
      </c>
    </row>
    <row r="11025" spans="1:8" x14ac:dyDescent="0.25">
      <c r="A11025" t="s">
        <v>1488</v>
      </c>
      <c r="B11025">
        <v>2018</v>
      </c>
      <c r="C11025">
        <v>619125</v>
      </c>
      <c r="F11025" t="s">
        <v>1625</v>
      </c>
      <c r="G11025" s="40">
        <v>1.7361111111111112E-2</v>
      </c>
      <c r="H11025" s="15">
        <v>20.833333333333336</v>
      </c>
    </row>
    <row r="11026" spans="1:8" x14ac:dyDescent="0.25">
      <c r="A11026" t="s">
        <v>1488</v>
      </c>
      <c r="B11026">
        <v>2018</v>
      </c>
      <c r="C11026">
        <v>619755</v>
      </c>
      <c r="F11026" t="s">
        <v>1625</v>
      </c>
      <c r="G11026" s="40">
        <v>3.4722222222222224E-2</v>
      </c>
      <c r="H11026" s="15">
        <v>41.666666666666671</v>
      </c>
    </row>
    <row r="11027" spans="1:8" x14ac:dyDescent="0.25">
      <c r="A11027" t="s">
        <v>1488</v>
      </c>
      <c r="B11027">
        <v>2018</v>
      </c>
      <c r="C11027">
        <v>616355</v>
      </c>
      <c r="F11027" t="s">
        <v>1625</v>
      </c>
      <c r="G11027" s="40">
        <v>3.8194444444444441E-2</v>
      </c>
      <c r="H11027" s="15">
        <v>45.833333333333329</v>
      </c>
    </row>
    <row r="11028" spans="1:8" x14ac:dyDescent="0.25">
      <c r="A11028" t="s">
        <v>1488</v>
      </c>
      <c r="B11028">
        <v>2018</v>
      </c>
      <c r="C11028">
        <v>619755</v>
      </c>
      <c r="F11028" t="s">
        <v>1625</v>
      </c>
      <c r="G11028" s="40">
        <v>6.9444444444444441E-3</v>
      </c>
      <c r="H11028" s="15">
        <v>8.3333333333333321</v>
      </c>
    </row>
    <row r="11029" spans="1:8" x14ac:dyDescent="0.25">
      <c r="A11029" t="s">
        <v>1488</v>
      </c>
      <c r="B11029">
        <v>2018</v>
      </c>
      <c r="C11029">
        <v>616355</v>
      </c>
      <c r="F11029" t="s">
        <v>1625</v>
      </c>
      <c r="G11029" s="40">
        <v>1.0416666666666666E-2</v>
      </c>
      <c r="H11029" s="15">
        <v>12.5</v>
      </c>
    </row>
    <row r="11030" spans="1:8" x14ac:dyDescent="0.25">
      <c r="A11030" t="s">
        <v>1504</v>
      </c>
      <c r="B11030">
        <v>2018</v>
      </c>
      <c r="C11030">
        <v>310200</v>
      </c>
      <c r="D11030">
        <v>802110</v>
      </c>
      <c r="E11030">
        <v>8021</v>
      </c>
      <c r="F11030" t="s">
        <v>1513</v>
      </c>
      <c r="G11030" s="40">
        <v>4.1666666666666664E-2</v>
      </c>
      <c r="H11030" s="15">
        <v>85</v>
      </c>
    </row>
    <row r="11031" spans="1:8" x14ac:dyDescent="0.25">
      <c r="A11031" t="s">
        <v>1504</v>
      </c>
      <c r="B11031">
        <v>2018</v>
      </c>
      <c r="C11031">
        <v>310200</v>
      </c>
      <c r="D11031">
        <v>802110</v>
      </c>
      <c r="E11031">
        <v>8021</v>
      </c>
      <c r="F11031" t="s">
        <v>1513</v>
      </c>
      <c r="G11031" s="40">
        <v>4.1666666666666664E-2</v>
      </c>
      <c r="H11031" s="15">
        <v>85</v>
      </c>
    </row>
    <row r="11032" spans="1:8" x14ac:dyDescent="0.25">
      <c r="A11032" t="s">
        <v>1504</v>
      </c>
      <c r="B11032">
        <v>2018</v>
      </c>
      <c r="C11032">
        <v>310200</v>
      </c>
      <c r="D11032">
        <v>802110</v>
      </c>
      <c r="E11032">
        <v>8021</v>
      </c>
      <c r="F11032" t="s">
        <v>1472</v>
      </c>
      <c r="G11032" s="40">
        <v>2.0833333333333332E-2</v>
      </c>
      <c r="H11032" s="15">
        <v>42.5</v>
      </c>
    </row>
    <row r="11033" spans="1:8" x14ac:dyDescent="0.25">
      <c r="A11033" t="s">
        <v>1504</v>
      </c>
      <c r="B11033">
        <v>2018</v>
      </c>
      <c r="C11033">
        <v>300700</v>
      </c>
      <c r="D11033">
        <v>800700</v>
      </c>
      <c r="E11033">
        <v>8007</v>
      </c>
      <c r="F11033" t="s">
        <v>1472</v>
      </c>
      <c r="G11033" s="40">
        <v>2.0833333333333332E-2</v>
      </c>
      <c r="H11033" s="15">
        <v>42.5</v>
      </c>
    </row>
    <row r="11034" spans="1:8" x14ac:dyDescent="0.25">
      <c r="A11034" t="s">
        <v>1504</v>
      </c>
      <c r="B11034">
        <v>2018</v>
      </c>
      <c r="C11034">
        <v>202600</v>
      </c>
      <c r="D11034">
        <v>802580</v>
      </c>
      <c r="E11034">
        <v>8025</v>
      </c>
      <c r="F11034" t="s">
        <v>1625</v>
      </c>
      <c r="G11034" s="40">
        <v>5.2083333333333336E-2</v>
      </c>
      <c r="H11034" s="15">
        <v>106.25</v>
      </c>
    </row>
    <row r="11035" spans="1:8" x14ac:dyDescent="0.25">
      <c r="A11035" t="s">
        <v>1504</v>
      </c>
      <c r="B11035">
        <v>2018</v>
      </c>
      <c r="C11035">
        <v>107000</v>
      </c>
      <c r="F11035" t="s">
        <v>1472</v>
      </c>
      <c r="G11035" s="40">
        <v>2.0833333333333332E-2</v>
      </c>
      <c r="H11035" s="15">
        <v>42.5</v>
      </c>
    </row>
    <row r="11036" spans="1:8" x14ac:dyDescent="0.25">
      <c r="A11036" t="s">
        <v>1504</v>
      </c>
      <c r="B11036">
        <v>2018</v>
      </c>
      <c r="C11036">
        <v>105500</v>
      </c>
      <c r="F11036" t="s">
        <v>1568</v>
      </c>
      <c r="G11036" s="40">
        <v>5.2083333333333336E-2</v>
      </c>
      <c r="H11036" s="15">
        <v>106.25</v>
      </c>
    </row>
    <row r="11037" spans="1:8" x14ac:dyDescent="0.25">
      <c r="A11037" t="s">
        <v>1504</v>
      </c>
      <c r="B11037">
        <v>2018</v>
      </c>
      <c r="C11037">
        <v>107000</v>
      </c>
      <c r="F11037" t="s">
        <v>1568</v>
      </c>
      <c r="G11037" s="40">
        <v>6.25E-2</v>
      </c>
      <c r="H11037" s="15">
        <v>127.5</v>
      </c>
    </row>
    <row r="11038" spans="1:8" x14ac:dyDescent="0.25">
      <c r="A11038" t="s">
        <v>1504</v>
      </c>
      <c r="B11038">
        <v>2018</v>
      </c>
      <c r="C11038">
        <v>107000</v>
      </c>
      <c r="F11038" t="s">
        <v>1625</v>
      </c>
      <c r="G11038" s="40">
        <v>4.1666666666666664E-2</v>
      </c>
      <c r="H11038" s="15">
        <v>85</v>
      </c>
    </row>
    <row r="11039" spans="1:8" x14ac:dyDescent="0.25">
      <c r="A11039" t="s">
        <v>1504</v>
      </c>
      <c r="B11039">
        <v>2018</v>
      </c>
      <c r="C11039">
        <v>107000</v>
      </c>
      <c r="F11039" t="s">
        <v>1568</v>
      </c>
      <c r="G11039" s="40">
        <v>2.0833333333333332E-2</v>
      </c>
      <c r="H11039" s="15">
        <v>42.5</v>
      </c>
    </row>
    <row r="11040" spans="1:8" x14ac:dyDescent="0.25">
      <c r="A11040" t="s">
        <v>1504</v>
      </c>
      <c r="B11040">
        <v>2018</v>
      </c>
      <c r="C11040">
        <v>107000</v>
      </c>
      <c r="F11040" t="s">
        <v>1625</v>
      </c>
      <c r="G11040" s="40">
        <v>2.0833333333333332E-2</v>
      </c>
      <c r="H11040" s="15">
        <v>42.5</v>
      </c>
    </row>
    <row r="11041" spans="1:12" x14ac:dyDescent="0.25">
      <c r="A11041" t="s">
        <v>1504</v>
      </c>
      <c r="B11041">
        <v>2018</v>
      </c>
      <c r="C11041">
        <v>105900</v>
      </c>
      <c r="F11041" t="s">
        <v>1625</v>
      </c>
      <c r="G11041" s="40">
        <v>6.9444444444444441E-3</v>
      </c>
      <c r="H11041" s="15">
        <v>14.166666666666666</v>
      </c>
    </row>
    <row r="11042" spans="1:12" x14ac:dyDescent="0.25">
      <c r="A11042" t="s">
        <v>1504</v>
      </c>
      <c r="B11042">
        <v>2018</v>
      </c>
      <c r="C11042">
        <v>100300</v>
      </c>
      <c r="F11042" t="s">
        <v>1625</v>
      </c>
      <c r="G11042" s="40">
        <v>6.9444444444444441E-3</v>
      </c>
      <c r="H11042" s="15">
        <v>14.166666666666666</v>
      </c>
    </row>
    <row r="11043" spans="1:12" x14ac:dyDescent="0.25">
      <c r="A11043" t="s">
        <v>1504</v>
      </c>
      <c r="B11043">
        <v>2018</v>
      </c>
      <c r="C11043">
        <v>101700</v>
      </c>
      <c r="F11043" t="s">
        <v>1625</v>
      </c>
      <c r="G11043" s="40">
        <v>6.9444444444444441E-3</v>
      </c>
      <c r="H11043" s="15">
        <v>14.166666666666666</v>
      </c>
    </row>
    <row r="11044" spans="1:12" x14ac:dyDescent="0.25">
      <c r="A11044" t="s">
        <v>1504</v>
      </c>
      <c r="B11044">
        <v>2018</v>
      </c>
      <c r="C11044">
        <v>302802</v>
      </c>
      <c r="D11044">
        <v>801320</v>
      </c>
      <c r="E11044">
        <v>8013</v>
      </c>
      <c r="F11044" t="s">
        <v>1513</v>
      </c>
      <c r="G11044" s="40">
        <v>6.9444444444444441E-3</v>
      </c>
      <c r="H11044" s="15">
        <v>14.166666666666666</v>
      </c>
    </row>
    <row r="11045" spans="1:12" x14ac:dyDescent="0.25">
      <c r="A11045" t="s">
        <v>1504</v>
      </c>
      <c r="B11045">
        <v>2018</v>
      </c>
      <c r="C11045">
        <v>302803</v>
      </c>
      <c r="D11045">
        <v>801310</v>
      </c>
      <c r="E11045">
        <v>8013</v>
      </c>
      <c r="F11045" t="s">
        <v>1513</v>
      </c>
      <c r="G11045" s="40">
        <v>6.9444444444444441E-3</v>
      </c>
      <c r="H11045" s="15">
        <v>14.166666666666666</v>
      </c>
    </row>
    <row r="11046" spans="1:12" x14ac:dyDescent="0.25">
      <c r="A11046" t="s">
        <v>1504</v>
      </c>
      <c r="B11046">
        <v>2018</v>
      </c>
      <c r="C11046">
        <v>514145</v>
      </c>
      <c r="D11046">
        <v>800400</v>
      </c>
      <c r="E11046">
        <v>8004</v>
      </c>
      <c r="F11046" t="s">
        <v>1513</v>
      </c>
      <c r="G11046" s="40">
        <v>6.9444444444444441E-3</v>
      </c>
      <c r="H11046" s="15">
        <v>14.166666666666666</v>
      </c>
    </row>
    <row r="11047" spans="1:12" x14ac:dyDescent="0.25">
      <c r="A11047" t="s">
        <v>1504</v>
      </c>
      <c r="B11047">
        <v>2018</v>
      </c>
      <c r="C11047">
        <v>301400</v>
      </c>
      <c r="D11047">
        <v>800900</v>
      </c>
      <c r="E11047">
        <v>8009</v>
      </c>
      <c r="F11047" t="s">
        <v>1513</v>
      </c>
      <c r="G11047" s="40">
        <v>6.9444444444444441E-3</v>
      </c>
      <c r="H11047" s="15">
        <v>14.166666666666666</v>
      </c>
    </row>
    <row r="11048" spans="1:12" x14ac:dyDescent="0.25">
      <c r="A11048" t="s">
        <v>1504</v>
      </c>
      <c r="B11048">
        <v>2018</v>
      </c>
      <c r="C11048">
        <v>302801</v>
      </c>
      <c r="D11048">
        <v>801301</v>
      </c>
      <c r="E11048">
        <v>8013</v>
      </c>
      <c r="F11048" t="s">
        <v>1513</v>
      </c>
      <c r="G11048" s="40">
        <v>6.9444444444444441E-3</v>
      </c>
      <c r="H11048" s="15">
        <v>14.166666666666666</v>
      </c>
    </row>
    <row r="11049" spans="1:12" x14ac:dyDescent="0.25">
      <c r="A11049" t="s">
        <v>1504</v>
      </c>
      <c r="B11049">
        <v>2018</v>
      </c>
      <c r="C11049">
        <v>302800</v>
      </c>
      <c r="D11049">
        <v>801300</v>
      </c>
      <c r="E11049">
        <v>8013</v>
      </c>
      <c r="F11049" t="s">
        <v>1513</v>
      </c>
      <c r="G11049" s="40">
        <v>6.9444444444444441E-3</v>
      </c>
      <c r="H11049" s="15">
        <v>14.166666666666666</v>
      </c>
    </row>
    <row r="11050" spans="1:12" x14ac:dyDescent="0.25">
      <c r="A11050" t="s">
        <v>1504</v>
      </c>
      <c r="B11050">
        <v>2018</v>
      </c>
      <c r="C11050">
        <v>804400</v>
      </c>
      <c r="F11050" t="s">
        <v>1513</v>
      </c>
      <c r="G11050" s="40">
        <v>6.9444444444444441E-3</v>
      </c>
      <c r="H11050" s="15">
        <v>14.166666666666666</v>
      </c>
    </row>
    <row r="11051" spans="1:12" x14ac:dyDescent="0.25">
      <c r="A11051" t="s">
        <v>1504</v>
      </c>
      <c r="B11051">
        <v>2018</v>
      </c>
      <c r="C11051">
        <v>311000</v>
      </c>
      <c r="D11051">
        <v>805000</v>
      </c>
      <c r="E11051">
        <v>8050</v>
      </c>
      <c r="F11051" t="s">
        <v>1625</v>
      </c>
      <c r="G11051" s="40">
        <v>6.9444444444444441E-3</v>
      </c>
      <c r="H11051" s="15">
        <v>14.166666666666666</v>
      </c>
    </row>
    <row r="11052" spans="1:12" x14ac:dyDescent="0.25">
      <c r="A11052" t="s">
        <v>1504</v>
      </c>
      <c r="B11052">
        <v>2018</v>
      </c>
      <c r="C11052">
        <v>513072</v>
      </c>
      <c r="D11052">
        <v>800200</v>
      </c>
      <c r="E11052">
        <v>8002</v>
      </c>
      <c r="F11052" t="s">
        <v>1625</v>
      </c>
      <c r="G11052" s="40">
        <v>6.9444444444444441E-3</v>
      </c>
      <c r="H11052" s="15">
        <v>14.166666666666666</v>
      </c>
    </row>
    <row r="11053" spans="1:12" x14ac:dyDescent="0.25">
      <c r="A11053" t="s">
        <v>1504</v>
      </c>
      <c r="B11053">
        <v>2018</v>
      </c>
      <c r="C11053">
        <v>310300</v>
      </c>
      <c r="D11053">
        <v>802200</v>
      </c>
      <c r="E11053">
        <v>8022</v>
      </c>
      <c r="F11053" t="s">
        <v>1625</v>
      </c>
      <c r="G11053" s="40">
        <v>6.9444444444444441E-3</v>
      </c>
      <c r="H11053" s="15">
        <v>14.166666666666666</v>
      </c>
    </row>
    <row r="11054" spans="1:12" x14ac:dyDescent="0.25">
      <c r="A11054" t="s">
        <v>1504</v>
      </c>
      <c r="B11054">
        <v>2018</v>
      </c>
      <c r="C11054">
        <v>303110</v>
      </c>
      <c r="D11054">
        <v>801510</v>
      </c>
      <c r="E11054">
        <v>8015</v>
      </c>
      <c r="F11054" t="s">
        <v>1513</v>
      </c>
      <c r="G11054" s="40">
        <v>6.9444444444444441E-3</v>
      </c>
      <c r="H11054" s="15">
        <v>14.166666666666666</v>
      </c>
    </row>
    <row r="11055" spans="1:12" x14ac:dyDescent="0.25">
      <c r="A11055" t="s">
        <v>1504</v>
      </c>
      <c r="B11055">
        <v>2018</v>
      </c>
      <c r="C11055">
        <v>303100</v>
      </c>
      <c r="D11055">
        <v>801500</v>
      </c>
      <c r="E11055">
        <v>8015</v>
      </c>
      <c r="F11055" t="s">
        <v>1513</v>
      </c>
      <c r="G11055" s="40">
        <v>6.9444444444444441E-3</v>
      </c>
      <c r="H11055" s="15">
        <v>14.166666666666666</v>
      </c>
    </row>
    <row r="11056" spans="1:12" x14ac:dyDescent="0.25">
      <c r="A11056" t="s">
        <v>1504</v>
      </c>
      <c r="B11056">
        <v>2018</v>
      </c>
      <c r="C11056">
        <v>101700</v>
      </c>
      <c r="F11056" t="s">
        <v>1625</v>
      </c>
      <c r="K11056" s="40">
        <v>4.1666666666666664E-2</v>
      </c>
      <c r="L11056" s="15">
        <v>85</v>
      </c>
    </row>
    <row r="11057" spans="1:8" x14ac:dyDescent="0.25">
      <c r="A11057" t="s">
        <v>1504</v>
      </c>
      <c r="B11057">
        <v>2018</v>
      </c>
      <c r="C11057">
        <v>514075</v>
      </c>
      <c r="D11057">
        <v>804500</v>
      </c>
      <c r="E11057">
        <v>8045</v>
      </c>
      <c r="F11057" t="s">
        <v>1472</v>
      </c>
      <c r="G11057" s="40">
        <v>5.2083333333333336E-2</v>
      </c>
      <c r="H11057" s="15">
        <v>106.25</v>
      </c>
    </row>
    <row r="11058" spans="1:8" x14ac:dyDescent="0.25">
      <c r="A11058" t="s">
        <v>1504</v>
      </c>
      <c r="B11058">
        <v>2018</v>
      </c>
      <c r="C11058">
        <v>514076</v>
      </c>
      <c r="D11058">
        <v>804530</v>
      </c>
      <c r="E11058">
        <v>8045</v>
      </c>
      <c r="F11058" t="s">
        <v>1472</v>
      </c>
      <c r="G11058" s="40">
        <v>3.125E-2</v>
      </c>
      <c r="H11058" s="15">
        <v>63.75</v>
      </c>
    </row>
    <row r="11059" spans="1:8" x14ac:dyDescent="0.25">
      <c r="A11059" t="s">
        <v>1504</v>
      </c>
      <c r="B11059">
        <v>2018</v>
      </c>
      <c r="C11059">
        <v>514074</v>
      </c>
      <c r="D11059">
        <v>804520</v>
      </c>
      <c r="E11059">
        <v>8045</v>
      </c>
      <c r="F11059" t="s">
        <v>1472</v>
      </c>
      <c r="G11059" s="40">
        <v>3.125E-2</v>
      </c>
      <c r="H11059" s="15">
        <v>63.75</v>
      </c>
    </row>
    <row r="11060" spans="1:8" x14ac:dyDescent="0.25">
      <c r="A11060" t="s">
        <v>1504</v>
      </c>
      <c r="B11060">
        <v>2018</v>
      </c>
      <c r="C11060">
        <v>107000</v>
      </c>
      <c r="F11060" t="s">
        <v>1568</v>
      </c>
      <c r="G11060" s="40">
        <v>2.0833333333333332E-2</v>
      </c>
      <c r="H11060" s="15">
        <v>42.5</v>
      </c>
    </row>
    <row r="11061" spans="1:8" x14ac:dyDescent="0.25">
      <c r="A11061" t="s">
        <v>1504</v>
      </c>
      <c r="B11061">
        <v>2018</v>
      </c>
      <c r="C11061">
        <v>107000</v>
      </c>
      <c r="F11061" t="s">
        <v>1625</v>
      </c>
      <c r="G11061" s="40">
        <v>2.0833333333333332E-2</v>
      </c>
      <c r="H11061" s="15">
        <v>42.5</v>
      </c>
    </row>
    <row r="11062" spans="1:8" x14ac:dyDescent="0.25">
      <c r="A11062" t="s">
        <v>1504</v>
      </c>
      <c r="B11062">
        <v>2018</v>
      </c>
      <c r="C11062">
        <v>101400</v>
      </c>
      <c r="F11062" t="s">
        <v>1568</v>
      </c>
      <c r="G11062" s="40">
        <v>5.2083333333333336E-2</v>
      </c>
      <c r="H11062" s="15">
        <v>106.25</v>
      </c>
    </row>
    <row r="11063" spans="1:8" x14ac:dyDescent="0.25">
      <c r="A11063" t="s">
        <v>1504</v>
      </c>
      <c r="B11063">
        <v>2018</v>
      </c>
      <c r="C11063">
        <v>513075</v>
      </c>
      <c r="D11063">
        <v>800213</v>
      </c>
      <c r="E11063">
        <v>8002</v>
      </c>
      <c r="F11063" t="s">
        <v>1513</v>
      </c>
      <c r="G11063" s="40">
        <v>1.0416666666666666E-2</v>
      </c>
      <c r="H11063" s="15">
        <v>21.25</v>
      </c>
    </row>
    <row r="11064" spans="1:8" x14ac:dyDescent="0.25">
      <c r="A11064" t="s">
        <v>1504</v>
      </c>
      <c r="B11064">
        <v>2018</v>
      </c>
      <c r="C11064">
        <v>101400</v>
      </c>
      <c r="F11064" t="s">
        <v>1625</v>
      </c>
      <c r="G11064" s="40">
        <v>5.2083333333333336E-2</v>
      </c>
      <c r="H11064" s="15">
        <v>106.25</v>
      </c>
    </row>
    <row r="11065" spans="1:8" x14ac:dyDescent="0.25">
      <c r="A11065" t="s">
        <v>1504</v>
      </c>
      <c r="B11065">
        <v>2018</v>
      </c>
      <c r="C11065">
        <v>202300</v>
      </c>
      <c r="D11065">
        <v>804080</v>
      </c>
      <c r="E11065">
        <v>8040</v>
      </c>
      <c r="F11065" t="s">
        <v>1472</v>
      </c>
      <c r="G11065" s="40">
        <v>3.125E-2</v>
      </c>
      <c r="H11065" s="15">
        <v>63.75</v>
      </c>
    </row>
    <row r="11066" spans="1:8" x14ac:dyDescent="0.25">
      <c r="A11066" t="s">
        <v>1504</v>
      </c>
      <c r="B11066">
        <v>2018</v>
      </c>
      <c r="C11066">
        <v>202300</v>
      </c>
      <c r="D11066">
        <v>804080</v>
      </c>
      <c r="E11066">
        <v>8040</v>
      </c>
      <c r="F11066" t="s">
        <v>1472</v>
      </c>
      <c r="G11066" s="40">
        <v>2.0833333333333332E-2</v>
      </c>
      <c r="H11066" s="15">
        <v>42.5</v>
      </c>
    </row>
    <row r="11067" spans="1:8" x14ac:dyDescent="0.25">
      <c r="A11067" t="s">
        <v>1504</v>
      </c>
      <c r="B11067">
        <v>2018</v>
      </c>
      <c r="C11067">
        <v>307800</v>
      </c>
      <c r="D11067">
        <v>804000</v>
      </c>
      <c r="E11067">
        <v>8040</v>
      </c>
      <c r="F11067" t="s">
        <v>1472</v>
      </c>
      <c r="G11067" s="40">
        <v>2.0833333333333332E-2</v>
      </c>
      <c r="H11067" s="15">
        <v>42.5</v>
      </c>
    </row>
    <row r="11068" spans="1:8" x14ac:dyDescent="0.25">
      <c r="A11068" t="s">
        <v>1504</v>
      </c>
      <c r="B11068">
        <v>2018</v>
      </c>
      <c r="C11068">
        <v>202300</v>
      </c>
      <c r="D11068">
        <v>804080</v>
      </c>
      <c r="E11068">
        <v>8040</v>
      </c>
      <c r="F11068" t="s">
        <v>1625</v>
      </c>
      <c r="G11068" s="40">
        <v>5.2083333333333336E-2</v>
      </c>
      <c r="H11068" s="15">
        <v>106.25</v>
      </c>
    </row>
    <row r="11069" spans="1:8" x14ac:dyDescent="0.25">
      <c r="A11069" t="s">
        <v>1504</v>
      </c>
      <c r="B11069">
        <v>2018</v>
      </c>
      <c r="C11069">
        <v>100900</v>
      </c>
      <c r="F11069" t="s">
        <v>1472</v>
      </c>
      <c r="G11069" s="40">
        <v>1.0416666666666666E-2</v>
      </c>
      <c r="H11069" s="15">
        <v>21.25</v>
      </c>
    </row>
    <row r="11070" spans="1:8" x14ac:dyDescent="0.25">
      <c r="A11070" t="s">
        <v>1521</v>
      </c>
      <c r="B11070">
        <v>2018</v>
      </c>
      <c r="C11070">
        <v>513810</v>
      </c>
      <c r="F11070" t="s">
        <v>1472</v>
      </c>
      <c r="G11070" s="40">
        <v>0.16666666666666666</v>
      </c>
      <c r="H11070" s="15">
        <v>260</v>
      </c>
    </row>
    <row r="11071" spans="1:8" x14ac:dyDescent="0.25">
      <c r="A11071" t="s">
        <v>1521</v>
      </c>
      <c r="B11071">
        <v>2018</v>
      </c>
      <c r="C11071">
        <v>513810</v>
      </c>
      <c r="F11071" t="s">
        <v>1472</v>
      </c>
      <c r="G11071" s="40">
        <v>2.0833333333333332E-2</v>
      </c>
      <c r="H11071" s="15">
        <v>32.5</v>
      </c>
    </row>
    <row r="11072" spans="1:8" x14ac:dyDescent="0.25">
      <c r="A11072" t="s">
        <v>1521</v>
      </c>
      <c r="B11072">
        <v>2018</v>
      </c>
      <c r="C11072">
        <v>108200</v>
      </c>
      <c r="F11072" t="s">
        <v>1472</v>
      </c>
      <c r="G11072" s="40">
        <v>5.2083333333333336E-2</v>
      </c>
      <c r="H11072" s="15">
        <v>81.25</v>
      </c>
    </row>
    <row r="11073" spans="1:8" x14ac:dyDescent="0.25">
      <c r="A11073" t="s">
        <v>1521</v>
      </c>
      <c r="B11073">
        <v>2018</v>
      </c>
      <c r="C11073">
        <v>108200</v>
      </c>
      <c r="F11073" t="s">
        <v>1472</v>
      </c>
      <c r="G11073" s="40">
        <v>0.1875</v>
      </c>
      <c r="H11073" s="15">
        <v>292.5</v>
      </c>
    </row>
    <row r="11074" spans="1:8" x14ac:dyDescent="0.25">
      <c r="A11074" t="s">
        <v>1521</v>
      </c>
      <c r="B11074">
        <v>2018</v>
      </c>
      <c r="C11074">
        <v>517386</v>
      </c>
      <c r="D11074">
        <v>805700</v>
      </c>
      <c r="E11074">
        <v>8057</v>
      </c>
      <c r="F11074" t="s">
        <v>1472</v>
      </c>
      <c r="G11074" s="40">
        <v>9.375E-2</v>
      </c>
      <c r="H11074" s="15">
        <v>146.25</v>
      </c>
    </row>
    <row r="11075" spans="1:8" x14ac:dyDescent="0.25">
      <c r="A11075" t="s">
        <v>1521</v>
      </c>
      <c r="B11075">
        <v>2018</v>
      </c>
      <c r="C11075">
        <v>517386</v>
      </c>
      <c r="D11075">
        <v>805700</v>
      </c>
      <c r="E11075">
        <v>8057</v>
      </c>
      <c r="F11075" t="s">
        <v>1472</v>
      </c>
      <c r="G11075" s="40">
        <v>0.14583333333333334</v>
      </c>
      <c r="H11075" s="15">
        <v>227.50000000000003</v>
      </c>
    </row>
    <row r="11076" spans="1:8" x14ac:dyDescent="0.25">
      <c r="A11076" t="s">
        <v>1474</v>
      </c>
      <c r="B11076">
        <v>2018</v>
      </c>
      <c r="C11076">
        <v>516105</v>
      </c>
      <c r="F11076" t="s">
        <v>1625</v>
      </c>
      <c r="G11076" s="40">
        <v>8.3333333333333329E-2</v>
      </c>
      <c r="H11076" s="15">
        <v>130</v>
      </c>
    </row>
    <row r="11077" spans="1:8" x14ac:dyDescent="0.25">
      <c r="A11077" t="s">
        <v>1474</v>
      </c>
      <c r="B11077">
        <v>2018</v>
      </c>
      <c r="C11077">
        <v>516105</v>
      </c>
      <c r="F11077" t="s">
        <v>1625</v>
      </c>
      <c r="G11077" s="40">
        <v>4.1666666666666664E-2</v>
      </c>
      <c r="H11077" s="15">
        <v>65</v>
      </c>
    </row>
    <row r="11078" spans="1:8" x14ac:dyDescent="0.25">
      <c r="A11078" t="s">
        <v>1474</v>
      </c>
      <c r="B11078">
        <v>2018</v>
      </c>
      <c r="C11078">
        <v>513810</v>
      </c>
      <c r="F11078" t="s">
        <v>1465</v>
      </c>
      <c r="G11078" s="40">
        <v>1.0416666666666666E-2</v>
      </c>
      <c r="H11078" s="15">
        <v>16.25</v>
      </c>
    </row>
    <row r="11079" spans="1:8" x14ac:dyDescent="0.25">
      <c r="A11079" t="s">
        <v>1474</v>
      </c>
      <c r="B11079">
        <v>2018</v>
      </c>
      <c r="C11079">
        <v>613894</v>
      </c>
      <c r="F11079" t="s">
        <v>1684</v>
      </c>
      <c r="G11079" s="40">
        <v>5.2083333333333336E-2</v>
      </c>
      <c r="H11079" s="15">
        <v>81.25</v>
      </c>
    </row>
    <row r="11080" spans="1:8" x14ac:dyDescent="0.25">
      <c r="A11080" t="s">
        <v>1474</v>
      </c>
      <c r="B11080">
        <v>2018</v>
      </c>
      <c r="C11080">
        <v>512235</v>
      </c>
      <c r="F11080" t="s">
        <v>1472</v>
      </c>
      <c r="G11080" s="40">
        <v>4.1666666666666664E-2</v>
      </c>
      <c r="H11080" s="15">
        <v>65</v>
      </c>
    </row>
    <row r="11081" spans="1:8" x14ac:dyDescent="0.25">
      <c r="A11081" t="s">
        <v>1474</v>
      </c>
      <c r="B11081">
        <v>2018</v>
      </c>
      <c r="C11081">
        <v>512235</v>
      </c>
      <c r="F11081" t="s">
        <v>1472</v>
      </c>
      <c r="G11081" s="40">
        <v>4.1666666666666664E-2</v>
      </c>
      <c r="H11081" s="15">
        <v>65</v>
      </c>
    </row>
    <row r="11082" spans="1:8" x14ac:dyDescent="0.25">
      <c r="A11082" t="s">
        <v>1474</v>
      </c>
      <c r="B11082">
        <v>2018</v>
      </c>
      <c r="C11082">
        <v>512235</v>
      </c>
      <c r="F11082" t="s">
        <v>1472</v>
      </c>
      <c r="G11082" s="40">
        <v>0.125</v>
      </c>
      <c r="H11082" s="15">
        <v>195</v>
      </c>
    </row>
    <row r="11083" spans="1:8" x14ac:dyDescent="0.25">
      <c r="A11083" t="s">
        <v>1474</v>
      </c>
      <c r="B11083">
        <v>2018</v>
      </c>
      <c r="C11083">
        <v>610804</v>
      </c>
      <c r="F11083" t="s">
        <v>1625</v>
      </c>
      <c r="G11083" s="40">
        <v>4.1666666666666664E-2</v>
      </c>
      <c r="H11083" s="15">
        <v>65</v>
      </c>
    </row>
    <row r="11084" spans="1:8" x14ac:dyDescent="0.25">
      <c r="A11084" t="s">
        <v>1474</v>
      </c>
      <c r="B11084">
        <v>2018</v>
      </c>
      <c r="C11084">
        <v>111200</v>
      </c>
      <c r="F11084" t="s">
        <v>1625</v>
      </c>
      <c r="G11084" s="40">
        <v>2.0833333333333332E-2</v>
      </c>
      <c r="H11084" s="15">
        <v>32.5</v>
      </c>
    </row>
    <row r="11085" spans="1:8" x14ac:dyDescent="0.25">
      <c r="A11085" t="s">
        <v>1474</v>
      </c>
      <c r="B11085">
        <v>2018</v>
      </c>
      <c r="C11085">
        <v>519257</v>
      </c>
      <c r="F11085" t="s">
        <v>1472</v>
      </c>
      <c r="G11085" s="40">
        <v>4.1666666666666664E-2</v>
      </c>
      <c r="H11085" s="15">
        <v>65</v>
      </c>
    </row>
    <row r="11086" spans="1:8" x14ac:dyDescent="0.25">
      <c r="A11086" t="s">
        <v>1474</v>
      </c>
      <c r="B11086">
        <v>2018</v>
      </c>
      <c r="C11086">
        <v>519257</v>
      </c>
      <c r="F11086" t="s">
        <v>1472</v>
      </c>
      <c r="G11086" s="40">
        <v>4.1666666666666664E-2</v>
      </c>
      <c r="H11086" s="15">
        <v>65</v>
      </c>
    </row>
    <row r="11087" spans="1:8" x14ac:dyDescent="0.25">
      <c r="A11087" t="s">
        <v>1474</v>
      </c>
      <c r="B11087">
        <v>2018</v>
      </c>
      <c r="C11087">
        <v>110000</v>
      </c>
      <c r="F11087" t="s">
        <v>1625</v>
      </c>
      <c r="G11087" s="40">
        <v>7.2916666666666671E-2</v>
      </c>
      <c r="H11087" s="15">
        <v>113.75000000000001</v>
      </c>
    </row>
    <row r="11088" spans="1:8" x14ac:dyDescent="0.25">
      <c r="A11088" t="s">
        <v>1474</v>
      </c>
      <c r="B11088">
        <v>2018</v>
      </c>
      <c r="C11088">
        <v>110000</v>
      </c>
      <c r="F11088" t="s">
        <v>1625</v>
      </c>
      <c r="G11088" s="40">
        <v>4.1666666666666664E-2</v>
      </c>
      <c r="H11088" s="15">
        <v>65</v>
      </c>
    </row>
    <row r="11089" spans="1:8" x14ac:dyDescent="0.25">
      <c r="A11089" t="s">
        <v>1474</v>
      </c>
      <c r="B11089">
        <v>2018</v>
      </c>
      <c r="C11089">
        <v>519257</v>
      </c>
      <c r="F11089" t="s">
        <v>1472</v>
      </c>
      <c r="G11089" s="40">
        <v>4.1666666666666664E-2</v>
      </c>
      <c r="H11089" s="15">
        <v>65</v>
      </c>
    </row>
    <row r="11090" spans="1:8" x14ac:dyDescent="0.25">
      <c r="A11090" t="s">
        <v>1659</v>
      </c>
      <c r="B11090">
        <v>2018</v>
      </c>
      <c r="C11090">
        <v>517055</v>
      </c>
      <c r="F11090" t="s">
        <v>1472</v>
      </c>
      <c r="G11090" s="40">
        <v>2.0833333333333332E-2</v>
      </c>
      <c r="H11090" s="15">
        <v>42.5</v>
      </c>
    </row>
    <row r="11091" spans="1:8" x14ac:dyDescent="0.25">
      <c r="A11091" t="s">
        <v>1504</v>
      </c>
      <c r="B11091">
        <v>2018</v>
      </c>
      <c r="C11091">
        <v>400300</v>
      </c>
      <c r="F11091" t="s">
        <v>1472</v>
      </c>
      <c r="G11091" s="40">
        <v>2.0833333333333332E-2</v>
      </c>
      <c r="H11091" s="15">
        <v>42.5</v>
      </c>
    </row>
    <row r="11092" spans="1:8" x14ac:dyDescent="0.25">
      <c r="A11092" t="s">
        <v>1504</v>
      </c>
      <c r="B11092">
        <v>2018</v>
      </c>
      <c r="C11092">
        <v>202300</v>
      </c>
      <c r="D11092">
        <v>804080</v>
      </c>
      <c r="E11092">
        <v>8040</v>
      </c>
      <c r="F11092" t="s">
        <v>1625</v>
      </c>
      <c r="G11092" s="40">
        <v>8.3333333333333329E-2</v>
      </c>
      <c r="H11092" s="15">
        <v>170</v>
      </c>
    </row>
    <row r="11093" spans="1:8" x14ac:dyDescent="0.25">
      <c r="A11093" t="s">
        <v>1504</v>
      </c>
      <c r="B11093">
        <v>2018</v>
      </c>
      <c r="C11093">
        <v>305710</v>
      </c>
      <c r="D11093">
        <v>802010</v>
      </c>
      <c r="E11093">
        <v>8020</v>
      </c>
      <c r="F11093" t="s">
        <v>1472</v>
      </c>
      <c r="G11093" s="40">
        <v>2.0833333333333332E-2</v>
      </c>
      <c r="H11093" s="15">
        <v>42.5</v>
      </c>
    </row>
    <row r="11094" spans="1:8" x14ac:dyDescent="0.25">
      <c r="A11094" t="s">
        <v>1504</v>
      </c>
      <c r="B11094">
        <v>2018</v>
      </c>
      <c r="C11094">
        <v>307500</v>
      </c>
      <c r="D11094">
        <v>800300</v>
      </c>
      <c r="E11094">
        <v>8003</v>
      </c>
      <c r="F11094" t="s">
        <v>1625</v>
      </c>
      <c r="G11094" s="40">
        <v>3.125E-2</v>
      </c>
      <c r="H11094" s="15">
        <v>63.75</v>
      </c>
    </row>
    <row r="11095" spans="1:8" x14ac:dyDescent="0.25">
      <c r="A11095" t="s">
        <v>1504</v>
      </c>
      <c r="B11095">
        <v>2018</v>
      </c>
      <c r="C11095">
        <v>309900</v>
      </c>
      <c r="D11095">
        <v>802100</v>
      </c>
      <c r="E11095">
        <v>8021</v>
      </c>
      <c r="F11095" t="s">
        <v>1472</v>
      </c>
      <c r="G11095" s="40">
        <v>2.0833333333333332E-2</v>
      </c>
      <c r="H11095" s="15">
        <v>42.5</v>
      </c>
    </row>
    <row r="11096" spans="1:8" x14ac:dyDescent="0.25">
      <c r="A11096" t="s">
        <v>1504</v>
      </c>
      <c r="B11096">
        <v>2018</v>
      </c>
      <c r="C11096">
        <v>309900</v>
      </c>
      <c r="D11096">
        <v>802100</v>
      </c>
      <c r="E11096">
        <v>8021</v>
      </c>
      <c r="F11096" t="s">
        <v>1513</v>
      </c>
      <c r="G11096" s="40">
        <v>3.125E-2</v>
      </c>
      <c r="H11096" s="15">
        <v>63.75</v>
      </c>
    </row>
    <row r="11097" spans="1:8" x14ac:dyDescent="0.25">
      <c r="A11097" t="s">
        <v>1504</v>
      </c>
      <c r="B11097">
        <v>2018</v>
      </c>
      <c r="C11097">
        <v>305716</v>
      </c>
      <c r="D11097">
        <v>802016</v>
      </c>
      <c r="E11097">
        <v>8020</v>
      </c>
      <c r="F11097" t="s">
        <v>1472</v>
      </c>
      <c r="G11097" s="40">
        <v>3.125E-2</v>
      </c>
      <c r="H11097" s="15">
        <v>63.75</v>
      </c>
    </row>
    <row r="11098" spans="1:8" x14ac:dyDescent="0.25">
      <c r="A11098" t="s">
        <v>1504</v>
      </c>
      <c r="B11098">
        <v>2018</v>
      </c>
      <c r="C11098">
        <v>202300</v>
      </c>
      <c r="D11098">
        <v>804080</v>
      </c>
      <c r="E11098">
        <v>8040</v>
      </c>
      <c r="F11098" t="s">
        <v>1472</v>
      </c>
      <c r="G11098" s="40">
        <v>1.0416666666666666E-2</v>
      </c>
      <c r="H11098" s="15">
        <v>21.25</v>
      </c>
    </row>
    <row r="11099" spans="1:8" x14ac:dyDescent="0.25">
      <c r="A11099" t="s">
        <v>1504</v>
      </c>
      <c r="B11099">
        <v>2018</v>
      </c>
      <c r="C11099">
        <v>202300</v>
      </c>
      <c r="D11099">
        <v>804080</v>
      </c>
      <c r="E11099">
        <v>8040</v>
      </c>
      <c r="F11099" t="s">
        <v>1472</v>
      </c>
      <c r="G11099" s="40">
        <v>2.0833333333333332E-2</v>
      </c>
      <c r="H11099" s="15">
        <v>42.5</v>
      </c>
    </row>
    <row r="11100" spans="1:8" x14ac:dyDescent="0.25">
      <c r="A11100" t="s">
        <v>1488</v>
      </c>
      <c r="B11100">
        <v>2018</v>
      </c>
      <c r="C11100">
        <v>618655</v>
      </c>
      <c r="F11100" t="s">
        <v>1625</v>
      </c>
      <c r="G11100" s="40">
        <v>1.7361111111111112E-2</v>
      </c>
      <c r="H11100" s="15">
        <v>20.833333333333336</v>
      </c>
    </row>
    <row r="11101" spans="1:8" x14ac:dyDescent="0.25">
      <c r="A11101" t="s">
        <v>1463</v>
      </c>
      <c r="B11101">
        <v>2018</v>
      </c>
      <c r="C11101">
        <v>200100</v>
      </c>
      <c r="F11101" t="s">
        <v>1572</v>
      </c>
      <c r="G11101" s="40">
        <v>4.1666666666666664E-2</v>
      </c>
      <c r="H11101" s="15">
        <v>45</v>
      </c>
    </row>
    <row r="11102" spans="1:8" x14ac:dyDescent="0.25">
      <c r="A11102" t="s">
        <v>1521</v>
      </c>
      <c r="B11102">
        <v>2018</v>
      </c>
      <c r="C11102">
        <v>517386</v>
      </c>
      <c r="D11102">
        <v>805700</v>
      </c>
      <c r="E11102">
        <v>8057</v>
      </c>
      <c r="F11102" t="s">
        <v>1472</v>
      </c>
      <c r="G11102" s="40">
        <v>8.3333333333333329E-2</v>
      </c>
      <c r="H11102" s="15">
        <v>130</v>
      </c>
    </row>
    <row r="11103" spans="1:8" x14ac:dyDescent="0.25">
      <c r="A11103" t="s">
        <v>1521</v>
      </c>
      <c r="B11103">
        <v>2018</v>
      </c>
      <c r="C11103">
        <v>517385</v>
      </c>
      <c r="F11103" t="s">
        <v>1472</v>
      </c>
      <c r="G11103" s="40">
        <v>1.0416666666666666E-2</v>
      </c>
      <c r="H11103" s="15">
        <v>16.25</v>
      </c>
    </row>
    <row r="11104" spans="1:8" x14ac:dyDescent="0.25">
      <c r="A11104" t="s">
        <v>1521</v>
      </c>
      <c r="B11104">
        <v>2018</v>
      </c>
      <c r="C11104">
        <v>108200</v>
      </c>
      <c r="F11104" t="s">
        <v>1472</v>
      </c>
      <c r="G11104" s="40">
        <v>3.125E-2</v>
      </c>
      <c r="H11104" s="15">
        <v>48.75</v>
      </c>
    </row>
    <row r="11105" spans="1:8" x14ac:dyDescent="0.25">
      <c r="A11105" t="s">
        <v>1521</v>
      </c>
      <c r="B11105">
        <v>2018</v>
      </c>
      <c r="C11105">
        <v>512033</v>
      </c>
      <c r="F11105" t="s">
        <v>1465</v>
      </c>
      <c r="G11105" s="40">
        <v>9.375E-2</v>
      </c>
      <c r="H11105" s="15">
        <v>146.25</v>
      </c>
    </row>
    <row r="11106" spans="1:8" x14ac:dyDescent="0.25">
      <c r="A11106" t="s">
        <v>1521</v>
      </c>
      <c r="B11106">
        <v>2018</v>
      </c>
      <c r="C11106">
        <v>108200</v>
      </c>
      <c r="F11106" t="s">
        <v>1472</v>
      </c>
      <c r="G11106" s="40">
        <v>2.0833333333333332E-2</v>
      </c>
      <c r="H11106" s="15">
        <v>32.5</v>
      </c>
    </row>
    <row r="11107" spans="1:8" x14ac:dyDescent="0.25">
      <c r="A11107" t="s">
        <v>1521</v>
      </c>
      <c r="B11107">
        <v>2018</v>
      </c>
      <c r="C11107">
        <v>512033</v>
      </c>
      <c r="F11107" t="s">
        <v>1465</v>
      </c>
      <c r="G11107" s="40">
        <v>7.2916666666666671E-2</v>
      </c>
      <c r="H11107" s="15">
        <v>113.75000000000001</v>
      </c>
    </row>
    <row r="11108" spans="1:8" x14ac:dyDescent="0.25">
      <c r="A11108" t="s">
        <v>1521</v>
      </c>
      <c r="B11108">
        <v>2018</v>
      </c>
      <c r="C11108">
        <v>512033</v>
      </c>
      <c r="F11108" t="s">
        <v>1472</v>
      </c>
      <c r="G11108" s="40">
        <v>0.14583333333333334</v>
      </c>
      <c r="H11108" s="15">
        <v>227.50000000000003</v>
      </c>
    </row>
    <row r="11109" spans="1:8" x14ac:dyDescent="0.25">
      <c r="A11109" t="s">
        <v>1521</v>
      </c>
      <c r="B11109">
        <v>2018</v>
      </c>
      <c r="C11109">
        <v>512033</v>
      </c>
      <c r="F11109" t="s">
        <v>1472</v>
      </c>
      <c r="G11109" s="40">
        <v>2.0833333333333332E-2</v>
      </c>
      <c r="H11109" s="15">
        <v>32.5</v>
      </c>
    </row>
    <row r="11110" spans="1:8" x14ac:dyDescent="0.25">
      <c r="A11110" t="s">
        <v>1521</v>
      </c>
      <c r="B11110">
        <v>2018</v>
      </c>
      <c r="C11110">
        <v>516223</v>
      </c>
      <c r="F11110" t="s">
        <v>1465</v>
      </c>
      <c r="G11110" s="40">
        <v>4.1666666666666664E-2</v>
      </c>
      <c r="H11110" s="15">
        <v>65</v>
      </c>
    </row>
    <row r="11111" spans="1:8" x14ac:dyDescent="0.25">
      <c r="A11111" t="s">
        <v>1474</v>
      </c>
      <c r="B11111">
        <v>2018</v>
      </c>
      <c r="C11111">
        <v>519257</v>
      </c>
      <c r="F11111" t="s">
        <v>1472</v>
      </c>
      <c r="G11111" s="40">
        <v>0.10416666666666667</v>
      </c>
      <c r="H11111" s="15">
        <v>162.5</v>
      </c>
    </row>
    <row r="11112" spans="1:8" x14ac:dyDescent="0.25">
      <c r="A11112" t="s">
        <v>1474</v>
      </c>
      <c r="B11112">
        <v>2018</v>
      </c>
      <c r="C11112">
        <v>511969</v>
      </c>
      <c r="F11112" t="s">
        <v>1472</v>
      </c>
      <c r="G11112" s="40">
        <v>4.1666666666666664E-2</v>
      </c>
      <c r="H11112" s="15">
        <v>65</v>
      </c>
    </row>
    <row r="11113" spans="1:8" x14ac:dyDescent="0.25">
      <c r="A11113" t="s">
        <v>1474</v>
      </c>
      <c r="B11113">
        <v>2018</v>
      </c>
      <c r="C11113">
        <v>519257</v>
      </c>
      <c r="F11113" t="s">
        <v>1472</v>
      </c>
      <c r="G11113" s="40">
        <v>8.3333333333333329E-2</v>
      </c>
      <c r="H11113" s="15">
        <v>130</v>
      </c>
    </row>
    <row r="11114" spans="1:8" x14ac:dyDescent="0.25">
      <c r="A11114" t="s">
        <v>1474</v>
      </c>
      <c r="B11114">
        <v>2018</v>
      </c>
      <c r="C11114">
        <v>519257</v>
      </c>
      <c r="F11114" t="s">
        <v>1472</v>
      </c>
      <c r="G11114" s="40">
        <v>3.125E-2</v>
      </c>
      <c r="H11114" s="15">
        <v>48.75</v>
      </c>
    </row>
    <row r="11115" spans="1:8" x14ac:dyDescent="0.25">
      <c r="A11115" t="s">
        <v>1474</v>
      </c>
      <c r="B11115">
        <v>2018</v>
      </c>
      <c r="C11115">
        <v>519257</v>
      </c>
      <c r="F11115" t="s">
        <v>1472</v>
      </c>
      <c r="G11115" s="40">
        <v>3.125E-2</v>
      </c>
      <c r="H11115" s="15">
        <v>48.75</v>
      </c>
    </row>
    <row r="11116" spans="1:8" x14ac:dyDescent="0.25">
      <c r="A11116" t="s">
        <v>1474</v>
      </c>
      <c r="B11116">
        <v>2018</v>
      </c>
      <c r="C11116">
        <v>513804</v>
      </c>
      <c r="F11116" t="s">
        <v>1472</v>
      </c>
      <c r="G11116" s="40">
        <v>4.1666666666666664E-2</v>
      </c>
      <c r="H11116" s="15">
        <v>65</v>
      </c>
    </row>
    <row r="11117" spans="1:8" x14ac:dyDescent="0.25">
      <c r="A11117" t="s">
        <v>1474</v>
      </c>
      <c r="B11117">
        <v>2018</v>
      </c>
      <c r="C11117">
        <v>519257</v>
      </c>
      <c r="F11117" t="s">
        <v>1472</v>
      </c>
      <c r="G11117" s="40">
        <v>0.14583333333333334</v>
      </c>
      <c r="H11117" s="15">
        <v>227.50000000000003</v>
      </c>
    </row>
    <row r="11118" spans="1:8" x14ac:dyDescent="0.25">
      <c r="A11118" t="s">
        <v>1474</v>
      </c>
      <c r="B11118">
        <v>2018</v>
      </c>
      <c r="C11118">
        <v>519257</v>
      </c>
      <c r="F11118" t="s">
        <v>1472</v>
      </c>
      <c r="G11118" s="40">
        <v>0.10416666666666667</v>
      </c>
      <c r="H11118" s="15">
        <v>162.5</v>
      </c>
    </row>
    <row r="11119" spans="1:8" x14ac:dyDescent="0.25">
      <c r="A11119" t="s">
        <v>1474</v>
      </c>
      <c r="B11119">
        <v>2018</v>
      </c>
      <c r="C11119">
        <v>519257</v>
      </c>
      <c r="F11119" t="s">
        <v>1472</v>
      </c>
      <c r="G11119" s="40">
        <v>2.0833333333333332E-2</v>
      </c>
      <c r="H11119" s="15">
        <v>32.5</v>
      </c>
    </row>
    <row r="11120" spans="1:8" x14ac:dyDescent="0.25">
      <c r="A11120" t="s">
        <v>1474</v>
      </c>
      <c r="B11120">
        <v>2018</v>
      </c>
      <c r="C11120">
        <v>519257</v>
      </c>
      <c r="F11120" t="s">
        <v>1472</v>
      </c>
      <c r="G11120" s="40">
        <v>3.125E-2</v>
      </c>
      <c r="H11120" s="15">
        <v>48.75</v>
      </c>
    </row>
    <row r="11121" spans="1:8" x14ac:dyDescent="0.25">
      <c r="A11121" t="s">
        <v>1474</v>
      </c>
      <c r="B11121">
        <v>2018</v>
      </c>
      <c r="C11121">
        <v>519257</v>
      </c>
      <c r="F11121" t="s">
        <v>1472</v>
      </c>
      <c r="G11121" s="40">
        <v>2.0833333333333332E-2</v>
      </c>
      <c r="H11121" s="15">
        <v>32.5</v>
      </c>
    </row>
    <row r="11122" spans="1:8" x14ac:dyDescent="0.25">
      <c r="A11122" t="s">
        <v>1474</v>
      </c>
      <c r="B11122">
        <v>2018</v>
      </c>
      <c r="C11122">
        <v>618557</v>
      </c>
      <c r="F11122" t="s">
        <v>1625</v>
      </c>
      <c r="G11122" s="40">
        <v>2.0833333333333332E-2</v>
      </c>
      <c r="H11122" s="15">
        <v>32.5</v>
      </c>
    </row>
    <row r="11123" spans="1:8" x14ac:dyDescent="0.25">
      <c r="A11123" t="s">
        <v>1474</v>
      </c>
      <c r="B11123">
        <v>2018</v>
      </c>
      <c r="C11123">
        <v>611062</v>
      </c>
      <c r="F11123" t="s">
        <v>1625</v>
      </c>
      <c r="G11123" s="40">
        <v>6.25E-2</v>
      </c>
      <c r="H11123" s="15">
        <v>97.5</v>
      </c>
    </row>
    <row r="11124" spans="1:8" x14ac:dyDescent="0.25">
      <c r="A11124" t="s">
        <v>1474</v>
      </c>
      <c r="B11124">
        <v>2018</v>
      </c>
      <c r="C11124">
        <v>519257</v>
      </c>
      <c r="F11124" t="s">
        <v>1472</v>
      </c>
      <c r="G11124" s="40">
        <v>6.25E-2</v>
      </c>
      <c r="H11124" s="15">
        <v>97.5</v>
      </c>
    </row>
    <row r="11125" spans="1:8" x14ac:dyDescent="0.25">
      <c r="A11125" t="s">
        <v>1474</v>
      </c>
      <c r="B11125">
        <v>2018</v>
      </c>
      <c r="C11125">
        <v>519257</v>
      </c>
      <c r="F11125" t="s">
        <v>1472</v>
      </c>
      <c r="G11125" s="40">
        <v>0.10416666666666667</v>
      </c>
      <c r="H11125" s="15">
        <v>162.5</v>
      </c>
    </row>
    <row r="11126" spans="1:8" x14ac:dyDescent="0.25">
      <c r="A11126" t="s">
        <v>1474</v>
      </c>
      <c r="B11126">
        <v>2018</v>
      </c>
      <c r="C11126">
        <v>519257</v>
      </c>
      <c r="F11126" t="s">
        <v>1472</v>
      </c>
      <c r="G11126" s="40">
        <v>8.3333333333333329E-2</v>
      </c>
      <c r="H11126" s="15">
        <v>130</v>
      </c>
    </row>
    <row r="11127" spans="1:8" x14ac:dyDescent="0.25">
      <c r="A11127" t="s">
        <v>1474</v>
      </c>
      <c r="B11127">
        <v>2018</v>
      </c>
      <c r="C11127">
        <v>519257</v>
      </c>
      <c r="F11127" t="s">
        <v>1472</v>
      </c>
      <c r="G11127" s="40">
        <v>2.0833333333333332E-2</v>
      </c>
      <c r="H11127" s="15">
        <v>32.5</v>
      </c>
    </row>
    <row r="11128" spans="1:8" x14ac:dyDescent="0.25">
      <c r="A11128" t="s">
        <v>1474</v>
      </c>
      <c r="B11128">
        <v>2018</v>
      </c>
      <c r="C11128">
        <v>519257</v>
      </c>
      <c r="F11128" t="s">
        <v>1625</v>
      </c>
      <c r="G11128" s="40">
        <v>2.0833333333333332E-2</v>
      </c>
      <c r="H11128" s="15">
        <v>32.5</v>
      </c>
    </row>
    <row r="11129" spans="1:8" x14ac:dyDescent="0.25">
      <c r="A11129" t="s">
        <v>1504</v>
      </c>
      <c r="B11129">
        <v>2018</v>
      </c>
      <c r="C11129">
        <v>102400</v>
      </c>
      <c r="F11129" t="s">
        <v>1625</v>
      </c>
      <c r="G11129" s="40">
        <v>6.25E-2</v>
      </c>
      <c r="H11129" s="15">
        <v>127.5</v>
      </c>
    </row>
    <row r="11130" spans="1:8" x14ac:dyDescent="0.25">
      <c r="A11130" t="s">
        <v>1504</v>
      </c>
      <c r="B11130">
        <v>2018</v>
      </c>
      <c r="C11130">
        <v>101400</v>
      </c>
      <c r="F11130" t="s">
        <v>1625</v>
      </c>
      <c r="G11130" s="40">
        <v>0.10416666666666667</v>
      </c>
      <c r="H11130" s="15">
        <v>212.5</v>
      </c>
    </row>
    <row r="11131" spans="1:8" x14ac:dyDescent="0.25">
      <c r="A11131" t="s">
        <v>1504</v>
      </c>
      <c r="B11131">
        <v>2018</v>
      </c>
      <c r="C11131">
        <v>101400</v>
      </c>
      <c r="F11131" t="s">
        <v>1625</v>
      </c>
      <c r="G11131" s="40">
        <v>0.16666666666666666</v>
      </c>
      <c r="H11131" s="15">
        <v>340</v>
      </c>
    </row>
    <row r="11132" spans="1:8" x14ac:dyDescent="0.25">
      <c r="A11132" t="s">
        <v>1504</v>
      </c>
      <c r="B11132">
        <v>2018</v>
      </c>
      <c r="C11132">
        <v>400300</v>
      </c>
      <c r="F11132" t="s">
        <v>1472</v>
      </c>
      <c r="G11132" s="40">
        <v>4.1666666666666664E-2</v>
      </c>
      <c r="H11132" s="15">
        <v>85</v>
      </c>
    </row>
    <row r="11133" spans="1:8" x14ac:dyDescent="0.25">
      <c r="A11133" t="s">
        <v>1504</v>
      </c>
      <c r="B11133">
        <v>2018</v>
      </c>
      <c r="C11133">
        <v>101400</v>
      </c>
      <c r="F11133" t="s">
        <v>1625</v>
      </c>
      <c r="G11133" s="40">
        <v>4.1666666666666664E-2</v>
      </c>
      <c r="H11133" s="15">
        <v>85</v>
      </c>
    </row>
    <row r="11134" spans="1:8" x14ac:dyDescent="0.25">
      <c r="A11134" t="s">
        <v>1504</v>
      </c>
      <c r="B11134">
        <v>2018</v>
      </c>
      <c r="C11134">
        <v>309900</v>
      </c>
      <c r="D11134">
        <v>802100</v>
      </c>
      <c r="E11134">
        <v>8021</v>
      </c>
      <c r="F11134" t="s">
        <v>1625</v>
      </c>
      <c r="G11134" s="40">
        <v>6.25E-2</v>
      </c>
      <c r="H11134" s="15">
        <v>127.5</v>
      </c>
    </row>
    <row r="11135" spans="1:8" x14ac:dyDescent="0.25">
      <c r="A11135" t="s">
        <v>1504</v>
      </c>
      <c r="B11135">
        <v>2018</v>
      </c>
      <c r="C11135">
        <v>309900</v>
      </c>
      <c r="D11135">
        <v>802100</v>
      </c>
      <c r="E11135">
        <v>8021</v>
      </c>
      <c r="F11135" t="s">
        <v>1625</v>
      </c>
      <c r="G11135" s="40">
        <v>6.25E-2</v>
      </c>
      <c r="H11135" s="15">
        <v>127.5</v>
      </c>
    </row>
    <row r="11136" spans="1:8" x14ac:dyDescent="0.25">
      <c r="A11136" t="s">
        <v>1504</v>
      </c>
      <c r="B11136">
        <v>2018</v>
      </c>
      <c r="C11136">
        <v>200800</v>
      </c>
      <c r="D11136">
        <v>801480</v>
      </c>
      <c r="E11136">
        <v>8014</v>
      </c>
      <c r="F11136" t="s">
        <v>1472</v>
      </c>
      <c r="G11136" s="40">
        <v>6.25E-2</v>
      </c>
      <c r="H11136" s="15">
        <v>127.5</v>
      </c>
    </row>
    <row r="11137" spans="1:8" x14ac:dyDescent="0.25">
      <c r="A11137" t="s">
        <v>1504</v>
      </c>
      <c r="B11137">
        <v>2018</v>
      </c>
      <c r="C11137">
        <v>200100</v>
      </c>
      <c r="F11137" t="s">
        <v>1472</v>
      </c>
      <c r="G11137" s="40">
        <v>0.10416666666666667</v>
      </c>
      <c r="H11137" s="15">
        <v>212.5</v>
      </c>
    </row>
    <row r="11138" spans="1:8" x14ac:dyDescent="0.25">
      <c r="A11138" t="s">
        <v>1504</v>
      </c>
      <c r="B11138">
        <v>2018</v>
      </c>
      <c r="C11138">
        <v>200100</v>
      </c>
      <c r="F11138" t="s">
        <v>1472</v>
      </c>
      <c r="G11138" s="40">
        <v>0.125</v>
      </c>
      <c r="H11138" s="15">
        <v>255</v>
      </c>
    </row>
    <row r="11139" spans="1:8" x14ac:dyDescent="0.25">
      <c r="A11139" t="s">
        <v>1504</v>
      </c>
      <c r="B11139">
        <v>2018</v>
      </c>
      <c r="C11139">
        <v>200100</v>
      </c>
      <c r="F11139" t="s">
        <v>1625</v>
      </c>
      <c r="G11139" s="40">
        <v>2.0833333333333332E-2</v>
      </c>
      <c r="H11139" s="15">
        <v>42.5</v>
      </c>
    </row>
    <row r="11140" spans="1:8" x14ac:dyDescent="0.25">
      <c r="A11140" t="s">
        <v>1504</v>
      </c>
      <c r="B11140">
        <v>2018</v>
      </c>
      <c r="C11140">
        <v>200100</v>
      </c>
      <c r="F11140" t="s">
        <v>1625</v>
      </c>
      <c r="G11140" s="40">
        <v>2.0833333333333332E-2</v>
      </c>
      <c r="H11140" s="15">
        <v>42.5</v>
      </c>
    </row>
    <row r="11141" spans="1:8" x14ac:dyDescent="0.25">
      <c r="A11141" t="s">
        <v>1504</v>
      </c>
      <c r="B11141">
        <v>2018</v>
      </c>
      <c r="C11141">
        <v>200100</v>
      </c>
      <c r="F11141" t="s">
        <v>1625</v>
      </c>
      <c r="G11141" s="40">
        <v>2.0833333333333332E-2</v>
      </c>
      <c r="H11141" s="15">
        <v>42.5</v>
      </c>
    </row>
    <row r="11142" spans="1:8" x14ac:dyDescent="0.25">
      <c r="A11142" t="s">
        <v>1504</v>
      </c>
      <c r="B11142">
        <v>2018</v>
      </c>
      <c r="C11142">
        <v>200100</v>
      </c>
      <c r="F11142" t="s">
        <v>1625</v>
      </c>
      <c r="G11142" s="40">
        <v>2.0833333333333332E-2</v>
      </c>
      <c r="H11142" s="15">
        <v>42.5</v>
      </c>
    </row>
    <row r="11143" spans="1:8" x14ac:dyDescent="0.25">
      <c r="A11143" t="s">
        <v>1504</v>
      </c>
      <c r="B11143">
        <v>2018</v>
      </c>
      <c r="C11143">
        <v>303001</v>
      </c>
      <c r="D11143">
        <v>801400</v>
      </c>
      <c r="E11143">
        <v>8014</v>
      </c>
      <c r="F11143" t="s">
        <v>1472</v>
      </c>
      <c r="G11143" s="40">
        <v>2.0833333333333332E-2</v>
      </c>
      <c r="H11143" s="15">
        <v>42.5</v>
      </c>
    </row>
    <row r="11144" spans="1:8" x14ac:dyDescent="0.25">
      <c r="A11144" t="s">
        <v>1504</v>
      </c>
      <c r="B11144">
        <v>2018</v>
      </c>
      <c r="C11144">
        <v>303001</v>
      </c>
      <c r="D11144">
        <v>801400</v>
      </c>
      <c r="E11144">
        <v>8014</v>
      </c>
      <c r="F11144" t="s">
        <v>1513</v>
      </c>
      <c r="G11144" s="40">
        <v>2.0833333333333332E-2</v>
      </c>
      <c r="H11144" s="15">
        <v>42.5</v>
      </c>
    </row>
    <row r="11145" spans="1:8" x14ac:dyDescent="0.25">
      <c r="A11145" t="s">
        <v>1504</v>
      </c>
      <c r="B11145">
        <v>2018</v>
      </c>
      <c r="C11145">
        <v>303000</v>
      </c>
      <c r="D11145">
        <v>801402</v>
      </c>
      <c r="E11145">
        <v>8014</v>
      </c>
      <c r="F11145" t="s">
        <v>1472</v>
      </c>
      <c r="G11145" s="40">
        <v>2.0833333333333332E-2</v>
      </c>
      <c r="H11145" s="15">
        <v>42.5</v>
      </c>
    </row>
    <row r="11146" spans="1:8" x14ac:dyDescent="0.25">
      <c r="A11146" t="s">
        <v>1504</v>
      </c>
      <c r="B11146">
        <v>2018</v>
      </c>
      <c r="C11146">
        <v>303000</v>
      </c>
      <c r="D11146">
        <v>801402</v>
      </c>
      <c r="E11146">
        <v>8014</v>
      </c>
      <c r="F11146" t="s">
        <v>1513</v>
      </c>
      <c r="G11146" s="40">
        <v>2.0833333333333332E-2</v>
      </c>
      <c r="H11146" s="15">
        <v>42.5</v>
      </c>
    </row>
    <row r="11147" spans="1:8" x14ac:dyDescent="0.25">
      <c r="A11147" t="s">
        <v>1504</v>
      </c>
      <c r="B11147">
        <v>2018</v>
      </c>
      <c r="C11147">
        <v>303002</v>
      </c>
      <c r="D11147">
        <v>801401</v>
      </c>
      <c r="E11147">
        <v>8014</v>
      </c>
      <c r="F11147" t="s">
        <v>1472</v>
      </c>
      <c r="G11147" s="40">
        <v>2.0833333333333332E-2</v>
      </c>
      <c r="H11147" s="15">
        <v>42.5</v>
      </c>
    </row>
    <row r="11148" spans="1:8" x14ac:dyDescent="0.25">
      <c r="A11148" t="s">
        <v>1504</v>
      </c>
      <c r="B11148">
        <v>2018</v>
      </c>
      <c r="C11148">
        <v>303002</v>
      </c>
      <c r="D11148">
        <v>801401</v>
      </c>
      <c r="E11148">
        <v>8014</v>
      </c>
      <c r="F11148" t="s">
        <v>1513</v>
      </c>
      <c r="G11148" s="40">
        <v>2.0833333333333332E-2</v>
      </c>
      <c r="H11148" s="15">
        <v>42.5</v>
      </c>
    </row>
    <row r="11149" spans="1:8" x14ac:dyDescent="0.25">
      <c r="A11149" t="s">
        <v>1504</v>
      </c>
      <c r="B11149">
        <v>2018</v>
      </c>
      <c r="C11149">
        <v>200100</v>
      </c>
      <c r="F11149" t="s">
        <v>1625</v>
      </c>
      <c r="G11149" s="40">
        <v>3.125E-2</v>
      </c>
      <c r="H11149" s="15">
        <v>63.75</v>
      </c>
    </row>
    <row r="11150" spans="1:8" x14ac:dyDescent="0.25">
      <c r="A11150" t="s">
        <v>1504</v>
      </c>
      <c r="B11150">
        <v>2018</v>
      </c>
      <c r="C11150">
        <v>200100</v>
      </c>
      <c r="F11150" t="s">
        <v>1625</v>
      </c>
      <c r="G11150" s="40">
        <v>3.125E-2</v>
      </c>
      <c r="H11150" s="15">
        <v>63.75</v>
      </c>
    </row>
    <row r="11151" spans="1:8" x14ac:dyDescent="0.25">
      <c r="A11151" t="s">
        <v>1521</v>
      </c>
      <c r="B11151">
        <v>2018</v>
      </c>
      <c r="C11151">
        <v>513810</v>
      </c>
      <c r="F11151" t="s">
        <v>1472</v>
      </c>
      <c r="G11151" s="40">
        <v>4.1666666666666664E-2</v>
      </c>
      <c r="H11151" s="15">
        <v>65</v>
      </c>
    </row>
    <row r="11152" spans="1:8" x14ac:dyDescent="0.25">
      <c r="A11152" t="s">
        <v>1521</v>
      </c>
      <c r="B11152">
        <v>2018</v>
      </c>
      <c r="C11152">
        <v>516223</v>
      </c>
      <c r="F11152" t="s">
        <v>1465</v>
      </c>
      <c r="G11152" s="40">
        <v>3.125E-2</v>
      </c>
      <c r="H11152" s="15">
        <v>48.75</v>
      </c>
    </row>
    <row r="11153" spans="1:8" x14ac:dyDescent="0.25">
      <c r="A11153" t="s">
        <v>1521</v>
      </c>
      <c r="B11153">
        <v>2018</v>
      </c>
      <c r="C11153">
        <v>516223</v>
      </c>
      <c r="F11153" t="s">
        <v>1465</v>
      </c>
      <c r="G11153" s="40">
        <v>0.1875</v>
      </c>
      <c r="H11153" s="15">
        <v>292.5</v>
      </c>
    </row>
    <row r="11154" spans="1:8" x14ac:dyDescent="0.25">
      <c r="A11154" t="s">
        <v>1521</v>
      </c>
      <c r="B11154">
        <v>2018</v>
      </c>
      <c r="C11154">
        <v>516223</v>
      </c>
      <c r="F11154" t="s">
        <v>1465</v>
      </c>
      <c r="G11154" s="40">
        <v>6.25E-2</v>
      </c>
      <c r="H11154" s="15">
        <v>97.5</v>
      </c>
    </row>
    <row r="11155" spans="1:8" x14ac:dyDescent="0.25">
      <c r="A11155" t="s">
        <v>1521</v>
      </c>
      <c r="B11155">
        <v>2018</v>
      </c>
      <c r="C11155">
        <v>516223</v>
      </c>
      <c r="F11155" t="s">
        <v>1465</v>
      </c>
      <c r="G11155" s="40">
        <v>2.0833333333333332E-2</v>
      </c>
      <c r="H11155" s="15">
        <v>32.5</v>
      </c>
    </row>
    <row r="11156" spans="1:8" x14ac:dyDescent="0.25">
      <c r="A11156" t="s">
        <v>1521</v>
      </c>
      <c r="B11156">
        <v>2018</v>
      </c>
      <c r="C11156">
        <v>109400</v>
      </c>
      <c r="F11156" t="s">
        <v>1472</v>
      </c>
      <c r="G11156" s="40">
        <v>7.2916666666666671E-2</v>
      </c>
      <c r="H11156" s="15">
        <v>113.75000000000001</v>
      </c>
    </row>
    <row r="11157" spans="1:8" x14ac:dyDescent="0.25">
      <c r="A11157" t="s">
        <v>1474</v>
      </c>
      <c r="B11157">
        <v>2018</v>
      </c>
      <c r="C11157">
        <v>519257</v>
      </c>
      <c r="F11157" t="s">
        <v>1472</v>
      </c>
      <c r="G11157" s="40">
        <v>0.10416666666666667</v>
      </c>
      <c r="H11157" s="15">
        <v>162.5</v>
      </c>
    </row>
    <row r="11158" spans="1:8" x14ac:dyDescent="0.25">
      <c r="A11158" t="s">
        <v>1474</v>
      </c>
      <c r="B11158">
        <v>2018</v>
      </c>
      <c r="C11158">
        <v>519257</v>
      </c>
      <c r="F11158" t="s">
        <v>1472</v>
      </c>
      <c r="G11158" s="40">
        <v>6.25E-2</v>
      </c>
      <c r="H11158" s="15">
        <v>97.5</v>
      </c>
    </row>
    <row r="11159" spans="1:8" x14ac:dyDescent="0.25">
      <c r="A11159" t="s">
        <v>1474</v>
      </c>
      <c r="B11159">
        <v>2018</v>
      </c>
      <c r="C11159">
        <v>519257</v>
      </c>
      <c r="F11159" t="s">
        <v>1472</v>
      </c>
      <c r="G11159" s="40">
        <v>0.10416666666666667</v>
      </c>
      <c r="H11159" s="15">
        <v>162.5</v>
      </c>
    </row>
    <row r="11160" spans="1:8" x14ac:dyDescent="0.25">
      <c r="A11160" t="s">
        <v>1474</v>
      </c>
      <c r="B11160">
        <v>2018</v>
      </c>
      <c r="C11160">
        <v>516895</v>
      </c>
      <c r="F11160" t="s">
        <v>1625</v>
      </c>
      <c r="G11160" s="40">
        <v>6.25E-2</v>
      </c>
      <c r="H11160" s="15">
        <v>97.5</v>
      </c>
    </row>
    <row r="11161" spans="1:8" x14ac:dyDescent="0.25">
      <c r="A11161" t="s">
        <v>1474</v>
      </c>
      <c r="B11161">
        <v>2018</v>
      </c>
      <c r="C11161">
        <v>519257</v>
      </c>
      <c r="F11161" t="s">
        <v>1625</v>
      </c>
      <c r="G11161" s="40">
        <v>0.10416666666666667</v>
      </c>
      <c r="H11161" s="15">
        <v>162.5</v>
      </c>
    </row>
    <row r="11162" spans="1:8" x14ac:dyDescent="0.25">
      <c r="A11162" t="s">
        <v>1474</v>
      </c>
      <c r="B11162">
        <v>2018</v>
      </c>
      <c r="C11162">
        <v>519257</v>
      </c>
      <c r="F11162" t="s">
        <v>1625</v>
      </c>
      <c r="G11162" s="40">
        <v>4.1666666666666664E-2</v>
      </c>
      <c r="H11162" s="15">
        <v>65</v>
      </c>
    </row>
    <row r="11163" spans="1:8" x14ac:dyDescent="0.25">
      <c r="A11163" t="s">
        <v>1474</v>
      </c>
      <c r="B11163">
        <v>2018</v>
      </c>
      <c r="C11163">
        <v>519257</v>
      </c>
      <c r="F11163" t="s">
        <v>1625</v>
      </c>
      <c r="G11163" s="40">
        <v>0.10416666666666667</v>
      </c>
      <c r="H11163" s="15">
        <v>162.5</v>
      </c>
    </row>
    <row r="11164" spans="1:8" x14ac:dyDescent="0.25">
      <c r="A11164" t="s">
        <v>1474</v>
      </c>
      <c r="B11164">
        <v>2018</v>
      </c>
      <c r="C11164">
        <v>516895</v>
      </c>
      <c r="F11164" t="s">
        <v>1625</v>
      </c>
      <c r="G11164" s="40">
        <v>8.3333333333333329E-2</v>
      </c>
      <c r="H11164" s="15">
        <v>130</v>
      </c>
    </row>
    <row r="11165" spans="1:8" x14ac:dyDescent="0.25">
      <c r="A11165" t="s">
        <v>1474</v>
      </c>
      <c r="B11165">
        <v>2018</v>
      </c>
      <c r="C11165">
        <v>512235</v>
      </c>
      <c r="F11165" t="s">
        <v>1472</v>
      </c>
      <c r="G11165" s="40">
        <v>8.3333333333333329E-2</v>
      </c>
      <c r="H11165" s="15">
        <v>130</v>
      </c>
    </row>
    <row r="11166" spans="1:8" x14ac:dyDescent="0.25">
      <c r="A11166" t="s">
        <v>1474</v>
      </c>
      <c r="B11166">
        <v>2018</v>
      </c>
      <c r="C11166">
        <v>512235</v>
      </c>
      <c r="F11166" t="s">
        <v>1472</v>
      </c>
      <c r="G11166" s="40">
        <v>6.25E-2</v>
      </c>
      <c r="H11166" s="15">
        <v>97.5</v>
      </c>
    </row>
    <row r="11167" spans="1:8" x14ac:dyDescent="0.25">
      <c r="A11167" t="s">
        <v>1474</v>
      </c>
      <c r="B11167">
        <v>2018</v>
      </c>
      <c r="C11167">
        <v>512235</v>
      </c>
      <c r="F11167" t="s">
        <v>1472</v>
      </c>
      <c r="G11167" s="40">
        <v>6.25E-2</v>
      </c>
      <c r="H11167" s="15">
        <v>97.5</v>
      </c>
    </row>
    <row r="11168" spans="1:8" x14ac:dyDescent="0.25">
      <c r="A11168" t="s">
        <v>1474</v>
      </c>
      <c r="B11168">
        <v>2018</v>
      </c>
      <c r="C11168">
        <v>616842</v>
      </c>
      <c r="F11168" t="s">
        <v>1625</v>
      </c>
      <c r="G11168" s="40">
        <v>6.25E-2</v>
      </c>
      <c r="H11168" s="15">
        <v>97.5</v>
      </c>
    </row>
    <row r="11169" spans="1:8" x14ac:dyDescent="0.25">
      <c r="A11169" t="s">
        <v>1474</v>
      </c>
      <c r="B11169">
        <v>2018</v>
      </c>
      <c r="C11169">
        <v>519700</v>
      </c>
      <c r="F11169" t="s">
        <v>1625</v>
      </c>
      <c r="G11169" s="40">
        <v>8.3333333333333329E-2</v>
      </c>
      <c r="H11169" s="15">
        <v>130</v>
      </c>
    </row>
    <row r="11170" spans="1:8" x14ac:dyDescent="0.25">
      <c r="A11170" t="s">
        <v>1474</v>
      </c>
      <c r="B11170">
        <v>2018</v>
      </c>
      <c r="C11170">
        <v>513236</v>
      </c>
      <c r="F11170" t="s">
        <v>1625</v>
      </c>
      <c r="G11170" s="40">
        <v>4.1666666666666664E-2</v>
      </c>
      <c r="H11170" s="15">
        <v>65</v>
      </c>
    </row>
    <row r="11171" spans="1:8" x14ac:dyDescent="0.25">
      <c r="A11171" t="s">
        <v>1474</v>
      </c>
      <c r="B11171">
        <v>2018</v>
      </c>
      <c r="C11171">
        <v>518458</v>
      </c>
      <c r="F11171" t="s">
        <v>1625</v>
      </c>
      <c r="G11171" s="40">
        <v>4.1666666666666664E-2</v>
      </c>
      <c r="H11171" s="15">
        <v>65</v>
      </c>
    </row>
    <row r="11172" spans="1:8" x14ac:dyDescent="0.25">
      <c r="A11172" t="s">
        <v>1474</v>
      </c>
      <c r="B11172">
        <v>2018</v>
      </c>
      <c r="C11172">
        <v>516496</v>
      </c>
      <c r="F11172" t="s">
        <v>1472</v>
      </c>
      <c r="G11172" s="40">
        <v>8.3333333333333329E-2</v>
      </c>
      <c r="H11172" s="15">
        <v>130</v>
      </c>
    </row>
    <row r="11173" spans="1:8" x14ac:dyDescent="0.25">
      <c r="A11173" t="s">
        <v>1474</v>
      </c>
      <c r="B11173">
        <v>2018</v>
      </c>
      <c r="C11173">
        <v>516496</v>
      </c>
      <c r="F11173" t="s">
        <v>1472</v>
      </c>
      <c r="G11173" s="40">
        <v>8.3333333333333329E-2</v>
      </c>
      <c r="H11173" s="15">
        <v>130</v>
      </c>
    </row>
    <row r="11174" spans="1:8" x14ac:dyDescent="0.25">
      <c r="A11174" t="s">
        <v>1488</v>
      </c>
      <c r="B11174">
        <v>2018</v>
      </c>
      <c r="C11174">
        <v>619932</v>
      </c>
      <c r="F11174" t="s">
        <v>1625</v>
      </c>
      <c r="G11174" s="40">
        <v>3.125E-2</v>
      </c>
      <c r="H11174" s="15">
        <v>37.5</v>
      </c>
    </row>
    <row r="11175" spans="1:8" x14ac:dyDescent="0.25">
      <c r="A11175" t="s">
        <v>1488</v>
      </c>
      <c r="B11175">
        <v>2018</v>
      </c>
      <c r="C11175">
        <v>618655</v>
      </c>
      <c r="F11175" t="s">
        <v>1625</v>
      </c>
      <c r="G11175" s="40">
        <v>2.0833333333333332E-2</v>
      </c>
      <c r="H11175" s="15">
        <v>25</v>
      </c>
    </row>
    <row r="11176" spans="1:8" x14ac:dyDescent="0.25">
      <c r="A11176" t="s">
        <v>1488</v>
      </c>
      <c r="B11176">
        <v>2018</v>
      </c>
      <c r="C11176">
        <v>612232</v>
      </c>
      <c r="F11176" t="s">
        <v>1625</v>
      </c>
      <c r="G11176" s="40">
        <v>2.0833333333333332E-2</v>
      </c>
      <c r="H11176" s="15">
        <v>25</v>
      </c>
    </row>
    <row r="11177" spans="1:8" x14ac:dyDescent="0.25">
      <c r="A11177" t="s">
        <v>1488</v>
      </c>
      <c r="B11177">
        <v>2018</v>
      </c>
      <c r="C11177">
        <v>612237</v>
      </c>
      <c r="F11177" t="s">
        <v>1625</v>
      </c>
      <c r="G11177" s="40">
        <v>3.125E-2</v>
      </c>
      <c r="H11177" s="15">
        <v>37.5</v>
      </c>
    </row>
    <row r="11178" spans="1:8" x14ac:dyDescent="0.25">
      <c r="A11178" t="s">
        <v>1488</v>
      </c>
      <c r="B11178">
        <v>2018</v>
      </c>
      <c r="C11178">
        <v>610804</v>
      </c>
      <c r="F11178" t="s">
        <v>1625</v>
      </c>
      <c r="G11178" s="40">
        <v>3.8194444444444441E-2</v>
      </c>
      <c r="H11178" s="15">
        <v>45.833333333333329</v>
      </c>
    </row>
    <row r="11179" spans="1:8" x14ac:dyDescent="0.25">
      <c r="A11179" t="s">
        <v>1488</v>
      </c>
      <c r="B11179">
        <v>2018</v>
      </c>
      <c r="C11179">
        <v>618569</v>
      </c>
      <c r="F11179" t="s">
        <v>1625</v>
      </c>
      <c r="G11179" s="40">
        <v>4.1666666666666664E-2</v>
      </c>
      <c r="H11179" s="15">
        <v>50</v>
      </c>
    </row>
    <row r="11180" spans="1:8" x14ac:dyDescent="0.25">
      <c r="A11180" t="s">
        <v>1659</v>
      </c>
      <c r="B11180">
        <v>2018</v>
      </c>
      <c r="C11180">
        <v>519257</v>
      </c>
      <c r="F11180" t="s">
        <v>1568</v>
      </c>
      <c r="G11180" s="40">
        <v>1.0416666666666666E-2</v>
      </c>
      <c r="H11180" s="15">
        <v>21.25</v>
      </c>
    </row>
    <row r="11181" spans="1:8" x14ac:dyDescent="0.25">
      <c r="A11181" t="s">
        <v>1504</v>
      </c>
      <c r="B11181">
        <v>2018</v>
      </c>
      <c r="C11181">
        <v>200800</v>
      </c>
      <c r="D11181">
        <v>801480</v>
      </c>
      <c r="E11181">
        <v>8014</v>
      </c>
      <c r="F11181" t="s">
        <v>1625</v>
      </c>
      <c r="G11181" s="40">
        <v>6.25E-2</v>
      </c>
      <c r="H11181" s="15">
        <v>127.5</v>
      </c>
    </row>
    <row r="11182" spans="1:8" x14ac:dyDescent="0.25">
      <c r="A11182" t="s">
        <v>1504</v>
      </c>
      <c r="B11182">
        <v>2018</v>
      </c>
      <c r="C11182">
        <v>606200</v>
      </c>
      <c r="F11182" t="s">
        <v>1625</v>
      </c>
      <c r="G11182" s="40">
        <v>4.1666666666666664E-2</v>
      </c>
      <c r="H11182" s="15">
        <v>85</v>
      </c>
    </row>
    <row r="11183" spans="1:8" x14ac:dyDescent="0.25">
      <c r="A11183" t="s">
        <v>1504</v>
      </c>
      <c r="B11183">
        <v>2018</v>
      </c>
      <c r="C11183">
        <v>606200</v>
      </c>
      <c r="F11183" t="s">
        <v>1625</v>
      </c>
      <c r="G11183" s="40">
        <v>3.125E-2</v>
      </c>
      <c r="H11183" s="15">
        <v>63.75</v>
      </c>
    </row>
    <row r="11184" spans="1:8" x14ac:dyDescent="0.25">
      <c r="A11184" t="s">
        <v>1504</v>
      </c>
      <c r="B11184">
        <v>2018</v>
      </c>
      <c r="C11184">
        <v>102400</v>
      </c>
      <c r="F11184" t="s">
        <v>1472</v>
      </c>
      <c r="G11184" s="40">
        <v>6.25E-2</v>
      </c>
      <c r="H11184" s="15">
        <v>127.5</v>
      </c>
    </row>
    <row r="11185" spans="1:8" x14ac:dyDescent="0.25">
      <c r="A11185" t="s">
        <v>1504</v>
      </c>
      <c r="B11185">
        <v>2018</v>
      </c>
      <c r="C11185">
        <v>202300</v>
      </c>
      <c r="D11185">
        <v>804080</v>
      </c>
      <c r="E11185">
        <v>8040</v>
      </c>
      <c r="F11185" t="s">
        <v>1472</v>
      </c>
      <c r="G11185" s="40">
        <v>2.0833333333333332E-2</v>
      </c>
      <c r="H11185" s="15">
        <v>42.5</v>
      </c>
    </row>
    <row r="11186" spans="1:8" x14ac:dyDescent="0.25">
      <c r="A11186" t="s">
        <v>1504</v>
      </c>
      <c r="B11186">
        <v>2018</v>
      </c>
      <c r="C11186">
        <v>305712</v>
      </c>
      <c r="D11186">
        <v>802012</v>
      </c>
      <c r="E11186">
        <v>8020</v>
      </c>
      <c r="F11186" t="s">
        <v>1572</v>
      </c>
      <c r="G11186" s="40">
        <v>5.2083333333333336E-2</v>
      </c>
      <c r="H11186" s="15">
        <v>106.25</v>
      </c>
    </row>
    <row r="11187" spans="1:8" x14ac:dyDescent="0.25">
      <c r="A11187" t="s">
        <v>1504</v>
      </c>
      <c r="B11187">
        <v>2018</v>
      </c>
      <c r="C11187">
        <v>305712</v>
      </c>
      <c r="D11187">
        <v>802012</v>
      </c>
      <c r="E11187">
        <v>8020</v>
      </c>
      <c r="F11187" t="s">
        <v>1572</v>
      </c>
      <c r="G11187" s="40">
        <v>8.3333333333333329E-2</v>
      </c>
      <c r="H11187" s="15">
        <v>170</v>
      </c>
    </row>
    <row r="11188" spans="1:8" x14ac:dyDescent="0.25">
      <c r="A11188" t="s">
        <v>1504</v>
      </c>
      <c r="B11188">
        <v>2018</v>
      </c>
      <c r="C11188">
        <v>102400</v>
      </c>
      <c r="F11188" t="s">
        <v>1472</v>
      </c>
      <c r="G11188" s="40">
        <v>8.3333333333333329E-2</v>
      </c>
      <c r="H11188" s="15">
        <v>170</v>
      </c>
    </row>
    <row r="11189" spans="1:8" x14ac:dyDescent="0.25">
      <c r="A11189" t="s">
        <v>1504</v>
      </c>
      <c r="B11189">
        <v>2018</v>
      </c>
      <c r="C11189">
        <v>305712</v>
      </c>
      <c r="D11189">
        <v>802012</v>
      </c>
      <c r="E11189">
        <v>8020</v>
      </c>
      <c r="F11189" t="s">
        <v>1572</v>
      </c>
      <c r="G11189" s="40">
        <v>4.1666666666666664E-2</v>
      </c>
      <c r="H11189" s="15">
        <v>85</v>
      </c>
    </row>
    <row r="11190" spans="1:8" x14ac:dyDescent="0.25">
      <c r="A11190" t="s">
        <v>1504</v>
      </c>
      <c r="B11190">
        <v>2018</v>
      </c>
      <c r="C11190">
        <v>305712</v>
      </c>
      <c r="D11190">
        <v>802012</v>
      </c>
      <c r="E11190">
        <v>8020</v>
      </c>
      <c r="F11190" t="s">
        <v>1572</v>
      </c>
      <c r="G11190" s="40">
        <v>8.3333333333333329E-2</v>
      </c>
      <c r="H11190" s="15">
        <v>170</v>
      </c>
    </row>
    <row r="11191" spans="1:8" x14ac:dyDescent="0.25">
      <c r="A11191" t="s">
        <v>1504</v>
      </c>
      <c r="B11191">
        <v>2018</v>
      </c>
      <c r="C11191">
        <v>305712</v>
      </c>
      <c r="D11191">
        <v>802012</v>
      </c>
      <c r="E11191">
        <v>8020</v>
      </c>
      <c r="F11191" t="s">
        <v>1572</v>
      </c>
      <c r="G11191" s="40">
        <v>2.0833333333333332E-2</v>
      </c>
      <c r="H11191" s="15">
        <v>42.5</v>
      </c>
    </row>
    <row r="11192" spans="1:8" x14ac:dyDescent="0.25">
      <c r="A11192" t="s">
        <v>1504</v>
      </c>
      <c r="B11192">
        <v>2018</v>
      </c>
      <c r="C11192">
        <v>200800</v>
      </c>
      <c r="D11192">
        <v>801480</v>
      </c>
      <c r="E11192">
        <v>8014</v>
      </c>
      <c r="F11192" t="s">
        <v>1625</v>
      </c>
      <c r="G11192" s="40">
        <v>4.1666666666666664E-2</v>
      </c>
      <c r="H11192" s="15">
        <v>85</v>
      </c>
    </row>
    <row r="11193" spans="1:8" x14ac:dyDescent="0.25">
      <c r="A11193" t="s">
        <v>1504</v>
      </c>
      <c r="B11193">
        <v>2018</v>
      </c>
      <c r="C11193">
        <v>202300</v>
      </c>
      <c r="D11193">
        <v>804080</v>
      </c>
      <c r="E11193">
        <v>8040</v>
      </c>
      <c r="F11193" t="s">
        <v>1508</v>
      </c>
      <c r="G11193" s="40">
        <v>2.0833333333333332E-2</v>
      </c>
      <c r="H11193" s="15">
        <v>42.5</v>
      </c>
    </row>
    <row r="11194" spans="1:8" x14ac:dyDescent="0.25">
      <c r="A11194" t="s">
        <v>1521</v>
      </c>
      <c r="B11194">
        <v>2018</v>
      </c>
      <c r="C11194">
        <v>513810</v>
      </c>
      <c r="F11194" t="s">
        <v>1472</v>
      </c>
      <c r="G11194" s="40">
        <v>3.125E-2</v>
      </c>
      <c r="H11194" s="15">
        <v>48.75</v>
      </c>
    </row>
    <row r="11195" spans="1:8" x14ac:dyDescent="0.25">
      <c r="A11195" t="s">
        <v>1521</v>
      </c>
      <c r="B11195">
        <v>2018</v>
      </c>
      <c r="C11195">
        <v>513810</v>
      </c>
      <c r="F11195" t="s">
        <v>1472</v>
      </c>
      <c r="G11195" s="40">
        <v>0.10416666666666667</v>
      </c>
      <c r="H11195" s="15">
        <v>162.5</v>
      </c>
    </row>
    <row r="11196" spans="1:8" x14ac:dyDescent="0.25">
      <c r="A11196" t="s">
        <v>1521</v>
      </c>
      <c r="B11196">
        <v>2018</v>
      </c>
      <c r="C11196">
        <v>516223</v>
      </c>
      <c r="F11196" t="s">
        <v>1465</v>
      </c>
      <c r="G11196" s="40">
        <v>8.3333333333333329E-2</v>
      </c>
      <c r="H11196" s="15">
        <v>130</v>
      </c>
    </row>
    <row r="11197" spans="1:8" x14ac:dyDescent="0.25">
      <c r="A11197" t="s">
        <v>1521</v>
      </c>
      <c r="B11197">
        <v>2018</v>
      </c>
      <c r="C11197">
        <v>513810</v>
      </c>
      <c r="F11197" t="s">
        <v>1472</v>
      </c>
      <c r="G11197" s="40">
        <v>4.1666666666666664E-2</v>
      </c>
      <c r="H11197" s="15">
        <v>65</v>
      </c>
    </row>
    <row r="11198" spans="1:8" x14ac:dyDescent="0.25">
      <c r="A11198" t="s">
        <v>1521</v>
      </c>
      <c r="B11198">
        <v>2018</v>
      </c>
      <c r="C11198">
        <v>517385</v>
      </c>
      <c r="F11198" t="s">
        <v>1472</v>
      </c>
      <c r="G11198" s="40">
        <v>5.2083333333333336E-2</v>
      </c>
      <c r="H11198" s="15">
        <v>81.25</v>
      </c>
    </row>
    <row r="11199" spans="1:8" x14ac:dyDescent="0.25">
      <c r="A11199" t="s">
        <v>1521</v>
      </c>
      <c r="B11199">
        <v>2018</v>
      </c>
      <c r="C11199">
        <v>516223</v>
      </c>
      <c r="F11199" t="s">
        <v>1465</v>
      </c>
      <c r="G11199" s="40">
        <v>4.1666666666666664E-2</v>
      </c>
      <c r="H11199" s="15">
        <v>65</v>
      </c>
    </row>
    <row r="11200" spans="1:8" x14ac:dyDescent="0.25">
      <c r="A11200" t="s">
        <v>1521</v>
      </c>
      <c r="B11200">
        <v>2018</v>
      </c>
      <c r="C11200">
        <v>516223</v>
      </c>
      <c r="F11200" t="s">
        <v>1465</v>
      </c>
      <c r="G11200" s="40">
        <v>5.2083333333333336E-2</v>
      </c>
      <c r="H11200" s="15">
        <v>81.25</v>
      </c>
    </row>
    <row r="11201" spans="1:8" x14ac:dyDescent="0.25">
      <c r="A11201" t="s">
        <v>1521</v>
      </c>
      <c r="B11201">
        <v>2018</v>
      </c>
      <c r="C11201">
        <v>516223</v>
      </c>
      <c r="F11201" t="s">
        <v>1472</v>
      </c>
      <c r="G11201" s="40">
        <v>0.13541666666666666</v>
      </c>
      <c r="H11201" s="15">
        <v>211.24999999999997</v>
      </c>
    </row>
    <row r="11202" spans="1:8" x14ac:dyDescent="0.25">
      <c r="A11202" t="s">
        <v>1521</v>
      </c>
      <c r="B11202">
        <v>2018</v>
      </c>
      <c r="C11202">
        <v>617587</v>
      </c>
      <c r="F11202" t="s">
        <v>1465</v>
      </c>
      <c r="G11202" s="40">
        <v>0.14583333333333334</v>
      </c>
      <c r="H11202" s="15">
        <v>227.50000000000003</v>
      </c>
    </row>
    <row r="11203" spans="1:8" x14ac:dyDescent="0.25">
      <c r="A11203" t="s">
        <v>1474</v>
      </c>
      <c r="B11203">
        <v>2018</v>
      </c>
      <c r="C11203">
        <v>512235</v>
      </c>
      <c r="F11203" t="s">
        <v>1472</v>
      </c>
      <c r="G11203" s="40">
        <v>8.3333333333333329E-2</v>
      </c>
      <c r="H11203" s="15">
        <v>130</v>
      </c>
    </row>
    <row r="11204" spans="1:8" x14ac:dyDescent="0.25">
      <c r="A11204" t="s">
        <v>1474</v>
      </c>
      <c r="B11204">
        <v>2018</v>
      </c>
      <c r="C11204">
        <v>512235</v>
      </c>
      <c r="F11204" t="s">
        <v>1472</v>
      </c>
      <c r="G11204" s="40">
        <v>8.3333333333333329E-2</v>
      </c>
      <c r="H11204" s="15">
        <v>130</v>
      </c>
    </row>
    <row r="11205" spans="1:8" x14ac:dyDescent="0.25">
      <c r="A11205" t="s">
        <v>1474</v>
      </c>
      <c r="B11205">
        <v>2018</v>
      </c>
      <c r="C11205">
        <v>516496</v>
      </c>
      <c r="F11205" t="s">
        <v>1472</v>
      </c>
      <c r="G11205" s="40">
        <v>0.16666666666666666</v>
      </c>
      <c r="H11205" s="15">
        <v>260</v>
      </c>
    </row>
    <row r="11206" spans="1:8" x14ac:dyDescent="0.25">
      <c r="A11206" t="s">
        <v>1474</v>
      </c>
      <c r="B11206">
        <v>2018</v>
      </c>
      <c r="C11206">
        <v>512235</v>
      </c>
      <c r="F11206" t="s">
        <v>1472</v>
      </c>
      <c r="G11206" s="40">
        <v>0.10416666666666667</v>
      </c>
      <c r="H11206" s="15">
        <v>162.5</v>
      </c>
    </row>
    <row r="11207" spans="1:8" x14ac:dyDescent="0.25">
      <c r="A11207" t="s">
        <v>1474</v>
      </c>
      <c r="B11207">
        <v>2018</v>
      </c>
      <c r="C11207">
        <v>512235</v>
      </c>
      <c r="F11207" t="s">
        <v>1472</v>
      </c>
      <c r="G11207" s="40">
        <v>8.3333333333333329E-2</v>
      </c>
      <c r="H11207" s="15">
        <v>130</v>
      </c>
    </row>
    <row r="11208" spans="1:8" x14ac:dyDescent="0.25">
      <c r="A11208" t="s">
        <v>1474</v>
      </c>
      <c r="B11208">
        <v>2018</v>
      </c>
      <c r="C11208">
        <v>616628</v>
      </c>
      <c r="F11208" t="s">
        <v>1625</v>
      </c>
      <c r="G11208" s="40">
        <v>6.25E-2</v>
      </c>
      <c r="H11208" s="15">
        <v>97.5</v>
      </c>
    </row>
    <row r="11209" spans="1:8" x14ac:dyDescent="0.25">
      <c r="A11209" t="s">
        <v>1474</v>
      </c>
      <c r="B11209">
        <v>2018</v>
      </c>
      <c r="C11209">
        <v>516496</v>
      </c>
      <c r="F11209" t="s">
        <v>1472</v>
      </c>
      <c r="G11209" s="40">
        <v>0.10416666666666667</v>
      </c>
      <c r="H11209" s="15">
        <v>162.5</v>
      </c>
    </row>
    <row r="11210" spans="1:8" x14ac:dyDescent="0.25">
      <c r="A11210" t="s">
        <v>1474</v>
      </c>
      <c r="B11210">
        <v>2018</v>
      </c>
      <c r="C11210">
        <v>516496</v>
      </c>
      <c r="F11210" t="s">
        <v>1472</v>
      </c>
      <c r="G11210" s="40">
        <v>8.3333333333333329E-2</v>
      </c>
      <c r="H11210" s="15">
        <v>130</v>
      </c>
    </row>
    <row r="11211" spans="1:8" x14ac:dyDescent="0.25">
      <c r="A11211" t="s">
        <v>1474</v>
      </c>
      <c r="B11211">
        <v>2018</v>
      </c>
      <c r="C11211">
        <v>516496</v>
      </c>
      <c r="F11211" t="s">
        <v>1472</v>
      </c>
      <c r="G11211" s="40">
        <v>6.25E-2</v>
      </c>
      <c r="H11211" s="15">
        <v>97.5</v>
      </c>
    </row>
    <row r="11212" spans="1:8" x14ac:dyDescent="0.25">
      <c r="A11212" t="s">
        <v>1474</v>
      </c>
      <c r="B11212">
        <v>2018</v>
      </c>
      <c r="C11212">
        <v>516493</v>
      </c>
      <c r="F11212" t="s">
        <v>1472</v>
      </c>
      <c r="G11212" s="40">
        <v>8.3333333333333329E-2</v>
      </c>
      <c r="H11212" s="15">
        <v>130</v>
      </c>
    </row>
    <row r="11213" spans="1:8" x14ac:dyDescent="0.25">
      <c r="A11213" t="s">
        <v>1474</v>
      </c>
      <c r="B11213">
        <v>2018</v>
      </c>
      <c r="C11213">
        <v>516496</v>
      </c>
      <c r="F11213" t="s">
        <v>1625</v>
      </c>
      <c r="G11213" s="40">
        <v>4.1666666666666664E-2</v>
      </c>
      <c r="H11213" s="15">
        <v>65</v>
      </c>
    </row>
    <row r="11214" spans="1:8" x14ac:dyDescent="0.25">
      <c r="A11214" t="s">
        <v>1474</v>
      </c>
      <c r="B11214">
        <v>2018</v>
      </c>
      <c r="C11214">
        <v>516493</v>
      </c>
      <c r="F11214" t="s">
        <v>1625</v>
      </c>
      <c r="G11214" s="40">
        <v>4.1666666666666664E-2</v>
      </c>
      <c r="H11214" s="15">
        <v>65</v>
      </c>
    </row>
    <row r="11215" spans="1:8" x14ac:dyDescent="0.25">
      <c r="A11215" t="s">
        <v>1474</v>
      </c>
      <c r="B11215">
        <v>2018</v>
      </c>
      <c r="C11215">
        <v>514494</v>
      </c>
      <c r="F11215" t="s">
        <v>1625</v>
      </c>
      <c r="G11215" s="40">
        <v>4.1666666666666664E-2</v>
      </c>
      <c r="H11215" s="15">
        <v>65</v>
      </c>
    </row>
    <row r="11216" spans="1:8" x14ac:dyDescent="0.25">
      <c r="A11216" t="s">
        <v>1474</v>
      </c>
      <c r="B11216">
        <v>2018</v>
      </c>
      <c r="C11216">
        <v>514456</v>
      </c>
      <c r="F11216" t="s">
        <v>1472</v>
      </c>
      <c r="G11216" s="40">
        <v>2.0833333333333332E-2</v>
      </c>
      <c r="H11216" s="15">
        <v>32.5</v>
      </c>
    </row>
    <row r="11217" spans="1:10" x14ac:dyDescent="0.25">
      <c r="A11217" t="s">
        <v>1474</v>
      </c>
      <c r="B11217">
        <v>2018</v>
      </c>
      <c r="C11217">
        <v>519257</v>
      </c>
      <c r="F11217" t="s">
        <v>1684</v>
      </c>
      <c r="G11217" s="40">
        <v>8.3333333333333329E-2</v>
      </c>
      <c r="H11217" s="15">
        <v>130</v>
      </c>
    </row>
    <row r="11218" spans="1:10" x14ac:dyDescent="0.25">
      <c r="A11218" t="s">
        <v>1474</v>
      </c>
      <c r="B11218">
        <v>2018</v>
      </c>
      <c r="C11218">
        <v>519430</v>
      </c>
      <c r="F11218" t="s">
        <v>1625</v>
      </c>
      <c r="G11218" s="40">
        <v>4.1666666666666664E-2</v>
      </c>
      <c r="H11218" s="15">
        <v>65</v>
      </c>
    </row>
    <row r="11219" spans="1:10" x14ac:dyDescent="0.25">
      <c r="A11219" t="s">
        <v>1474</v>
      </c>
      <c r="B11219">
        <v>2018</v>
      </c>
      <c r="C11219">
        <v>519430</v>
      </c>
      <c r="F11219" t="s">
        <v>1625</v>
      </c>
      <c r="G11219" s="40">
        <v>8.3333333333333329E-2</v>
      </c>
      <c r="H11219" s="15">
        <v>130</v>
      </c>
    </row>
    <row r="11220" spans="1:10" x14ac:dyDescent="0.25">
      <c r="A11220" t="s">
        <v>1474</v>
      </c>
      <c r="B11220">
        <v>2018</v>
      </c>
      <c r="C11220">
        <v>612560</v>
      </c>
      <c r="F11220" t="s">
        <v>1534</v>
      </c>
      <c r="G11220" s="40">
        <v>2.0833333333333332E-2</v>
      </c>
      <c r="H11220" s="15">
        <v>32.5</v>
      </c>
    </row>
    <row r="11221" spans="1:10" x14ac:dyDescent="0.25">
      <c r="A11221" t="s">
        <v>1474</v>
      </c>
      <c r="B11221">
        <v>2018</v>
      </c>
      <c r="C11221">
        <v>517055</v>
      </c>
      <c r="F11221" t="s">
        <v>1472</v>
      </c>
      <c r="G11221" s="40">
        <v>4.1666666666666664E-2</v>
      </c>
      <c r="H11221" s="15">
        <v>65</v>
      </c>
    </row>
    <row r="11222" spans="1:10" x14ac:dyDescent="0.25">
      <c r="A11222" t="s">
        <v>1490</v>
      </c>
      <c r="B11222">
        <v>2018</v>
      </c>
      <c r="C11222">
        <v>512965</v>
      </c>
      <c r="F11222" t="s">
        <v>1465</v>
      </c>
      <c r="I11222" s="40">
        <v>0.10416666666666667</v>
      </c>
      <c r="J11222" s="15">
        <v>162.5</v>
      </c>
    </row>
    <row r="11223" spans="1:10" x14ac:dyDescent="0.25">
      <c r="A11223" t="s">
        <v>1504</v>
      </c>
      <c r="B11223">
        <v>2018</v>
      </c>
      <c r="C11223">
        <v>606700</v>
      </c>
      <c r="F11223" t="s">
        <v>1625</v>
      </c>
      <c r="G11223" s="40">
        <v>6.25E-2</v>
      </c>
      <c r="H11223" s="15">
        <v>127.5</v>
      </c>
    </row>
    <row r="11224" spans="1:10" x14ac:dyDescent="0.25">
      <c r="A11224" t="s">
        <v>1504</v>
      </c>
      <c r="B11224">
        <v>2018</v>
      </c>
      <c r="C11224">
        <v>309200</v>
      </c>
      <c r="D11224">
        <v>803900</v>
      </c>
      <c r="E11224">
        <v>8039</v>
      </c>
      <c r="F11224" t="s">
        <v>1472</v>
      </c>
      <c r="G11224" s="40">
        <v>4.1666666666666664E-2</v>
      </c>
      <c r="H11224" s="15">
        <v>85</v>
      </c>
    </row>
    <row r="11225" spans="1:10" x14ac:dyDescent="0.25">
      <c r="A11225" t="s">
        <v>1504</v>
      </c>
      <c r="B11225">
        <v>2018</v>
      </c>
      <c r="C11225">
        <v>309200</v>
      </c>
      <c r="D11225">
        <v>803900</v>
      </c>
      <c r="E11225">
        <v>8039</v>
      </c>
      <c r="F11225" t="s">
        <v>1472</v>
      </c>
      <c r="G11225" s="40">
        <v>0.16666666666666666</v>
      </c>
      <c r="H11225" s="15">
        <v>340</v>
      </c>
    </row>
    <row r="11226" spans="1:10" x14ac:dyDescent="0.25">
      <c r="A11226" t="s">
        <v>1504</v>
      </c>
      <c r="B11226">
        <v>2018</v>
      </c>
      <c r="C11226">
        <v>606700</v>
      </c>
      <c r="F11226" t="s">
        <v>1625</v>
      </c>
      <c r="G11226" s="40">
        <v>1.0416666666666666E-2</v>
      </c>
      <c r="H11226" s="15">
        <v>21.25</v>
      </c>
    </row>
    <row r="11227" spans="1:10" x14ac:dyDescent="0.25">
      <c r="A11227" t="s">
        <v>1504</v>
      </c>
      <c r="B11227">
        <v>2018</v>
      </c>
      <c r="C11227">
        <v>309200</v>
      </c>
      <c r="D11227">
        <v>803900</v>
      </c>
      <c r="E11227">
        <v>8039</v>
      </c>
      <c r="F11227" t="s">
        <v>1472</v>
      </c>
      <c r="G11227" s="40">
        <v>0.125</v>
      </c>
      <c r="H11227" s="15">
        <v>255</v>
      </c>
    </row>
    <row r="11228" spans="1:10" x14ac:dyDescent="0.25">
      <c r="A11228" t="s">
        <v>1504</v>
      </c>
      <c r="B11228">
        <v>2018</v>
      </c>
      <c r="C11228">
        <v>309200</v>
      </c>
      <c r="D11228">
        <v>803900</v>
      </c>
      <c r="E11228">
        <v>8039</v>
      </c>
      <c r="F11228" t="s">
        <v>1625</v>
      </c>
      <c r="G11228" s="40">
        <v>8.3333333333333329E-2</v>
      </c>
      <c r="H11228" s="15">
        <v>170</v>
      </c>
    </row>
    <row r="11229" spans="1:10" x14ac:dyDescent="0.25">
      <c r="A11229" t="s">
        <v>1504</v>
      </c>
      <c r="B11229">
        <v>2018</v>
      </c>
      <c r="C11229">
        <v>202300</v>
      </c>
      <c r="D11229">
        <v>804080</v>
      </c>
      <c r="E11229">
        <v>8040</v>
      </c>
      <c r="F11229" t="s">
        <v>1472</v>
      </c>
      <c r="G11229" s="40">
        <v>6.25E-2</v>
      </c>
      <c r="H11229" s="15">
        <v>127.5</v>
      </c>
    </row>
    <row r="11230" spans="1:10" x14ac:dyDescent="0.25">
      <c r="A11230" t="s">
        <v>1504</v>
      </c>
      <c r="B11230">
        <v>2018</v>
      </c>
      <c r="C11230">
        <v>307800</v>
      </c>
      <c r="D11230">
        <v>804000</v>
      </c>
      <c r="E11230">
        <v>8040</v>
      </c>
      <c r="F11230" t="s">
        <v>1472</v>
      </c>
      <c r="G11230" s="40">
        <v>4.1666666666666664E-2</v>
      </c>
      <c r="H11230" s="15">
        <v>85</v>
      </c>
    </row>
    <row r="11231" spans="1:10" x14ac:dyDescent="0.25">
      <c r="A11231" t="s">
        <v>1504</v>
      </c>
      <c r="B11231">
        <v>2018</v>
      </c>
      <c r="C11231">
        <v>307800</v>
      </c>
      <c r="D11231">
        <v>804000</v>
      </c>
      <c r="E11231">
        <v>8040</v>
      </c>
      <c r="F11231" t="s">
        <v>1513</v>
      </c>
      <c r="G11231" s="40">
        <v>1.0416666666666666E-2</v>
      </c>
      <c r="H11231" s="15">
        <v>21.25</v>
      </c>
    </row>
    <row r="11232" spans="1:10" x14ac:dyDescent="0.25">
      <c r="A11232" t="s">
        <v>1504</v>
      </c>
      <c r="B11232">
        <v>2018</v>
      </c>
      <c r="C11232">
        <v>307800</v>
      </c>
      <c r="D11232">
        <v>804000</v>
      </c>
      <c r="E11232">
        <v>8040</v>
      </c>
      <c r="F11232" t="s">
        <v>1472</v>
      </c>
      <c r="G11232" s="40">
        <v>1.0416666666666666E-2</v>
      </c>
      <c r="H11232" s="15">
        <v>21.25</v>
      </c>
    </row>
    <row r="11233" spans="1:8" x14ac:dyDescent="0.25">
      <c r="A11233" t="s">
        <v>1504</v>
      </c>
      <c r="B11233">
        <v>2018</v>
      </c>
      <c r="C11233">
        <v>202300</v>
      </c>
      <c r="D11233">
        <v>804080</v>
      </c>
      <c r="E11233">
        <v>8040</v>
      </c>
      <c r="F11233" t="s">
        <v>1625</v>
      </c>
      <c r="G11233" s="40">
        <v>4.1666666666666664E-2</v>
      </c>
      <c r="H11233" s="15">
        <v>85</v>
      </c>
    </row>
    <row r="11234" spans="1:8" x14ac:dyDescent="0.25">
      <c r="A11234" t="s">
        <v>1504</v>
      </c>
      <c r="B11234">
        <v>2018</v>
      </c>
      <c r="C11234">
        <v>517386</v>
      </c>
      <c r="D11234">
        <v>805700</v>
      </c>
      <c r="E11234">
        <v>8057</v>
      </c>
      <c r="F11234" t="s">
        <v>1472</v>
      </c>
      <c r="G11234" s="40">
        <v>9.375E-2</v>
      </c>
      <c r="H11234" s="15">
        <v>191.25</v>
      </c>
    </row>
    <row r="11235" spans="1:8" x14ac:dyDescent="0.25">
      <c r="A11235" t="s">
        <v>1504</v>
      </c>
      <c r="B11235">
        <v>2018</v>
      </c>
      <c r="C11235">
        <v>517386</v>
      </c>
      <c r="D11235">
        <v>805700</v>
      </c>
      <c r="E11235">
        <v>8057</v>
      </c>
      <c r="F11235" t="s">
        <v>1513</v>
      </c>
      <c r="G11235" s="40">
        <v>2.0833333333333332E-2</v>
      </c>
      <c r="H11235" s="15">
        <v>42.5</v>
      </c>
    </row>
    <row r="11236" spans="1:8" x14ac:dyDescent="0.25">
      <c r="A11236" t="s">
        <v>1463</v>
      </c>
      <c r="B11236">
        <v>2018</v>
      </c>
      <c r="C11236">
        <v>515686</v>
      </c>
      <c r="F11236" t="s">
        <v>1472</v>
      </c>
      <c r="G11236" s="40">
        <v>7.2916666666666671E-2</v>
      </c>
      <c r="H11236" s="15">
        <v>78.75</v>
      </c>
    </row>
    <row r="11237" spans="1:8" x14ac:dyDescent="0.25">
      <c r="A11237" t="s">
        <v>1463</v>
      </c>
      <c r="B11237">
        <v>2018</v>
      </c>
      <c r="C11237">
        <v>515686</v>
      </c>
      <c r="F11237" t="s">
        <v>1472</v>
      </c>
      <c r="G11237" s="40">
        <v>2.0833333333333332E-2</v>
      </c>
      <c r="H11237" s="15">
        <v>22.5</v>
      </c>
    </row>
    <row r="11238" spans="1:8" x14ac:dyDescent="0.25">
      <c r="A11238" t="s">
        <v>1521</v>
      </c>
      <c r="B11238">
        <v>2018</v>
      </c>
      <c r="C11238">
        <v>617587</v>
      </c>
      <c r="F11238" t="s">
        <v>1465</v>
      </c>
      <c r="G11238" s="40">
        <v>0.17708333333333334</v>
      </c>
      <c r="H11238" s="15">
        <v>276.25</v>
      </c>
    </row>
    <row r="11239" spans="1:8" x14ac:dyDescent="0.25">
      <c r="A11239" t="s">
        <v>1521</v>
      </c>
      <c r="B11239">
        <v>2018</v>
      </c>
      <c r="C11239">
        <v>617587</v>
      </c>
      <c r="F11239" t="s">
        <v>1465</v>
      </c>
      <c r="G11239" s="40">
        <v>4.1666666666666664E-2</v>
      </c>
      <c r="H11239" s="15">
        <v>65</v>
      </c>
    </row>
    <row r="11240" spans="1:8" x14ac:dyDescent="0.25">
      <c r="A11240" t="s">
        <v>1521</v>
      </c>
      <c r="B11240">
        <v>2018</v>
      </c>
      <c r="C11240">
        <v>617587</v>
      </c>
      <c r="F11240" t="s">
        <v>1465</v>
      </c>
      <c r="G11240" s="40">
        <v>9.375E-2</v>
      </c>
      <c r="H11240" s="15">
        <v>146.25</v>
      </c>
    </row>
    <row r="11241" spans="1:8" x14ac:dyDescent="0.25">
      <c r="A11241" t="s">
        <v>1521</v>
      </c>
      <c r="B11241">
        <v>2018</v>
      </c>
      <c r="C11241">
        <v>617587</v>
      </c>
      <c r="F11241" t="s">
        <v>1465</v>
      </c>
      <c r="G11241" s="40">
        <v>4.1666666666666664E-2</v>
      </c>
      <c r="H11241" s="15">
        <v>65</v>
      </c>
    </row>
    <row r="11242" spans="1:8" x14ac:dyDescent="0.25">
      <c r="A11242" t="s">
        <v>1521</v>
      </c>
      <c r="B11242">
        <v>2018</v>
      </c>
      <c r="C11242">
        <v>516632</v>
      </c>
      <c r="F11242" t="s">
        <v>1472</v>
      </c>
      <c r="G11242" s="40">
        <v>2.0833333333333332E-2</v>
      </c>
      <c r="H11242" s="15">
        <v>32.5</v>
      </c>
    </row>
    <row r="11243" spans="1:8" x14ac:dyDescent="0.25">
      <c r="A11243" t="s">
        <v>1521</v>
      </c>
      <c r="B11243">
        <v>2018</v>
      </c>
      <c r="C11243">
        <v>516223</v>
      </c>
      <c r="F11243" t="s">
        <v>1472</v>
      </c>
      <c r="G11243" s="40">
        <v>3.125E-2</v>
      </c>
      <c r="H11243" s="15">
        <v>48.75</v>
      </c>
    </row>
    <row r="11244" spans="1:8" x14ac:dyDescent="0.25">
      <c r="A11244" t="s">
        <v>1521</v>
      </c>
      <c r="B11244">
        <v>2018</v>
      </c>
      <c r="C11244">
        <v>517684</v>
      </c>
      <c r="F11244" t="s">
        <v>1472</v>
      </c>
      <c r="G11244" s="40">
        <v>8.3333333333333329E-2</v>
      </c>
      <c r="H11244" s="15">
        <v>130</v>
      </c>
    </row>
    <row r="11245" spans="1:8" x14ac:dyDescent="0.25">
      <c r="A11245" t="s">
        <v>1521</v>
      </c>
      <c r="B11245">
        <v>2018</v>
      </c>
      <c r="C11245">
        <v>109400</v>
      </c>
      <c r="F11245" t="s">
        <v>1472</v>
      </c>
      <c r="G11245" s="40">
        <v>9.375E-2</v>
      </c>
      <c r="H11245" s="15">
        <v>146.25</v>
      </c>
    </row>
    <row r="11246" spans="1:8" x14ac:dyDescent="0.25">
      <c r="A11246" t="s">
        <v>1521</v>
      </c>
      <c r="B11246">
        <v>2018</v>
      </c>
      <c r="C11246">
        <v>109400</v>
      </c>
      <c r="F11246" t="s">
        <v>1472</v>
      </c>
      <c r="G11246" s="40">
        <v>3.125E-2</v>
      </c>
      <c r="H11246" s="15">
        <v>48.75</v>
      </c>
    </row>
    <row r="11247" spans="1:8" x14ac:dyDescent="0.25">
      <c r="A11247" t="s">
        <v>1521</v>
      </c>
      <c r="B11247">
        <v>2018</v>
      </c>
      <c r="C11247">
        <v>517684</v>
      </c>
      <c r="F11247" t="s">
        <v>1472</v>
      </c>
      <c r="G11247" s="40">
        <v>0.13541666666666666</v>
      </c>
      <c r="H11247" s="15">
        <v>211.24999999999997</v>
      </c>
    </row>
    <row r="11248" spans="1:8" x14ac:dyDescent="0.25">
      <c r="A11248" t="s">
        <v>1474</v>
      </c>
      <c r="B11248">
        <v>2018</v>
      </c>
      <c r="C11248">
        <v>512235</v>
      </c>
      <c r="F11248" t="s">
        <v>1472</v>
      </c>
      <c r="G11248" s="40">
        <v>0.10416666666666667</v>
      </c>
      <c r="H11248" s="15">
        <v>162.5</v>
      </c>
    </row>
    <row r="11249" spans="1:12" x14ac:dyDescent="0.25">
      <c r="A11249" t="s">
        <v>1474</v>
      </c>
      <c r="B11249">
        <v>2018</v>
      </c>
      <c r="C11249">
        <v>512235</v>
      </c>
      <c r="F11249" t="s">
        <v>1472</v>
      </c>
      <c r="G11249" s="40">
        <v>4.1666666666666664E-2</v>
      </c>
      <c r="H11249" s="15">
        <v>65</v>
      </c>
    </row>
    <row r="11250" spans="1:12" x14ac:dyDescent="0.25">
      <c r="A11250" t="s">
        <v>1474</v>
      </c>
      <c r="B11250">
        <v>2018</v>
      </c>
      <c r="C11250">
        <v>516496</v>
      </c>
      <c r="F11250" t="s">
        <v>1625</v>
      </c>
      <c r="G11250" s="40">
        <v>2.0833333333333332E-2</v>
      </c>
      <c r="H11250" s="15">
        <v>32.5</v>
      </c>
    </row>
    <row r="11251" spans="1:12" x14ac:dyDescent="0.25">
      <c r="A11251" t="s">
        <v>1474</v>
      </c>
      <c r="B11251">
        <v>2018</v>
      </c>
      <c r="C11251">
        <v>516493</v>
      </c>
      <c r="F11251" t="s">
        <v>1625</v>
      </c>
      <c r="G11251" s="40">
        <v>2.0833333333333332E-2</v>
      </c>
      <c r="H11251" s="15">
        <v>32.5</v>
      </c>
    </row>
    <row r="11252" spans="1:12" x14ac:dyDescent="0.25">
      <c r="A11252" t="s">
        <v>1474</v>
      </c>
      <c r="B11252">
        <v>2018</v>
      </c>
      <c r="C11252">
        <v>519089</v>
      </c>
      <c r="F11252" t="s">
        <v>1472</v>
      </c>
      <c r="G11252" s="40">
        <v>0.16666666666666666</v>
      </c>
      <c r="H11252" s="15">
        <v>260</v>
      </c>
    </row>
    <row r="11253" spans="1:12" x14ac:dyDescent="0.25">
      <c r="A11253" t="s">
        <v>1474</v>
      </c>
      <c r="B11253">
        <v>2018</v>
      </c>
      <c r="C11253">
        <v>519089</v>
      </c>
      <c r="F11253" t="s">
        <v>1472</v>
      </c>
      <c r="G11253" s="40">
        <v>0.10416666666666667</v>
      </c>
      <c r="H11253" s="15">
        <v>162.5</v>
      </c>
    </row>
    <row r="11254" spans="1:12" x14ac:dyDescent="0.25">
      <c r="A11254" t="s">
        <v>1474</v>
      </c>
      <c r="B11254">
        <v>2018</v>
      </c>
      <c r="C11254">
        <v>519089</v>
      </c>
      <c r="F11254" t="s">
        <v>1625</v>
      </c>
      <c r="G11254" s="40">
        <v>4.1666666666666664E-2</v>
      </c>
      <c r="H11254" s="15">
        <v>65</v>
      </c>
    </row>
    <row r="11255" spans="1:12" x14ac:dyDescent="0.25">
      <c r="A11255" t="s">
        <v>1474</v>
      </c>
      <c r="B11255">
        <v>2018</v>
      </c>
      <c r="C11255">
        <v>519089</v>
      </c>
      <c r="F11255" t="s">
        <v>1472</v>
      </c>
      <c r="G11255" s="40">
        <v>0.10416666666666667</v>
      </c>
      <c r="H11255" s="15">
        <v>162.5</v>
      </c>
    </row>
    <row r="11256" spans="1:12" x14ac:dyDescent="0.25">
      <c r="A11256" t="s">
        <v>1474</v>
      </c>
      <c r="B11256">
        <v>2018</v>
      </c>
      <c r="C11256">
        <v>610810</v>
      </c>
      <c r="F11256" t="s">
        <v>1625</v>
      </c>
      <c r="K11256" s="40">
        <v>4.1666666666666664E-2</v>
      </c>
      <c r="L11256" s="15">
        <v>65</v>
      </c>
    </row>
    <row r="11257" spans="1:12" x14ac:dyDescent="0.25">
      <c r="A11257" t="s">
        <v>1474</v>
      </c>
      <c r="B11257">
        <v>2018</v>
      </c>
      <c r="C11257">
        <v>518458</v>
      </c>
      <c r="F11257" t="s">
        <v>1472</v>
      </c>
      <c r="G11257" s="40">
        <v>6.25E-2</v>
      </c>
      <c r="H11257" s="15">
        <v>97.5</v>
      </c>
    </row>
    <row r="11258" spans="1:12" x14ac:dyDescent="0.25">
      <c r="A11258" t="s">
        <v>1474</v>
      </c>
      <c r="B11258">
        <v>2018</v>
      </c>
      <c r="C11258">
        <v>519087</v>
      </c>
      <c r="F11258" t="s">
        <v>1625</v>
      </c>
      <c r="G11258" s="40">
        <v>2.0833333333333332E-2</v>
      </c>
      <c r="H11258" s="15">
        <v>32.5</v>
      </c>
    </row>
    <row r="11259" spans="1:12" x14ac:dyDescent="0.25">
      <c r="A11259" t="s">
        <v>1474</v>
      </c>
      <c r="B11259">
        <v>2018</v>
      </c>
      <c r="C11259">
        <v>519087</v>
      </c>
      <c r="F11259" t="s">
        <v>1625</v>
      </c>
      <c r="G11259" s="40">
        <v>4.1666666666666664E-2</v>
      </c>
      <c r="H11259" s="15">
        <v>65</v>
      </c>
    </row>
    <row r="11260" spans="1:12" x14ac:dyDescent="0.25">
      <c r="A11260" t="s">
        <v>1474</v>
      </c>
      <c r="B11260">
        <v>2018</v>
      </c>
      <c r="C11260">
        <v>519089</v>
      </c>
      <c r="F11260" t="s">
        <v>1625</v>
      </c>
      <c r="G11260" s="40">
        <v>4.1666666666666664E-2</v>
      </c>
      <c r="H11260" s="15">
        <v>65</v>
      </c>
    </row>
    <row r="11261" spans="1:12" x14ac:dyDescent="0.25">
      <c r="A11261" t="s">
        <v>1474</v>
      </c>
      <c r="B11261">
        <v>2018</v>
      </c>
      <c r="C11261">
        <v>518630</v>
      </c>
      <c r="F11261" t="s">
        <v>1625</v>
      </c>
      <c r="G11261" s="40">
        <v>2.0833333333333332E-2</v>
      </c>
      <c r="H11261" s="15">
        <v>32.5</v>
      </c>
    </row>
    <row r="11262" spans="1:12" x14ac:dyDescent="0.25">
      <c r="A11262" t="s">
        <v>1474</v>
      </c>
      <c r="B11262">
        <v>2018</v>
      </c>
      <c r="C11262">
        <v>512965</v>
      </c>
      <c r="F11262" t="s">
        <v>1625</v>
      </c>
      <c r="G11262" s="40">
        <v>4.1666666666666664E-2</v>
      </c>
      <c r="H11262" s="15">
        <v>65</v>
      </c>
    </row>
    <row r="11263" spans="1:12" x14ac:dyDescent="0.25">
      <c r="A11263" t="s">
        <v>1474</v>
      </c>
      <c r="B11263">
        <v>2018</v>
      </c>
      <c r="C11263">
        <v>512965</v>
      </c>
      <c r="F11263" t="s">
        <v>1625</v>
      </c>
      <c r="G11263" s="40">
        <v>2.0833333333333332E-2</v>
      </c>
      <c r="H11263" s="15">
        <v>32.5</v>
      </c>
    </row>
    <row r="11264" spans="1:12" x14ac:dyDescent="0.25">
      <c r="A11264" t="s">
        <v>1474</v>
      </c>
      <c r="B11264">
        <v>2018</v>
      </c>
      <c r="C11264">
        <v>511969</v>
      </c>
      <c r="F11264" t="s">
        <v>1625</v>
      </c>
      <c r="G11264" s="40">
        <v>6.25E-2</v>
      </c>
      <c r="H11264" s="15">
        <v>97.5</v>
      </c>
    </row>
    <row r="11265" spans="1:10" x14ac:dyDescent="0.25">
      <c r="A11265" t="s">
        <v>1490</v>
      </c>
      <c r="B11265">
        <v>2018</v>
      </c>
      <c r="C11265">
        <v>512965</v>
      </c>
      <c r="F11265" t="s">
        <v>1465</v>
      </c>
      <c r="I11265" s="40">
        <v>6.25E-2</v>
      </c>
      <c r="J11265" s="15">
        <v>97.5</v>
      </c>
    </row>
    <row r="11266" spans="1:10" x14ac:dyDescent="0.25">
      <c r="A11266" t="s">
        <v>1490</v>
      </c>
      <c r="B11266">
        <v>2018</v>
      </c>
      <c r="C11266">
        <v>512965</v>
      </c>
      <c r="F11266" t="s">
        <v>1465</v>
      </c>
      <c r="I11266" s="40">
        <v>8.3333333333333329E-2</v>
      </c>
      <c r="J11266" s="15">
        <v>130</v>
      </c>
    </row>
    <row r="11267" spans="1:10" x14ac:dyDescent="0.25">
      <c r="A11267" t="s">
        <v>1490</v>
      </c>
      <c r="B11267">
        <v>2018</v>
      </c>
      <c r="C11267">
        <v>512965</v>
      </c>
      <c r="F11267" t="s">
        <v>1465</v>
      </c>
      <c r="I11267" s="40">
        <v>0.11458333333333333</v>
      </c>
      <c r="J11267" s="15">
        <v>178.75</v>
      </c>
    </row>
    <row r="11268" spans="1:10" x14ac:dyDescent="0.25">
      <c r="A11268" t="s">
        <v>1490</v>
      </c>
      <c r="B11268">
        <v>2018</v>
      </c>
      <c r="C11268">
        <v>512965</v>
      </c>
      <c r="F11268" t="s">
        <v>1465</v>
      </c>
      <c r="I11268" s="40">
        <v>0.11458333333333333</v>
      </c>
      <c r="J11268" s="15">
        <v>178.75</v>
      </c>
    </row>
    <row r="11269" spans="1:10" x14ac:dyDescent="0.25">
      <c r="A11269" t="s">
        <v>1490</v>
      </c>
      <c r="B11269">
        <v>2018</v>
      </c>
      <c r="C11269">
        <v>512965</v>
      </c>
      <c r="F11269" t="s">
        <v>1465</v>
      </c>
      <c r="I11269" s="40">
        <v>4.1666666666666664E-2</v>
      </c>
      <c r="J11269" s="15">
        <v>65</v>
      </c>
    </row>
    <row r="11270" spans="1:10" x14ac:dyDescent="0.25">
      <c r="A11270" t="s">
        <v>1659</v>
      </c>
      <c r="B11270">
        <v>2018</v>
      </c>
      <c r="C11270">
        <v>519087</v>
      </c>
      <c r="F11270" t="s">
        <v>1568</v>
      </c>
      <c r="G11270" s="40">
        <v>6.9444444444444441E-3</v>
      </c>
      <c r="H11270" s="15">
        <v>14.166666666666666</v>
      </c>
    </row>
    <row r="11271" spans="1:10" x14ac:dyDescent="0.25">
      <c r="A11271" t="s">
        <v>1659</v>
      </c>
      <c r="B11271">
        <v>2018</v>
      </c>
      <c r="C11271">
        <v>519089</v>
      </c>
      <c r="F11271" t="s">
        <v>1568</v>
      </c>
      <c r="G11271" s="40">
        <v>6.9444444444444441E-3</v>
      </c>
      <c r="H11271" s="15">
        <v>14.166666666666666</v>
      </c>
    </row>
    <row r="11272" spans="1:10" x14ac:dyDescent="0.25">
      <c r="A11272" t="s">
        <v>1659</v>
      </c>
      <c r="B11272">
        <v>2018</v>
      </c>
      <c r="C11272">
        <v>519089</v>
      </c>
      <c r="F11272" t="s">
        <v>1568</v>
      </c>
      <c r="G11272" s="40">
        <v>6.9444444444444441E-3</v>
      </c>
      <c r="H11272" s="15">
        <v>14.166666666666666</v>
      </c>
    </row>
    <row r="11273" spans="1:10" x14ac:dyDescent="0.25">
      <c r="A11273" t="s">
        <v>1504</v>
      </c>
      <c r="B11273">
        <v>2018</v>
      </c>
      <c r="C11273">
        <v>200100</v>
      </c>
      <c r="F11273" t="s">
        <v>1625</v>
      </c>
      <c r="G11273" s="40">
        <v>2.0833333333333332E-2</v>
      </c>
      <c r="H11273" s="15">
        <v>42.5</v>
      </c>
    </row>
    <row r="11274" spans="1:10" x14ac:dyDescent="0.25">
      <c r="A11274" t="s">
        <v>1504</v>
      </c>
      <c r="B11274">
        <v>2018</v>
      </c>
      <c r="C11274">
        <v>606200</v>
      </c>
      <c r="F11274" t="s">
        <v>1625</v>
      </c>
      <c r="G11274" s="40">
        <v>2.0833333333333332E-2</v>
      </c>
      <c r="H11274" s="15">
        <v>42.5</v>
      </c>
    </row>
    <row r="11275" spans="1:10" x14ac:dyDescent="0.25">
      <c r="A11275" t="s">
        <v>1504</v>
      </c>
      <c r="B11275">
        <v>2018</v>
      </c>
      <c r="C11275">
        <v>606200</v>
      </c>
      <c r="F11275" t="s">
        <v>1625</v>
      </c>
      <c r="G11275" s="40">
        <v>2.0833333333333332E-2</v>
      </c>
      <c r="H11275" s="15">
        <v>42.5</v>
      </c>
    </row>
    <row r="11276" spans="1:10" x14ac:dyDescent="0.25">
      <c r="A11276" t="s">
        <v>1504</v>
      </c>
      <c r="B11276">
        <v>2018</v>
      </c>
      <c r="C11276">
        <v>514720</v>
      </c>
      <c r="D11276">
        <v>805800</v>
      </c>
      <c r="E11276">
        <v>8058</v>
      </c>
      <c r="F11276" t="s">
        <v>1472</v>
      </c>
      <c r="G11276" s="40">
        <v>8.3333333333333329E-2</v>
      </c>
      <c r="H11276" s="15">
        <v>170</v>
      </c>
    </row>
    <row r="11277" spans="1:10" x14ac:dyDescent="0.25">
      <c r="A11277" t="s">
        <v>1504</v>
      </c>
      <c r="B11277">
        <v>2018</v>
      </c>
      <c r="C11277">
        <v>606200</v>
      </c>
      <c r="F11277" t="s">
        <v>1625</v>
      </c>
      <c r="G11277" s="40">
        <v>3.125E-2</v>
      </c>
      <c r="H11277" s="15">
        <v>63.75</v>
      </c>
    </row>
    <row r="11278" spans="1:10" x14ac:dyDescent="0.25">
      <c r="A11278" t="s">
        <v>1504</v>
      </c>
      <c r="B11278">
        <v>2018</v>
      </c>
      <c r="C11278">
        <v>519418</v>
      </c>
      <c r="D11278">
        <v>805900</v>
      </c>
      <c r="E11278">
        <v>8059</v>
      </c>
      <c r="F11278" t="s">
        <v>1472</v>
      </c>
      <c r="G11278" s="40">
        <v>8.3333333333333329E-2</v>
      </c>
      <c r="H11278" s="15">
        <v>170</v>
      </c>
    </row>
    <row r="11279" spans="1:10" x14ac:dyDescent="0.25">
      <c r="A11279" t="s">
        <v>1504</v>
      </c>
      <c r="B11279">
        <v>2018</v>
      </c>
      <c r="C11279">
        <v>519418</v>
      </c>
      <c r="D11279">
        <v>805900</v>
      </c>
      <c r="E11279">
        <v>8059</v>
      </c>
      <c r="F11279" t="s">
        <v>1513</v>
      </c>
      <c r="G11279" s="40">
        <v>2.0833333333333332E-2</v>
      </c>
      <c r="H11279" s="15">
        <v>42.5</v>
      </c>
    </row>
    <row r="11280" spans="1:10" x14ac:dyDescent="0.25">
      <c r="A11280" t="s">
        <v>1504</v>
      </c>
      <c r="B11280">
        <v>2018</v>
      </c>
      <c r="C11280">
        <v>606700</v>
      </c>
      <c r="F11280" t="s">
        <v>1625</v>
      </c>
      <c r="G11280" s="40">
        <v>2.0833333333333332E-2</v>
      </c>
      <c r="H11280" s="15">
        <v>42.5</v>
      </c>
    </row>
    <row r="11281" spans="1:8" x14ac:dyDescent="0.25">
      <c r="A11281" t="s">
        <v>1504</v>
      </c>
      <c r="B11281">
        <v>2018</v>
      </c>
      <c r="C11281">
        <v>516106</v>
      </c>
      <c r="D11281">
        <v>806000</v>
      </c>
      <c r="E11281">
        <v>8060</v>
      </c>
      <c r="F11281" t="s">
        <v>1472</v>
      </c>
      <c r="G11281" s="40">
        <v>0.14583333333333334</v>
      </c>
      <c r="H11281" s="15">
        <v>297.5</v>
      </c>
    </row>
    <row r="11282" spans="1:8" x14ac:dyDescent="0.25">
      <c r="A11282" t="s">
        <v>1504</v>
      </c>
      <c r="B11282">
        <v>2018</v>
      </c>
      <c r="C11282">
        <v>516106</v>
      </c>
      <c r="D11282">
        <v>806000</v>
      </c>
      <c r="E11282">
        <v>8060</v>
      </c>
      <c r="F11282" t="s">
        <v>1513</v>
      </c>
      <c r="G11282" s="40">
        <v>3.125E-2</v>
      </c>
      <c r="H11282" s="15">
        <v>63.75</v>
      </c>
    </row>
    <row r="11283" spans="1:8" x14ac:dyDescent="0.25">
      <c r="A11283" t="s">
        <v>1504</v>
      </c>
      <c r="B11283">
        <v>2018</v>
      </c>
      <c r="C11283">
        <v>518267</v>
      </c>
      <c r="D11283">
        <v>805100</v>
      </c>
      <c r="E11283">
        <v>8051</v>
      </c>
      <c r="F11283" t="s">
        <v>1472</v>
      </c>
      <c r="G11283" s="40">
        <v>6.25E-2</v>
      </c>
      <c r="H11283" s="15">
        <v>127.5</v>
      </c>
    </row>
    <row r="11284" spans="1:8" x14ac:dyDescent="0.25">
      <c r="A11284" t="s">
        <v>1504</v>
      </c>
      <c r="B11284">
        <v>2018</v>
      </c>
      <c r="C11284">
        <v>518267</v>
      </c>
      <c r="D11284">
        <v>805100</v>
      </c>
      <c r="E11284">
        <v>8051</v>
      </c>
      <c r="F11284" t="s">
        <v>1472</v>
      </c>
      <c r="G11284" s="40">
        <v>0.10416666666666667</v>
      </c>
      <c r="H11284" s="15">
        <v>212.5</v>
      </c>
    </row>
    <row r="11285" spans="1:8" x14ac:dyDescent="0.25">
      <c r="A11285" t="s">
        <v>1504</v>
      </c>
      <c r="B11285">
        <v>2018</v>
      </c>
      <c r="C11285">
        <v>518267</v>
      </c>
      <c r="D11285">
        <v>805100</v>
      </c>
      <c r="E11285">
        <v>8051</v>
      </c>
      <c r="F11285" t="s">
        <v>1472</v>
      </c>
      <c r="G11285" s="40">
        <v>2.0833333333333332E-2</v>
      </c>
      <c r="H11285" s="15">
        <v>42.5</v>
      </c>
    </row>
    <row r="11286" spans="1:8" x14ac:dyDescent="0.25">
      <c r="A11286" t="s">
        <v>1504</v>
      </c>
      <c r="B11286">
        <v>2018</v>
      </c>
      <c r="C11286">
        <v>518267</v>
      </c>
      <c r="D11286">
        <v>805100</v>
      </c>
      <c r="E11286">
        <v>8051</v>
      </c>
      <c r="F11286" t="s">
        <v>1513</v>
      </c>
      <c r="G11286" s="40">
        <v>2.0833333333333332E-2</v>
      </c>
      <c r="H11286" s="15">
        <v>42.5</v>
      </c>
    </row>
    <row r="11287" spans="1:8" x14ac:dyDescent="0.25">
      <c r="A11287" t="s">
        <v>1521</v>
      </c>
      <c r="B11287">
        <v>2018</v>
      </c>
      <c r="C11287">
        <v>102600</v>
      </c>
      <c r="F11287" t="s">
        <v>1472</v>
      </c>
      <c r="G11287" s="40">
        <v>6.25E-2</v>
      </c>
      <c r="H11287" s="15">
        <v>97.5</v>
      </c>
    </row>
    <row r="11288" spans="1:8" x14ac:dyDescent="0.25">
      <c r="A11288" t="s">
        <v>1521</v>
      </c>
      <c r="B11288">
        <v>2018</v>
      </c>
      <c r="C11288">
        <v>109400</v>
      </c>
      <c r="F11288" t="s">
        <v>1472</v>
      </c>
      <c r="G11288" s="40">
        <v>1.0416666666666666E-2</v>
      </c>
      <c r="H11288" s="15">
        <v>16.25</v>
      </c>
    </row>
    <row r="11289" spans="1:8" x14ac:dyDescent="0.25">
      <c r="A11289" t="s">
        <v>1521</v>
      </c>
      <c r="B11289">
        <v>2018</v>
      </c>
      <c r="C11289">
        <v>109400</v>
      </c>
      <c r="F11289" t="s">
        <v>1472</v>
      </c>
      <c r="G11289" s="40">
        <v>8.3333333333333329E-2</v>
      </c>
      <c r="H11289" s="15">
        <v>130</v>
      </c>
    </row>
    <row r="11290" spans="1:8" x14ac:dyDescent="0.25">
      <c r="A11290" t="s">
        <v>1521</v>
      </c>
      <c r="B11290">
        <v>2018</v>
      </c>
      <c r="C11290">
        <v>515998</v>
      </c>
      <c r="F11290" t="s">
        <v>1499</v>
      </c>
      <c r="G11290" s="40">
        <v>2.0833333333333332E-2</v>
      </c>
      <c r="H11290" s="15">
        <v>32.5</v>
      </c>
    </row>
    <row r="11291" spans="1:8" x14ac:dyDescent="0.25">
      <c r="A11291" t="s">
        <v>1521</v>
      </c>
      <c r="B11291">
        <v>2018</v>
      </c>
      <c r="C11291">
        <v>102600</v>
      </c>
      <c r="F11291" t="s">
        <v>1472</v>
      </c>
      <c r="G11291" s="40">
        <v>3.125E-2</v>
      </c>
      <c r="H11291" s="15">
        <v>48.75</v>
      </c>
    </row>
    <row r="11292" spans="1:8" x14ac:dyDescent="0.25">
      <c r="A11292" t="s">
        <v>1521</v>
      </c>
      <c r="B11292">
        <v>2018</v>
      </c>
      <c r="C11292">
        <v>102600</v>
      </c>
      <c r="F11292" t="s">
        <v>1472</v>
      </c>
      <c r="G11292" s="40">
        <v>3.125E-2</v>
      </c>
      <c r="H11292" s="15">
        <v>48.75</v>
      </c>
    </row>
    <row r="11293" spans="1:8" x14ac:dyDescent="0.25">
      <c r="A11293" t="s">
        <v>1521</v>
      </c>
      <c r="B11293">
        <v>2018</v>
      </c>
      <c r="C11293">
        <v>516223</v>
      </c>
      <c r="F11293" t="s">
        <v>1472</v>
      </c>
      <c r="G11293" s="40">
        <v>5.2083333333333336E-2</v>
      </c>
      <c r="H11293" s="15">
        <v>81.25</v>
      </c>
    </row>
    <row r="11294" spans="1:8" x14ac:dyDescent="0.25">
      <c r="A11294" t="s">
        <v>1521</v>
      </c>
      <c r="B11294">
        <v>2018</v>
      </c>
      <c r="C11294">
        <v>517684</v>
      </c>
      <c r="F11294" t="s">
        <v>1472</v>
      </c>
      <c r="G11294" s="40">
        <v>0.1875</v>
      </c>
      <c r="H11294" s="15">
        <v>292.5</v>
      </c>
    </row>
    <row r="11295" spans="1:8" x14ac:dyDescent="0.25">
      <c r="A11295" t="s">
        <v>1521</v>
      </c>
      <c r="B11295">
        <v>2018</v>
      </c>
      <c r="C11295">
        <v>517385</v>
      </c>
      <c r="F11295" t="s">
        <v>1472</v>
      </c>
      <c r="G11295" s="40">
        <v>4.1666666666666664E-2</v>
      </c>
      <c r="H11295" s="15">
        <v>65</v>
      </c>
    </row>
    <row r="11296" spans="1:8" x14ac:dyDescent="0.25">
      <c r="A11296" t="s">
        <v>1521</v>
      </c>
      <c r="B11296">
        <v>2018</v>
      </c>
      <c r="C11296">
        <v>517684</v>
      </c>
      <c r="F11296" t="s">
        <v>1472</v>
      </c>
      <c r="G11296" s="40">
        <v>3.125E-2</v>
      </c>
      <c r="H11296" s="15">
        <v>48.75</v>
      </c>
    </row>
    <row r="11297" spans="1:8" x14ac:dyDescent="0.25">
      <c r="A11297" t="s">
        <v>1521</v>
      </c>
      <c r="B11297">
        <v>2018</v>
      </c>
      <c r="C11297">
        <v>517684</v>
      </c>
      <c r="F11297" t="s">
        <v>1472</v>
      </c>
      <c r="G11297" s="40">
        <v>5.2083333333333336E-2</v>
      </c>
      <c r="H11297" s="15">
        <v>81.25</v>
      </c>
    </row>
    <row r="11298" spans="1:8" x14ac:dyDescent="0.25">
      <c r="A11298" t="s">
        <v>1521</v>
      </c>
      <c r="B11298">
        <v>2018</v>
      </c>
      <c r="C11298">
        <v>109400</v>
      </c>
      <c r="F11298" t="s">
        <v>1472</v>
      </c>
      <c r="G11298" s="40">
        <v>3.125E-2</v>
      </c>
      <c r="H11298" s="15">
        <v>48.75</v>
      </c>
    </row>
    <row r="11299" spans="1:8" x14ac:dyDescent="0.25">
      <c r="A11299" t="s">
        <v>1474</v>
      </c>
      <c r="B11299">
        <v>2018</v>
      </c>
      <c r="C11299">
        <v>515686</v>
      </c>
      <c r="F11299" t="s">
        <v>1472</v>
      </c>
      <c r="G11299" s="40">
        <v>0.10416666666666667</v>
      </c>
      <c r="H11299" s="15">
        <v>162.5</v>
      </c>
    </row>
    <row r="11300" spans="1:8" x14ac:dyDescent="0.25">
      <c r="A11300" t="s">
        <v>1474</v>
      </c>
      <c r="B11300">
        <v>2018</v>
      </c>
      <c r="C11300">
        <v>515686</v>
      </c>
      <c r="F11300" t="s">
        <v>1472</v>
      </c>
      <c r="G11300" s="40">
        <v>3.125E-2</v>
      </c>
      <c r="H11300" s="15">
        <v>48.75</v>
      </c>
    </row>
    <row r="11301" spans="1:8" x14ac:dyDescent="0.25">
      <c r="A11301" t="s">
        <v>1474</v>
      </c>
      <c r="B11301">
        <v>2018</v>
      </c>
      <c r="C11301">
        <v>515686</v>
      </c>
      <c r="F11301" t="s">
        <v>1472</v>
      </c>
      <c r="G11301" s="40">
        <v>0.17708333333333334</v>
      </c>
      <c r="H11301" s="15">
        <v>276.25</v>
      </c>
    </row>
    <row r="11302" spans="1:8" x14ac:dyDescent="0.25">
      <c r="A11302" t="s">
        <v>1474</v>
      </c>
      <c r="B11302">
        <v>2018</v>
      </c>
      <c r="C11302">
        <v>515686</v>
      </c>
      <c r="F11302" t="s">
        <v>1472</v>
      </c>
      <c r="G11302" s="40">
        <v>8.3333333333333329E-2</v>
      </c>
      <c r="H11302" s="15">
        <v>130</v>
      </c>
    </row>
    <row r="11303" spans="1:8" x14ac:dyDescent="0.25">
      <c r="A11303" t="s">
        <v>1474</v>
      </c>
      <c r="B11303">
        <v>2018</v>
      </c>
      <c r="C11303">
        <v>518458</v>
      </c>
      <c r="F11303" t="s">
        <v>1472</v>
      </c>
      <c r="G11303" s="40">
        <v>4.1666666666666664E-2</v>
      </c>
      <c r="H11303" s="15">
        <v>65</v>
      </c>
    </row>
    <row r="11304" spans="1:8" x14ac:dyDescent="0.25">
      <c r="A11304" t="s">
        <v>1474</v>
      </c>
      <c r="B11304">
        <v>2018</v>
      </c>
      <c r="C11304">
        <v>514040</v>
      </c>
      <c r="F11304" t="s">
        <v>1472</v>
      </c>
      <c r="G11304" s="40">
        <v>7.2916666666666671E-2</v>
      </c>
      <c r="H11304" s="15">
        <v>113.75000000000001</v>
      </c>
    </row>
    <row r="11305" spans="1:8" x14ac:dyDescent="0.25">
      <c r="A11305" t="s">
        <v>1474</v>
      </c>
      <c r="B11305">
        <v>2018</v>
      </c>
      <c r="C11305">
        <v>515998</v>
      </c>
      <c r="F11305" t="s">
        <v>1467</v>
      </c>
      <c r="G11305" s="40">
        <v>1.0416666666666666E-2</v>
      </c>
      <c r="H11305" s="15">
        <v>16.25</v>
      </c>
    </row>
    <row r="11306" spans="1:8" x14ac:dyDescent="0.25">
      <c r="A11306" t="s">
        <v>1474</v>
      </c>
      <c r="B11306">
        <v>2018</v>
      </c>
      <c r="C11306">
        <v>515686</v>
      </c>
      <c r="F11306" t="s">
        <v>1472</v>
      </c>
      <c r="G11306" s="40">
        <v>3.125E-2</v>
      </c>
      <c r="H11306" s="15">
        <v>48.75</v>
      </c>
    </row>
    <row r="11307" spans="1:8" x14ac:dyDescent="0.25">
      <c r="A11307" t="s">
        <v>1474</v>
      </c>
      <c r="B11307">
        <v>2018</v>
      </c>
      <c r="C11307">
        <v>518458</v>
      </c>
      <c r="F11307" t="s">
        <v>1472</v>
      </c>
      <c r="G11307" s="40">
        <v>4.1666666666666664E-2</v>
      </c>
      <c r="H11307" s="15">
        <v>65</v>
      </c>
    </row>
    <row r="11308" spans="1:8" x14ac:dyDescent="0.25">
      <c r="A11308" t="s">
        <v>1474</v>
      </c>
      <c r="B11308">
        <v>2018</v>
      </c>
      <c r="C11308">
        <v>515686</v>
      </c>
      <c r="F11308" t="s">
        <v>1472</v>
      </c>
      <c r="G11308" s="40">
        <v>6.25E-2</v>
      </c>
      <c r="H11308" s="15">
        <v>97.5</v>
      </c>
    </row>
    <row r="11309" spans="1:8" x14ac:dyDescent="0.25">
      <c r="A11309" t="s">
        <v>1474</v>
      </c>
      <c r="B11309">
        <v>2018</v>
      </c>
      <c r="C11309">
        <v>515686</v>
      </c>
      <c r="F11309" t="s">
        <v>1472</v>
      </c>
      <c r="G11309" s="40">
        <v>8.3333333333333329E-2</v>
      </c>
      <c r="H11309" s="15">
        <v>130</v>
      </c>
    </row>
    <row r="11310" spans="1:8" x14ac:dyDescent="0.25">
      <c r="A11310" t="s">
        <v>1474</v>
      </c>
      <c r="B11310">
        <v>2018</v>
      </c>
      <c r="C11310">
        <v>515686</v>
      </c>
      <c r="F11310" t="s">
        <v>1625</v>
      </c>
      <c r="G11310" s="40">
        <v>0.10416666666666667</v>
      </c>
      <c r="H11310" s="15">
        <v>162.5</v>
      </c>
    </row>
    <row r="11311" spans="1:8" x14ac:dyDescent="0.25">
      <c r="A11311" t="s">
        <v>1474</v>
      </c>
      <c r="B11311">
        <v>2018</v>
      </c>
      <c r="C11311">
        <v>515686</v>
      </c>
      <c r="F11311" t="s">
        <v>1472</v>
      </c>
      <c r="G11311" s="40">
        <v>0.10416666666666667</v>
      </c>
      <c r="H11311" s="15">
        <v>162.5</v>
      </c>
    </row>
    <row r="11312" spans="1:8" x14ac:dyDescent="0.25">
      <c r="A11312" t="s">
        <v>1474</v>
      </c>
      <c r="B11312">
        <v>2018</v>
      </c>
      <c r="C11312">
        <v>514456</v>
      </c>
      <c r="F11312" t="s">
        <v>1472</v>
      </c>
      <c r="G11312" s="40">
        <v>3.125E-2</v>
      </c>
      <c r="H11312" s="15">
        <v>48.75</v>
      </c>
    </row>
    <row r="11313" spans="1:8" x14ac:dyDescent="0.25">
      <c r="A11313" t="s">
        <v>1474</v>
      </c>
      <c r="B11313">
        <v>2018</v>
      </c>
      <c r="C11313">
        <v>513803</v>
      </c>
      <c r="F11313" t="s">
        <v>1472</v>
      </c>
      <c r="G11313" s="40">
        <v>2.0833333333333332E-2</v>
      </c>
      <c r="H11313" s="15">
        <v>32.5</v>
      </c>
    </row>
    <row r="11314" spans="1:8" x14ac:dyDescent="0.25">
      <c r="A11314" t="s">
        <v>1474</v>
      </c>
      <c r="B11314">
        <v>2018</v>
      </c>
      <c r="C11314">
        <v>513803</v>
      </c>
      <c r="F11314" t="s">
        <v>1625</v>
      </c>
      <c r="G11314" s="40">
        <v>6.25E-2</v>
      </c>
      <c r="H11314" s="15">
        <v>97.5</v>
      </c>
    </row>
    <row r="11315" spans="1:8" x14ac:dyDescent="0.25">
      <c r="A11315" t="s">
        <v>1474</v>
      </c>
      <c r="B11315">
        <v>2018</v>
      </c>
      <c r="C11315">
        <v>513804</v>
      </c>
      <c r="F11315" t="s">
        <v>1625</v>
      </c>
      <c r="G11315" s="40">
        <v>6.25E-2</v>
      </c>
      <c r="H11315" s="15">
        <v>97.5</v>
      </c>
    </row>
    <row r="11316" spans="1:8" x14ac:dyDescent="0.25">
      <c r="A11316" t="s">
        <v>1474</v>
      </c>
      <c r="B11316">
        <v>2018</v>
      </c>
      <c r="C11316">
        <v>514456</v>
      </c>
      <c r="F11316" t="s">
        <v>1625</v>
      </c>
      <c r="G11316" s="40">
        <v>4.1666666666666664E-2</v>
      </c>
      <c r="H11316" s="15">
        <v>65</v>
      </c>
    </row>
    <row r="11317" spans="1:8" x14ac:dyDescent="0.25">
      <c r="A11317" t="s">
        <v>1474</v>
      </c>
      <c r="B11317">
        <v>2018</v>
      </c>
      <c r="C11317">
        <v>513803</v>
      </c>
      <c r="F11317" t="s">
        <v>1625</v>
      </c>
      <c r="G11317" s="40">
        <v>4.1666666666666664E-2</v>
      </c>
      <c r="H11317" s="15">
        <v>65</v>
      </c>
    </row>
    <row r="11318" spans="1:8" x14ac:dyDescent="0.25">
      <c r="A11318" t="s">
        <v>1474</v>
      </c>
      <c r="B11318">
        <v>2018</v>
      </c>
      <c r="C11318">
        <v>513804</v>
      </c>
      <c r="F11318" t="s">
        <v>1625</v>
      </c>
      <c r="G11318" s="40">
        <v>2.0833333333333332E-2</v>
      </c>
      <c r="H11318" s="15">
        <v>32.5</v>
      </c>
    </row>
    <row r="11319" spans="1:8" x14ac:dyDescent="0.25">
      <c r="A11319" t="s">
        <v>1488</v>
      </c>
      <c r="B11319">
        <v>2018</v>
      </c>
      <c r="C11319">
        <v>611971</v>
      </c>
      <c r="F11319" t="s">
        <v>1625</v>
      </c>
      <c r="G11319" s="40">
        <v>4.1666666666666664E-2</v>
      </c>
      <c r="H11319" s="15">
        <v>50</v>
      </c>
    </row>
    <row r="11320" spans="1:8" x14ac:dyDescent="0.25">
      <c r="A11320" t="s">
        <v>1488</v>
      </c>
      <c r="B11320">
        <v>2018</v>
      </c>
      <c r="C11320">
        <v>616808</v>
      </c>
      <c r="F11320" t="s">
        <v>1625</v>
      </c>
      <c r="G11320" s="40">
        <v>4.1666666666666664E-2</v>
      </c>
      <c r="H11320" s="15">
        <v>50</v>
      </c>
    </row>
    <row r="11321" spans="1:8" x14ac:dyDescent="0.25">
      <c r="A11321" t="s">
        <v>1488</v>
      </c>
      <c r="B11321">
        <v>2018</v>
      </c>
      <c r="C11321">
        <v>616628</v>
      </c>
      <c r="F11321" t="s">
        <v>1625</v>
      </c>
      <c r="G11321" s="40">
        <v>3.125E-2</v>
      </c>
      <c r="H11321" s="15">
        <v>37.5</v>
      </c>
    </row>
    <row r="11322" spans="1:8" x14ac:dyDescent="0.25">
      <c r="A11322" t="s">
        <v>1488</v>
      </c>
      <c r="B11322">
        <v>2018</v>
      </c>
      <c r="C11322">
        <v>616808</v>
      </c>
      <c r="F11322" t="s">
        <v>1625</v>
      </c>
      <c r="G11322" s="40">
        <v>6.9444444444444441E-3</v>
      </c>
      <c r="H11322" s="15">
        <v>8.3333333333333321</v>
      </c>
    </row>
    <row r="11323" spans="1:8" x14ac:dyDescent="0.25">
      <c r="A11323" t="s">
        <v>1488</v>
      </c>
      <c r="B11323">
        <v>2018</v>
      </c>
      <c r="C11323">
        <v>616628</v>
      </c>
      <c r="F11323" t="s">
        <v>1625</v>
      </c>
      <c r="G11323" s="40">
        <v>4.5138888888888888E-2</v>
      </c>
      <c r="H11323" s="15">
        <v>54.166666666666664</v>
      </c>
    </row>
    <row r="11324" spans="1:8" x14ac:dyDescent="0.25">
      <c r="A11324" t="s">
        <v>1659</v>
      </c>
      <c r="B11324">
        <v>2018</v>
      </c>
      <c r="C11324">
        <v>102600</v>
      </c>
      <c r="F11324" t="s">
        <v>1568</v>
      </c>
      <c r="G11324" s="40">
        <v>1.0416666666666666E-2</v>
      </c>
      <c r="H11324" s="15">
        <v>21.25</v>
      </c>
    </row>
    <row r="11325" spans="1:8" x14ac:dyDescent="0.25">
      <c r="A11325" t="s">
        <v>1504</v>
      </c>
      <c r="B11325">
        <v>2018</v>
      </c>
      <c r="C11325">
        <v>514720</v>
      </c>
      <c r="D11325">
        <v>805800</v>
      </c>
      <c r="E11325">
        <v>8058</v>
      </c>
      <c r="F11325" t="s">
        <v>1472</v>
      </c>
      <c r="G11325" s="40">
        <v>6.25E-2</v>
      </c>
      <c r="H11325" s="15">
        <v>127.5</v>
      </c>
    </row>
    <row r="11326" spans="1:8" x14ac:dyDescent="0.25">
      <c r="A11326" t="s">
        <v>1504</v>
      </c>
      <c r="B11326">
        <v>2018</v>
      </c>
      <c r="C11326">
        <v>514720</v>
      </c>
      <c r="D11326">
        <v>805800</v>
      </c>
      <c r="E11326">
        <v>8058</v>
      </c>
      <c r="F11326" t="s">
        <v>1472</v>
      </c>
      <c r="G11326" s="40">
        <v>0.10416666666666667</v>
      </c>
      <c r="H11326" s="15">
        <v>212.5</v>
      </c>
    </row>
    <row r="11327" spans="1:8" x14ac:dyDescent="0.25">
      <c r="A11327" t="s">
        <v>1504</v>
      </c>
      <c r="B11327">
        <v>2018</v>
      </c>
      <c r="C11327">
        <v>514720</v>
      </c>
      <c r="D11327">
        <v>805800</v>
      </c>
      <c r="E11327">
        <v>8058</v>
      </c>
      <c r="F11327" t="s">
        <v>1513</v>
      </c>
      <c r="G11327" s="40">
        <v>2.0833333333333332E-2</v>
      </c>
      <c r="H11327" s="15">
        <v>42.5</v>
      </c>
    </row>
    <row r="11328" spans="1:8" x14ac:dyDescent="0.25">
      <c r="A11328" t="s">
        <v>1504</v>
      </c>
      <c r="B11328">
        <v>2018</v>
      </c>
      <c r="C11328">
        <v>106800</v>
      </c>
      <c r="F11328" t="s">
        <v>1472</v>
      </c>
      <c r="G11328" s="40">
        <v>3.125E-2</v>
      </c>
      <c r="H11328" s="15">
        <v>63.75</v>
      </c>
    </row>
    <row r="11329" spans="1:8" x14ac:dyDescent="0.25">
      <c r="A11329" t="s">
        <v>1504</v>
      </c>
      <c r="B11329">
        <v>2018</v>
      </c>
      <c r="C11329">
        <v>301800</v>
      </c>
      <c r="D11329">
        <v>801000</v>
      </c>
      <c r="E11329">
        <v>8010</v>
      </c>
      <c r="F11329" t="s">
        <v>1472</v>
      </c>
      <c r="G11329" s="40">
        <v>2.0833333333333332E-2</v>
      </c>
      <c r="H11329" s="15">
        <v>42.5</v>
      </c>
    </row>
    <row r="11330" spans="1:8" x14ac:dyDescent="0.25">
      <c r="A11330" t="s">
        <v>1504</v>
      </c>
      <c r="B11330">
        <v>2018</v>
      </c>
      <c r="C11330">
        <v>106800</v>
      </c>
      <c r="F11330" t="s">
        <v>1625</v>
      </c>
      <c r="G11330" s="40">
        <v>2.0833333333333332E-2</v>
      </c>
      <c r="H11330" s="15">
        <v>42.5</v>
      </c>
    </row>
    <row r="11331" spans="1:8" x14ac:dyDescent="0.25">
      <c r="A11331" t="s">
        <v>1521</v>
      </c>
      <c r="B11331">
        <v>2018</v>
      </c>
      <c r="C11331">
        <v>109400</v>
      </c>
      <c r="F11331" t="s">
        <v>1472</v>
      </c>
      <c r="G11331" s="40">
        <v>2.0833333333333332E-2</v>
      </c>
      <c r="H11331" s="15">
        <v>32.5</v>
      </c>
    </row>
    <row r="11332" spans="1:8" x14ac:dyDescent="0.25">
      <c r="A11332" t="s">
        <v>1521</v>
      </c>
      <c r="B11332">
        <v>2018</v>
      </c>
      <c r="C11332">
        <v>510834</v>
      </c>
      <c r="F11332" t="s">
        <v>1472</v>
      </c>
      <c r="G11332" s="40">
        <v>5.2083333333333336E-2</v>
      </c>
      <c r="H11332" s="15">
        <v>81.25</v>
      </c>
    </row>
    <row r="11333" spans="1:8" x14ac:dyDescent="0.25">
      <c r="A11333" t="s">
        <v>1521</v>
      </c>
      <c r="B11333">
        <v>2018</v>
      </c>
      <c r="C11333">
        <v>510834</v>
      </c>
      <c r="F11333" t="s">
        <v>1472</v>
      </c>
      <c r="G11333" s="40">
        <v>7.2916666666666671E-2</v>
      </c>
      <c r="H11333" s="15">
        <v>113.75000000000001</v>
      </c>
    </row>
    <row r="11334" spans="1:8" x14ac:dyDescent="0.25">
      <c r="A11334" t="s">
        <v>1521</v>
      </c>
      <c r="B11334">
        <v>2018</v>
      </c>
      <c r="C11334">
        <v>517684</v>
      </c>
      <c r="F11334" t="s">
        <v>1472</v>
      </c>
      <c r="G11334" s="40">
        <v>3.125E-2</v>
      </c>
      <c r="H11334" s="15">
        <v>48.75</v>
      </c>
    </row>
    <row r="11335" spans="1:8" x14ac:dyDescent="0.25">
      <c r="A11335" t="s">
        <v>1521</v>
      </c>
      <c r="B11335">
        <v>2018</v>
      </c>
      <c r="C11335">
        <v>517684</v>
      </c>
      <c r="F11335" t="s">
        <v>1472</v>
      </c>
      <c r="G11335" s="40">
        <v>1.0416666666666666E-2</v>
      </c>
      <c r="H11335" s="15">
        <v>16.25</v>
      </c>
    </row>
    <row r="11336" spans="1:8" x14ac:dyDescent="0.25">
      <c r="A11336" t="s">
        <v>1521</v>
      </c>
      <c r="B11336">
        <v>2018</v>
      </c>
      <c r="C11336">
        <v>519505</v>
      </c>
      <c r="F11336" t="s">
        <v>1472</v>
      </c>
      <c r="G11336" s="40">
        <v>2.0833333333333332E-2</v>
      </c>
      <c r="H11336" s="15">
        <v>32.5</v>
      </c>
    </row>
    <row r="11337" spans="1:8" x14ac:dyDescent="0.25">
      <c r="A11337" t="s">
        <v>1521</v>
      </c>
      <c r="B11337">
        <v>2018</v>
      </c>
      <c r="C11337">
        <v>510834</v>
      </c>
      <c r="F11337" t="s">
        <v>1472</v>
      </c>
      <c r="G11337" s="40">
        <v>2.0833333333333332E-2</v>
      </c>
      <c r="H11337" s="15">
        <v>32.5</v>
      </c>
    </row>
    <row r="11338" spans="1:8" x14ac:dyDescent="0.25">
      <c r="A11338" t="s">
        <v>1474</v>
      </c>
      <c r="B11338">
        <v>2018</v>
      </c>
      <c r="C11338">
        <v>513803</v>
      </c>
      <c r="F11338" t="s">
        <v>1472</v>
      </c>
      <c r="G11338" s="40">
        <v>4.1666666666666664E-2</v>
      </c>
      <c r="H11338" s="15">
        <v>65</v>
      </c>
    </row>
    <row r="11339" spans="1:8" x14ac:dyDescent="0.25">
      <c r="A11339" t="s">
        <v>1474</v>
      </c>
      <c r="B11339">
        <v>2018</v>
      </c>
      <c r="C11339">
        <v>515686</v>
      </c>
      <c r="F11339" t="s">
        <v>1572</v>
      </c>
      <c r="G11339" s="40">
        <v>8.3333333333333329E-2</v>
      </c>
      <c r="H11339" s="15">
        <v>130</v>
      </c>
    </row>
    <row r="11340" spans="1:8" x14ac:dyDescent="0.25">
      <c r="A11340" t="s">
        <v>1474</v>
      </c>
      <c r="B11340">
        <v>2018</v>
      </c>
      <c r="C11340">
        <v>515689</v>
      </c>
      <c r="F11340" t="s">
        <v>1625</v>
      </c>
      <c r="G11340" s="40">
        <v>2.0833333333333332E-2</v>
      </c>
      <c r="H11340" s="15">
        <v>32.5</v>
      </c>
    </row>
    <row r="11341" spans="1:8" x14ac:dyDescent="0.25">
      <c r="A11341" t="s">
        <v>1474</v>
      </c>
      <c r="B11341">
        <v>2018</v>
      </c>
      <c r="C11341">
        <v>519505</v>
      </c>
      <c r="F11341" t="s">
        <v>1625</v>
      </c>
      <c r="G11341" s="40">
        <v>2.0833333333333332E-2</v>
      </c>
      <c r="H11341" s="15">
        <v>32.5</v>
      </c>
    </row>
    <row r="11342" spans="1:8" x14ac:dyDescent="0.25">
      <c r="A11342" t="s">
        <v>1474</v>
      </c>
      <c r="B11342">
        <v>2018</v>
      </c>
      <c r="C11342">
        <v>511969</v>
      </c>
      <c r="F11342" t="s">
        <v>1472</v>
      </c>
      <c r="G11342" s="40">
        <v>5.2083333333333336E-2</v>
      </c>
      <c r="H11342" s="15">
        <v>81.25</v>
      </c>
    </row>
    <row r="11343" spans="1:8" x14ac:dyDescent="0.25">
      <c r="A11343" t="s">
        <v>1474</v>
      </c>
      <c r="B11343">
        <v>2018</v>
      </c>
      <c r="C11343">
        <v>510060</v>
      </c>
      <c r="F11343" t="s">
        <v>1534</v>
      </c>
      <c r="G11343" s="40">
        <v>1.0416666666666666E-2</v>
      </c>
      <c r="H11343" s="15">
        <v>16.25</v>
      </c>
    </row>
    <row r="11344" spans="1:8" x14ac:dyDescent="0.25">
      <c r="A11344" t="s">
        <v>1474</v>
      </c>
      <c r="B11344">
        <v>2018</v>
      </c>
      <c r="C11344">
        <v>511969</v>
      </c>
      <c r="F11344" t="s">
        <v>1472</v>
      </c>
      <c r="G11344" s="40">
        <v>7.2916666666666671E-2</v>
      </c>
      <c r="H11344" s="15">
        <v>113.75000000000001</v>
      </c>
    </row>
    <row r="11345" spans="1:10" x14ac:dyDescent="0.25">
      <c r="A11345" t="s">
        <v>1474</v>
      </c>
      <c r="B11345">
        <v>2018</v>
      </c>
      <c r="C11345">
        <v>511969</v>
      </c>
      <c r="F11345" t="s">
        <v>1625</v>
      </c>
      <c r="G11345" s="40">
        <v>8.3333333333333329E-2</v>
      </c>
      <c r="H11345" s="15">
        <v>130</v>
      </c>
    </row>
    <row r="11346" spans="1:10" x14ac:dyDescent="0.25">
      <c r="A11346" t="s">
        <v>1488</v>
      </c>
      <c r="B11346">
        <v>2018</v>
      </c>
      <c r="C11346">
        <v>618350</v>
      </c>
      <c r="F11346" t="s">
        <v>1625</v>
      </c>
      <c r="G11346" s="40">
        <v>2.0833333333333332E-2</v>
      </c>
      <c r="H11346" s="15">
        <v>25</v>
      </c>
    </row>
    <row r="11347" spans="1:10" x14ac:dyDescent="0.25">
      <c r="A11347" t="s">
        <v>1488</v>
      </c>
      <c r="B11347">
        <v>2018</v>
      </c>
      <c r="C11347">
        <v>618350</v>
      </c>
      <c r="F11347" t="s">
        <v>1625</v>
      </c>
      <c r="G11347" s="40">
        <v>2.4305555555555556E-2</v>
      </c>
      <c r="H11347" s="15">
        <v>29.166666666666668</v>
      </c>
    </row>
    <row r="11348" spans="1:10" x14ac:dyDescent="0.25">
      <c r="A11348" t="s">
        <v>1659</v>
      </c>
      <c r="B11348">
        <v>2018</v>
      </c>
      <c r="C11348">
        <v>511969</v>
      </c>
      <c r="F11348" t="s">
        <v>1568</v>
      </c>
      <c r="G11348" s="40">
        <v>1.0416666666666666E-2</v>
      </c>
      <c r="H11348" s="15">
        <v>21.25</v>
      </c>
    </row>
    <row r="11349" spans="1:10" x14ac:dyDescent="0.25">
      <c r="A11349" t="s">
        <v>1659</v>
      </c>
      <c r="B11349">
        <v>2018</v>
      </c>
      <c r="C11349">
        <v>510834</v>
      </c>
      <c r="F11349" t="s">
        <v>1568</v>
      </c>
      <c r="G11349" s="40">
        <v>1.0416666666666666E-2</v>
      </c>
      <c r="H11349" s="15">
        <v>21.25</v>
      </c>
    </row>
    <row r="11350" spans="1:10" x14ac:dyDescent="0.25">
      <c r="A11350" t="s">
        <v>1659</v>
      </c>
      <c r="B11350">
        <v>2018</v>
      </c>
      <c r="C11350">
        <v>519505</v>
      </c>
      <c r="F11350" t="s">
        <v>1568</v>
      </c>
      <c r="G11350" s="40">
        <v>1.0416666666666666E-2</v>
      </c>
      <c r="H11350" s="15">
        <v>21.25</v>
      </c>
    </row>
    <row r="11351" spans="1:10" x14ac:dyDescent="0.25">
      <c r="A11351" t="s">
        <v>1504</v>
      </c>
      <c r="B11351">
        <v>2018</v>
      </c>
      <c r="C11351">
        <v>309900</v>
      </c>
      <c r="D11351">
        <v>802100</v>
      </c>
      <c r="E11351">
        <v>8021</v>
      </c>
      <c r="F11351" t="s">
        <v>1625</v>
      </c>
      <c r="G11351" s="40">
        <v>3.125E-2</v>
      </c>
      <c r="H11351" s="15">
        <v>63.75</v>
      </c>
    </row>
    <row r="11352" spans="1:10" x14ac:dyDescent="0.25">
      <c r="A11352" t="s">
        <v>1504</v>
      </c>
      <c r="B11352">
        <v>2018</v>
      </c>
      <c r="C11352">
        <v>307500</v>
      </c>
      <c r="D11352">
        <v>800300</v>
      </c>
      <c r="E11352">
        <v>8003</v>
      </c>
      <c r="F11352" t="s">
        <v>1625</v>
      </c>
      <c r="G11352" s="40">
        <v>3.125E-2</v>
      </c>
      <c r="H11352" s="15">
        <v>63.75</v>
      </c>
    </row>
    <row r="11353" spans="1:10" x14ac:dyDescent="0.25">
      <c r="A11353" t="s">
        <v>1504</v>
      </c>
      <c r="B11353">
        <v>2018</v>
      </c>
      <c r="C11353">
        <v>400300</v>
      </c>
      <c r="F11353" t="s">
        <v>1568</v>
      </c>
      <c r="G11353" s="40">
        <v>0.10416666666666667</v>
      </c>
      <c r="H11353" s="15">
        <v>212.5</v>
      </c>
    </row>
    <row r="11354" spans="1:10" x14ac:dyDescent="0.25">
      <c r="A11354" t="s">
        <v>1504</v>
      </c>
      <c r="B11354">
        <v>2018</v>
      </c>
      <c r="C11354">
        <v>400300</v>
      </c>
      <c r="F11354" t="s">
        <v>1568</v>
      </c>
      <c r="G11354" s="40">
        <v>6.25E-2</v>
      </c>
      <c r="H11354" s="15">
        <v>127.5</v>
      </c>
    </row>
    <row r="11355" spans="1:10" x14ac:dyDescent="0.25">
      <c r="A11355" t="s">
        <v>1504</v>
      </c>
      <c r="B11355">
        <v>2018</v>
      </c>
      <c r="C11355">
        <v>400300</v>
      </c>
      <c r="F11355" t="s">
        <v>1513</v>
      </c>
      <c r="G11355" s="40">
        <v>8.3333333333333329E-2</v>
      </c>
      <c r="H11355" s="15">
        <v>170</v>
      </c>
    </row>
    <row r="11356" spans="1:10" x14ac:dyDescent="0.25">
      <c r="A11356" t="s">
        <v>1490</v>
      </c>
      <c r="B11356">
        <v>2018</v>
      </c>
      <c r="C11356">
        <v>517770</v>
      </c>
      <c r="F11356" t="s">
        <v>1625</v>
      </c>
      <c r="G11356" s="40">
        <v>4.1666666666666664E-2</v>
      </c>
      <c r="H11356" s="15">
        <v>70</v>
      </c>
    </row>
    <row r="11357" spans="1:10" x14ac:dyDescent="0.25">
      <c r="A11357" t="s">
        <v>1521</v>
      </c>
      <c r="B11357">
        <v>2018</v>
      </c>
      <c r="C11357">
        <v>510834</v>
      </c>
      <c r="F11357" t="s">
        <v>1472</v>
      </c>
      <c r="I11357" s="40">
        <v>3.125E-2</v>
      </c>
      <c r="J11357" s="15">
        <v>52.5</v>
      </c>
    </row>
    <row r="11358" spans="1:10" x14ac:dyDescent="0.25">
      <c r="A11358" t="s">
        <v>1474</v>
      </c>
      <c r="B11358">
        <v>2018</v>
      </c>
      <c r="C11358">
        <v>516650</v>
      </c>
      <c r="F11358" t="s">
        <v>1625</v>
      </c>
      <c r="G11358" s="40">
        <v>4.1666666666666664E-2</v>
      </c>
      <c r="H11358" s="15">
        <v>70</v>
      </c>
    </row>
    <row r="11359" spans="1:10" x14ac:dyDescent="0.25">
      <c r="A11359" t="s">
        <v>1474</v>
      </c>
      <c r="B11359">
        <v>2018</v>
      </c>
      <c r="C11359">
        <v>516650</v>
      </c>
      <c r="F11359" t="s">
        <v>1625</v>
      </c>
      <c r="G11359" s="40">
        <v>0.10416666666666667</v>
      </c>
      <c r="H11359" s="15">
        <v>175</v>
      </c>
    </row>
    <row r="11360" spans="1:10" x14ac:dyDescent="0.25">
      <c r="A11360" t="s">
        <v>1474</v>
      </c>
      <c r="B11360">
        <v>2018</v>
      </c>
      <c r="C11360">
        <v>516650</v>
      </c>
      <c r="F11360" t="s">
        <v>1625</v>
      </c>
      <c r="G11360" s="40">
        <v>4.1666666666666664E-2</v>
      </c>
      <c r="H11360" s="15">
        <v>70</v>
      </c>
    </row>
    <row r="11361" spans="1:12" x14ac:dyDescent="0.25">
      <c r="A11361" t="s">
        <v>1474</v>
      </c>
      <c r="B11361">
        <v>2018</v>
      </c>
      <c r="C11361">
        <v>519505</v>
      </c>
      <c r="F11361" t="s">
        <v>1625</v>
      </c>
      <c r="G11361" s="40">
        <v>3.125E-2</v>
      </c>
      <c r="H11361" s="15">
        <v>52.5</v>
      </c>
    </row>
    <row r="11362" spans="1:12" x14ac:dyDescent="0.25">
      <c r="A11362" t="s">
        <v>1474</v>
      </c>
      <c r="B11362">
        <v>2018</v>
      </c>
      <c r="C11362">
        <v>519505</v>
      </c>
      <c r="F11362" t="s">
        <v>1625</v>
      </c>
      <c r="G11362" s="40">
        <v>4.1666666666666664E-2</v>
      </c>
      <c r="H11362" s="15">
        <v>70</v>
      </c>
    </row>
    <row r="11363" spans="1:12" x14ac:dyDescent="0.25">
      <c r="A11363" t="s">
        <v>1474</v>
      </c>
      <c r="B11363">
        <v>2018</v>
      </c>
      <c r="C11363">
        <v>519505</v>
      </c>
      <c r="F11363" t="s">
        <v>1472</v>
      </c>
      <c r="G11363" s="40">
        <v>2.0833333333333332E-2</v>
      </c>
      <c r="H11363" s="15">
        <v>35</v>
      </c>
    </row>
    <row r="11364" spans="1:12" x14ac:dyDescent="0.25">
      <c r="A11364" t="s">
        <v>1474</v>
      </c>
      <c r="B11364">
        <v>2018</v>
      </c>
      <c r="C11364">
        <v>519505</v>
      </c>
      <c r="F11364" t="s">
        <v>1674</v>
      </c>
      <c r="G11364" s="40">
        <v>1.0416666666666666E-2</v>
      </c>
      <c r="H11364" s="15">
        <v>17.5</v>
      </c>
    </row>
    <row r="11365" spans="1:12" x14ac:dyDescent="0.25">
      <c r="A11365" t="s">
        <v>1474</v>
      </c>
      <c r="B11365">
        <v>2018</v>
      </c>
      <c r="C11365">
        <v>517770</v>
      </c>
      <c r="F11365" t="s">
        <v>1472</v>
      </c>
      <c r="I11365" s="40">
        <v>0.10416666666666667</v>
      </c>
      <c r="J11365" s="15">
        <v>175</v>
      </c>
    </row>
    <row r="11366" spans="1:12" x14ac:dyDescent="0.25">
      <c r="A11366" t="s">
        <v>1474</v>
      </c>
      <c r="B11366">
        <v>2018</v>
      </c>
      <c r="C11366">
        <v>510834</v>
      </c>
      <c r="F11366" t="s">
        <v>1625</v>
      </c>
      <c r="I11366" s="40">
        <v>0.10416666666666667</v>
      </c>
      <c r="J11366" s="15">
        <v>175</v>
      </c>
    </row>
    <row r="11367" spans="1:12" x14ac:dyDescent="0.25">
      <c r="A11367" t="s">
        <v>1474</v>
      </c>
      <c r="B11367">
        <v>2018</v>
      </c>
      <c r="C11367">
        <v>517770</v>
      </c>
      <c r="F11367" t="s">
        <v>1472</v>
      </c>
      <c r="I11367" s="40">
        <v>4.1666666666666664E-2</v>
      </c>
      <c r="J11367" s="15">
        <v>70</v>
      </c>
    </row>
    <row r="11368" spans="1:12" x14ac:dyDescent="0.25">
      <c r="A11368" t="s">
        <v>1474</v>
      </c>
      <c r="B11368">
        <v>2018</v>
      </c>
      <c r="C11368">
        <v>512235</v>
      </c>
      <c r="F11368" t="s">
        <v>1472</v>
      </c>
      <c r="I11368" s="40">
        <v>4.1666666666666664E-2</v>
      </c>
      <c r="J11368" s="15">
        <v>70</v>
      </c>
    </row>
    <row r="11369" spans="1:12" x14ac:dyDescent="0.25">
      <c r="A11369" t="s">
        <v>1474</v>
      </c>
      <c r="B11369">
        <v>2018</v>
      </c>
      <c r="C11369">
        <v>512235</v>
      </c>
      <c r="F11369" t="s">
        <v>1472</v>
      </c>
      <c r="I11369" s="40">
        <v>0.10416666666666667</v>
      </c>
      <c r="J11369" s="15">
        <v>175</v>
      </c>
    </row>
    <row r="11370" spans="1:12" x14ac:dyDescent="0.25">
      <c r="A11370" t="s">
        <v>1474</v>
      </c>
      <c r="B11370">
        <v>2018</v>
      </c>
      <c r="C11370">
        <v>512235</v>
      </c>
      <c r="F11370" t="s">
        <v>1472</v>
      </c>
      <c r="I11370" s="40">
        <v>8.3333333333333329E-2</v>
      </c>
      <c r="J11370" s="15">
        <v>140</v>
      </c>
    </row>
    <row r="11371" spans="1:12" x14ac:dyDescent="0.25">
      <c r="A11371" t="s">
        <v>1474</v>
      </c>
      <c r="B11371">
        <v>2018</v>
      </c>
      <c r="C11371">
        <v>512235</v>
      </c>
      <c r="F11371" t="s">
        <v>1472</v>
      </c>
      <c r="I11371" s="40">
        <v>0.10416666666666667</v>
      </c>
      <c r="J11371" s="15">
        <v>175</v>
      </c>
    </row>
    <row r="11372" spans="1:12" x14ac:dyDescent="0.25">
      <c r="A11372" t="s">
        <v>1659</v>
      </c>
      <c r="B11372">
        <v>2018</v>
      </c>
      <c r="C11372">
        <v>517770</v>
      </c>
      <c r="F11372" t="s">
        <v>1568</v>
      </c>
      <c r="I11372" s="40">
        <v>1.0416666666666666E-2</v>
      </c>
      <c r="J11372" s="15">
        <v>21.25</v>
      </c>
    </row>
    <row r="11373" spans="1:12" x14ac:dyDescent="0.25">
      <c r="A11373" t="s">
        <v>1659</v>
      </c>
      <c r="B11373">
        <v>2018</v>
      </c>
      <c r="C11373">
        <v>109400</v>
      </c>
      <c r="F11373" t="s">
        <v>1572</v>
      </c>
      <c r="K11373" s="40">
        <v>3.125E-2</v>
      </c>
      <c r="L11373" s="15">
        <v>63.75</v>
      </c>
    </row>
    <row r="11374" spans="1:12" x14ac:dyDescent="0.25">
      <c r="A11374" t="s">
        <v>1659</v>
      </c>
      <c r="B11374">
        <v>2018</v>
      </c>
      <c r="C11374">
        <v>109400</v>
      </c>
      <c r="F11374" t="s">
        <v>1572</v>
      </c>
      <c r="K11374" s="40">
        <v>3.125E-2</v>
      </c>
      <c r="L11374" s="15">
        <v>63.75</v>
      </c>
    </row>
    <row r="11375" spans="1:12" x14ac:dyDescent="0.25">
      <c r="A11375" t="s">
        <v>1504</v>
      </c>
      <c r="B11375">
        <v>2018</v>
      </c>
      <c r="C11375">
        <v>301800</v>
      </c>
      <c r="D11375">
        <v>801000</v>
      </c>
      <c r="E11375">
        <v>8010</v>
      </c>
      <c r="F11375" t="s">
        <v>1472</v>
      </c>
      <c r="I11375" s="40">
        <v>1.0416666666666666E-2</v>
      </c>
      <c r="J11375" s="15">
        <v>21.25</v>
      </c>
    </row>
    <row r="11376" spans="1:12" x14ac:dyDescent="0.25">
      <c r="A11376" t="s">
        <v>1504</v>
      </c>
      <c r="B11376">
        <v>2018</v>
      </c>
      <c r="C11376">
        <v>514075</v>
      </c>
      <c r="D11376">
        <v>804500</v>
      </c>
      <c r="E11376">
        <v>8045</v>
      </c>
      <c r="F11376" t="s">
        <v>1513</v>
      </c>
      <c r="I11376" s="40">
        <v>1.0416666666666666E-2</v>
      </c>
      <c r="J11376" s="15">
        <v>21.25</v>
      </c>
    </row>
    <row r="11377" spans="1:10" x14ac:dyDescent="0.25">
      <c r="A11377" t="s">
        <v>1504</v>
      </c>
      <c r="B11377">
        <v>2018</v>
      </c>
      <c r="C11377">
        <v>514075</v>
      </c>
      <c r="D11377">
        <v>804500</v>
      </c>
      <c r="E11377">
        <v>8045</v>
      </c>
      <c r="F11377" t="s">
        <v>1472</v>
      </c>
      <c r="I11377" s="40">
        <v>2.0833333333333332E-2</v>
      </c>
      <c r="J11377" s="15">
        <v>42.5</v>
      </c>
    </row>
    <row r="11378" spans="1:10" x14ac:dyDescent="0.25">
      <c r="A11378" t="s">
        <v>1504</v>
      </c>
      <c r="B11378">
        <v>2018</v>
      </c>
      <c r="C11378">
        <v>514074</v>
      </c>
      <c r="D11378">
        <v>804520</v>
      </c>
      <c r="E11378">
        <v>8045</v>
      </c>
      <c r="F11378" t="s">
        <v>1513</v>
      </c>
      <c r="I11378" s="40">
        <v>1.0416666666666666E-2</v>
      </c>
      <c r="J11378" s="15">
        <v>21.25</v>
      </c>
    </row>
    <row r="11379" spans="1:10" x14ac:dyDescent="0.25">
      <c r="A11379" t="s">
        <v>1504</v>
      </c>
      <c r="B11379">
        <v>2018</v>
      </c>
      <c r="C11379">
        <v>514074</v>
      </c>
      <c r="D11379">
        <v>804520</v>
      </c>
      <c r="E11379">
        <v>8045</v>
      </c>
      <c r="F11379" t="s">
        <v>1472</v>
      </c>
      <c r="I11379" s="40">
        <v>2.0833333333333332E-2</v>
      </c>
      <c r="J11379" s="15">
        <v>42.5</v>
      </c>
    </row>
    <row r="11380" spans="1:10" x14ac:dyDescent="0.25">
      <c r="A11380" t="s">
        <v>1504</v>
      </c>
      <c r="B11380">
        <v>2018</v>
      </c>
      <c r="C11380">
        <v>514076</v>
      </c>
      <c r="D11380">
        <v>804530</v>
      </c>
      <c r="E11380">
        <v>8045</v>
      </c>
      <c r="F11380" t="s">
        <v>1513</v>
      </c>
      <c r="I11380" s="40">
        <v>1.0416666666666666E-2</v>
      </c>
      <c r="J11380" s="15">
        <v>21.25</v>
      </c>
    </row>
    <row r="11381" spans="1:10" x14ac:dyDescent="0.25">
      <c r="A11381" t="s">
        <v>1504</v>
      </c>
      <c r="B11381">
        <v>2018</v>
      </c>
      <c r="C11381">
        <v>514076</v>
      </c>
      <c r="D11381">
        <v>804530</v>
      </c>
      <c r="E11381">
        <v>8045</v>
      </c>
      <c r="F11381" t="s">
        <v>1472</v>
      </c>
      <c r="I11381" s="40">
        <v>2.0833333333333332E-2</v>
      </c>
      <c r="J11381" s="15">
        <v>42.5</v>
      </c>
    </row>
    <row r="11382" spans="1:10" x14ac:dyDescent="0.25">
      <c r="A11382" t="s">
        <v>1504</v>
      </c>
      <c r="B11382">
        <v>2018</v>
      </c>
      <c r="C11382">
        <v>100600</v>
      </c>
      <c r="F11382" t="s">
        <v>1625</v>
      </c>
      <c r="I11382" s="40">
        <v>2.0833333333333332E-2</v>
      </c>
      <c r="J11382" s="15">
        <v>42.5</v>
      </c>
    </row>
    <row r="11383" spans="1:10" x14ac:dyDescent="0.25">
      <c r="A11383" t="s">
        <v>1504</v>
      </c>
      <c r="B11383">
        <v>2018</v>
      </c>
      <c r="C11383">
        <v>804800</v>
      </c>
      <c r="F11383" t="s">
        <v>1472</v>
      </c>
      <c r="I11383" s="40">
        <v>3.125E-2</v>
      </c>
      <c r="J11383" s="15">
        <v>63.75</v>
      </c>
    </row>
    <row r="11384" spans="1:10" x14ac:dyDescent="0.25">
      <c r="A11384" t="s">
        <v>1504</v>
      </c>
      <c r="B11384">
        <v>2018</v>
      </c>
      <c r="C11384">
        <v>101900</v>
      </c>
      <c r="F11384" t="s">
        <v>1625</v>
      </c>
      <c r="I11384" s="40">
        <v>2.0833333333333332E-2</v>
      </c>
      <c r="J11384" s="15">
        <v>42.5</v>
      </c>
    </row>
    <row r="11385" spans="1:10" x14ac:dyDescent="0.25">
      <c r="A11385" t="s">
        <v>1504</v>
      </c>
      <c r="B11385">
        <v>2018</v>
      </c>
      <c r="C11385">
        <v>100600</v>
      </c>
      <c r="F11385" t="s">
        <v>1625</v>
      </c>
      <c r="I11385" s="40">
        <v>2.0833333333333332E-2</v>
      </c>
      <c r="J11385" s="15">
        <v>42.5</v>
      </c>
    </row>
    <row r="11386" spans="1:10" x14ac:dyDescent="0.25">
      <c r="A11386" t="s">
        <v>1504</v>
      </c>
      <c r="B11386">
        <v>2018</v>
      </c>
      <c r="C11386">
        <v>309200</v>
      </c>
      <c r="D11386">
        <v>803900</v>
      </c>
      <c r="E11386">
        <v>8039</v>
      </c>
      <c r="F11386" t="s">
        <v>1472</v>
      </c>
      <c r="G11386" s="40">
        <v>1.0416666666666666E-2</v>
      </c>
      <c r="H11386" s="15">
        <v>21.25</v>
      </c>
    </row>
    <row r="11387" spans="1:10" x14ac:dyDescent="0.25">
      <c r="A11387" t="s">
        <v>1504</v>
      </c>
      <c r="B11387">
        <v>2018</v>
      </c>
      <c r="C11387">
        <v>301800</v>
      </c>
      <c r="D11387">
        <v>801000</v>
      </c>
      <c r="E11387">
        <v>8010</v>
      </c>
      <c r="F11387" t="s">
        <v>1472</v>
      </c>
      <c r="I11387" s="40">
        <v>5.2083333333333336E-2</v>
      </c>
      <c r="J11387" s="15">
        <v>106.25</v>
      </c>
    </row>
    <row r="11388" spans="1:10" x14ac:dyDescent="0.25">
      <c r="A11388" t="s">
        <v>1504</v>
      </c>
      <c r="B11388">
        <v>2018</v>
      </c>
      <c r="C11388">
        <v>102000</v>
      </c>
      <c r="F11388" t="s">
        <v>1472</v>
      </c>
      <c r="I11388" s="40">
        <v>6.25E-2</v>
      </c>
      <c r="J11388" s="15">
        <v>127.5</v>
      </c>
    </row>
    <row r="11389" spans="1:10" x14ac:dyDescent="0.25">
      <c r="A11389" t="s">
        <v>1504</v>
      </c>
      <c r="B11389">
        <v>2018</v>
      </c>
      <c r="C11389">
        <v>102000</v>
      </c>
      <c r="F11389" t="s">
        <v>1625</v>
      </c>
      <c r="I11389" s="40">
        <v>2.0833333333333332E-2</v>
      </c>
      <c r="J11389" s="15">
        <v>42.5</v>
      </c>
    </row>
    <row r="11390" spans="1:10" x14ac:dyDescent="0.25">
      <c r="A11390" t="s">
        <v>1504</v>
      </c>
      <c r="B11390">
        <v>2018</v>
      </c>
      <c r="C11390">
        <v>100900</v>
      </c>
      <c r="F11390" t="s">
        <v>1472</v>
      </c>
      <c r="I11390" s="40">
        <v>3.125E-2</v>
      </c>
      <c r="J11390" s="15">
        <v>63.75</v>
      </c>
    </row>
    <row r="11391" spans="1:10" x14ac:dyDescent="0.25">
      <c r="A11391" t="s">
        <v>1504</v>
      </c>
      <c r="B11391">
        <v>2018</v>
      </c>
      <c r="C11391">
        <v>301800</v>
      </c>
      <c r="D11391">
        <v>801000</v>
      </c>
      <c r="E11391">
        <v>8010</v>
      </c>
      <c r="F11391" t="s">
        <v>1472</v>
      </c>
      <c r="I11391" s="40">
        <v>4.1666666666666664E-2</v>
      </c>
      <c r="J11391" s="15">
        <v>85</v>
      </c>
    </row>
    <row r="11392" spans="1:10" x14ac:dyDescent="0.25">
      <c r="A11392" t="s">
        <v>1504</v>
      </c>
      <c r="B11392">
        <v>2018</v>
      </c>
      <c r="C11392">
        <v>301800</v>
      </c>
      <c r="D11392">
        <v>801000</v>
      </c>
      <c r="E11392">
        <v>8010</v>
      </c>
      <c r="F11392" t="s">
        <v>1472</v>
      </c>
      <c r="I11392" s="40">
        <v>6.25E-2</v>
      </c>
      <c r="J11392" s="15">
        <v>127.5</v>
      </c>
    </row>
    <row r="11393" spans="1:12" x14ac:dyDescent="0.25">
      <c r="A11393" t="s">
        <v>1504</v>
      </c>
      <c r="B11393">
        <v>2018</v>
      </c>
      <c r="C11393">
        <v>301800</v>
      </c>
      <c r="D11393">
        <v>801000</v>
      </c>
      <c r="E11393">
        <v>8010</v>
      </c>
      <c r="F11393" t="s">
        <v>1472</v>
      </c>
      <c r="I11393" s="40">
        <v>0.10416666666666667</v>
      </c>
      <c r="J11393" s="15">
        <v>212.5</v>
      </c>
    </row>
    <row r="11394" spans="1:12" x14ac:dyDescent="0.25">
      <c r="A11394" t="s">
        <v>1504</v>
      </c>
      <c r="B11394">
        <v>2018</v>
      </c>
      <c r="C11394">
        <v>301800</v>
      </c>
      <c r="D11394">
        <v>801000</v>
      </c>
      <c r="E11394">
        <v>8010</v>
      </c>
      <c r="F11394" t="s">
        <v>1472</v>
      </c>
      <c r="I11394" s="40">
        <v>0.16666666666666666</v>
      </c>
      <c r="J11394" s="15">
        <v>340</v>
      </c>
    </row>
    <row r="11395" spans="1:12" x14ac:dyDescent="0.25">
      <c r="A11395" t="s">
        <v>1474</v>
      </c>
      <c r="B11395">
        <v>2018</v>
      </c>
      <c r="C11395">
        <v>516496</v>
      </c>
      <c r="F11395" t="s">
        <v>1572</v>
      </c>
      <c r="G11395" s="40">
        <v>4.1666666666666664E-2</v>
      </c>
      <c r="H11395" s="15">
        <v>70</v>
      </c>
    </row>
    <row r="11396" spans="1:12" x14ac:dyDescent="0.25">
      <c r="A11396" t="s">
        <v>1504</v>
      </c>
      <c r="B11396">
        <v>2018</v>
      </c>
      <c r="C11396">
        <v>100600</v>
      </c>
      <c r="F11396" t="s">
        <v>1625</v>
      </c>
      <c r="I11396" s="40">
        <v>3.125E-2</v>
      </c>
      <c r="J11396" s="15">
        <v>63.75</v>
      </c>
    </row>
    <row r="11397" spans="1:12" x14ac:dyDescent="0.25">
      <c r="A11397" t="s">
        <v>1504</v>
      </c>
      <c r="B11397">
        <v>2018</v>
      </c>
      <c r="C11397">
        <v>100600</v>
      </c>
      <c r="F11397" t="s">
        <v>1625</v>
      </c>
      <c r="I11397" s="40">
        <v>1.0416666666666666E-2</v>
      </c>
      <c r="J11397" s="15">
        <v>21.25</v>
      </c>
    </row>
    <row r="11398" spans="1:12" x14ac:dyDescent="0.25">
      <c r="A11398" t="s">
        <v>1504</v>
      </c>
      <c r="B11398">
        <v>2018</v>
      </c>
      <c r="C11398">
        <v>307500</v>
      </c>
      <c r="D11398">
        <v>800300</v>
      </c>
      <c r="E11398">
        <v>8003</v>
      </c>
      <c r="F11398" t="s">
        <v>1625</v>
      </c>
      <c r="I11398" s="40">
        <v>2.0833333333333332E-2</v>
      </c>
      <c r="J11398" s="15">
        <v>42.5</v>
      </c>
    </row>
    <row r="11399" spans="1:12" x14ac:dyDescent="0.25">
      <c r="A11399" t="s">
        <v>1504</v>
      </c>
      <c r="B11399">
        <v>2018</v>
      </c>
      <c r="C11399">
        <v>516106</v>
      </c>
      <c r="D11399">
        <v>806000</v>
      </c>
      <c r="E11399">
        <v>8060</v>
      </c>
      <c r="F11399" t="s">
        <v>1472</v>
      </c>
      <c r="I11399" s="40">
        <v>1.0416666666666666E-2</v>
      </c>
      <c r="J11399" s="15">
        <v>21.25</v>
      </c>
    </row>
    <row r="11400" spans="1:12" x14ac:dyDescent="0.25">
      <c r="A11400" t="s">
        <v>1504</v>
      </c>
      <c r="B11400">
        <v>2018</v>
      </c>
      <c r="C11400">
        <v>310200</v>
      </c>
      <c r="D11400">
        <v>802110</v>
      </c>
      <c r="E11400">
        <v>8021</v>
      </c>
      <c r="F11400" t="s">
        <v>1625</v>
      </c>
      <c r="K11400" s="40">
        <v>2.0833333333333332E-2</v>
      </c>
      <c r="L11400" s="15">
        <v>42.5</v>
      </c>
    </row>
    <row r="11401" spans="1:12" x14ac:dyDescent="0.25">
      <c r="A11401" t="s">
        <v>1504</v>
      </c>
      <c r="B11401">
        <v>2018</v>
      </c>
      <c r="C11401">
        <v>310200</v>
      </c>
      <c r="D11401">
        <v>802110</v>
      </c>
      <c r="E11401">
        <v>8021</v>
      </c>
      <c r="F11401" t="s">
        <v>1625</v>
      </c>
      <c r="K11401" s="40">
        <v>0.10416666666666667</v>
      </c>
      <c r="L11401" s="15">
        <v>212.5</v>
      </c>
    </row>
    <row r="11402" spans="1:12" x14ac:dyDescent="0.25">
      <c r="A11402" t="s">
        <v>1504</v>
      </c>
      <c r="B11402">
        <v>2018</v>
      </c>
      <c r="C11402">
        <v>301800</v>
      </c>
      <c r="D11402">
        <v>801000</v>
      </c>
      <c r="E11402">
        <v>8010</v>
      </c>
      <c r="F11402" t="s">
        <v>1472</v>
      </c>
      <c r="K11402" s="40">
        <v>1.0416666666666666E-2</v>
      </c>
      <c r="L11402" s="15">
        <v>21.25</v>
      </c>
    </row>
    <row r="11403" spans="1:12" x14ac:dyDescent="0.25">
      <c r="A11403" t="s">
        <v>1521</v>
      </c>
      <c r="B11403">
        <v>2018</v>
      </c>
      <c r="C11403">
        <v>109400</v>
      </c>
      <c r="F11403" t="s">
        <v>1472</v>
      </c>
      <c r="I11403" s="40">
        <v>2.0833333333333332E-2</v>
      </c>
      <c r="J11403" s="15">
        <v>35</v>
      </c>
    </row>
    <row r="11404" spans="1:12" x14ac:dyDescent="0.25">
      <c r="A11404" t="s">
        <v>1474</v>
      </c>
      <c r="B11404">
        <v>2018</v>
      </c>
      <c r="C11404">
        <v>519741</v>
      </c>
      <c r="F11404" t="s">
        <v>1472</v>
      </c>
      <c r="I11404" s="40">
        <v>6.25E-2</v>
      </c>
      <c r="J11404" s="15">
        <v>105</v>
      </c>
    </row>
    <row r="11405" spans="1:12" x14ac:dyDescent="0.25">
      <c r="A11405" t="s">
        <v>1474</v>
      </c>
      <c r="B11405">
        <v>2018</v>
      </c>
      <c r="C11405">
        <v>519741</v>
      </c>
      <c r="F11405" t="s">
        <v>1472</v>
      </c>
      <c r="I11405" s="40">
        <v>8.3333333333333329E-2</v>
      </c>
      <c r="J11405" s="15">
        <v>140</v>
      </c>
    </row>
    <row r="11406" spans="1:12" x14ac:dyDescent="0.25">
      <c r="A11406" t="s">
        <v>1474</v>
      </c>
      <c r="B11406">
        <v>2018</v>
      </c>
      <c r="C11406">
        <v>519741</v>
      </c>
      <c r="F11406" t="s">
        <v>1472</v>
      </c>
      <c r="I11406" s="40">
        <v>3.125E-2</v>
      </c>
      <c r="J11406" s="15">
        <v>52.5</v>
      </c>
    </row>
    <row r="11407" spans="1:12" x14ac:dyDescent="0.25">
      <c r="A11407" t="s">
        <v>1521</v>
      </c>
      <c r="B11407">
        <v>2018</v>
      </c>
      <c r="C11407">
        <v>513810</v>
      </c>
      <c r="F11407" t="s">
        <v>1472</v>
      </c>
      <c r="I11407" s="40">
        <v>4.1666666666666664E-2</v>
      </c>
      <c r="J11407" s="15">
        <v>70</v>
      </c>
    </row>
    <row r="11408" spans="1:12" x14ac:dyDescent="0.25">
      <c r="A11408" t="s">
        <v>1521</v>
      </c>
      <c r="B11408">
        <v>2018</v>
      </c>
      <c r="C11408">
        <v>108200</v>
      </c>
      <c r="F11408" t="s">
        <v>1472</v>
      </c>
      <c r="I11408" s="40">
        <v>3.125E-2</v>
      </c>
      <c r="J11408" s="15">
        <v>52.5</v>
      </c>
    </row>
    <row r="11409" spans="1:10" x14ac:dyDescent="0.25">
      <c r="A11409" t="s">
        <v>1521</v>
      </c>
      <c r="B11409">
        <v>2018</v>
      </c>
      <c r="C11409">
        <v>108200</v>
      </c>
      <c r="F11409" t="s">
        <v>1472</v>
      </c>
      <c r="I11409" s="40">
        <v>2.0833333333333332E-2</v>
      </c>
      <c r="J11409" s="15">
        <v>35</v>
      </c>
    </row>
    <row r="11410" spans="1:10" x14ac:dyDescent="0.25">
      <c r="A11410" t="s">
        <v>1474</v>
      </c>
      <c r="B11410">
        <v>2018</v>
      </c>
      <c r="C11410">
        <v>519740</v>
      </c>
      <c r="F11410" t="s">
        <v>1472</v>
      </c>
      <c r="I11410" s="40">
        <v>7.2916666666666671E-2</v>
      </c>
      <c r="J11410" s="15">
        <v>122.50000000000001</v>
      </c>
    </row>
    <row r="11411" spans="1:10" x14ac:dyDescent="0.25">
      <c r="A11411" t="s">
        <v>1474</v>
      </c>
      <c r="B11411">
        <v>2018</v>
      </c>
      <c r="C11411">
        <v>519740</v>
      </c>
      <c r="F11411" t="s">
        <v>1472</v>
      </c>
      <c r="I11411" s="40">
        <v>6.25E-2</v>
      </c>
      <c r="J11411" s="15">
        <v>105</v>
      </c>
    </row>
    <row r="11412" spans="1:10" x14ac:dyDescent="0.25">
      <c r="A11412" t="s">
        <v>1474</v>
      </c>
      <c r="B11412">
        <v>2018</v>
      </c>
      <c r="C11412">
        <v>519740</v>
      </c>
      <c r="F11412" t="s">
        <v>1472</v>
      </c>
      <c r="I11412" s="40">
        <v>4.1666666666666664E-2</v>
      </c>
      <c r="J11412" s="15">
        <v>70</v>
      </c>
    </row>
    <row r="11413" spans="1:10" x14ac:dyDescent="0.25">
      <c r="A11413" t="s">
        <v>1474</v>
      </c>
      <c r="B11413">
        <v>2018</v>
      </c>
      <c r="C11413">
        <v>519740</v>
      </c>
      <c r="F11413" t="s">
        <v>1472</v>
      </c>
      <c r="I11413" s="40">
        <v>2.0833333333333332E-2</v>
      </c>
      <c r="J11413" s="15">
        <v>35</v>
      </c>
    </row>
    <row r="11414" spans="1:10" x14ac:dyDescent="0.25">
      <c r="A11414" t="s">
        <v>1474</v>
      </c>
      <c r="B11414">
        <v>2018</v>
      </c>
      <c r="C11414">
        <v>519740</v>
      </c>
      <c r="F11414" t="s">
        <v>1472</v>
      </c>
      <c r="I11414" s="40">
        <v>2.0833333333333332E-2</v>
      </c>
      <c r="J11414" s="15">
        <v>35</v>
      </c>
    </row>
    <row r="11415" spans="1:10" x14ac:dyDescent="0.25">
      <c r="A11415" t="s">
        <v>1521</v>
      </c>
      <c r="B11415">
        <v>2018</v>
      </c>
      <c r="C11415">
        <v>515998</v>
      </c>
      <c r="F11415" t="s">
        <v>1472</v>
      </c>
      <c r="I11415" s="40">
        <v>8.3333333333333329E-2</v>
      </c>
      <c r="J11415" s="15">
        <v>140</v>
      </c>
    </row>
    <row r="11416" spans="1:10" x14ac:dyDescent="0.25">
      <c r="A11416" t="s">
        <v>1521</v>
      </c>
      <c r="B11416">
        <v>2018</v>
      </c>
      <c r="C11416">
        <v>515998</v>
      </c>
      <c r="F11416" t="s">
        <v>1472</v>
      </c>
      <c r="I11416" s="40">
        <v>5.2083333333333336E-2</v>
      </c>
      <c r="J11416" s="15">
        <v>87.5</v>
      </c>
    </row>
    <row r="11417" spans="1:10" x14ac:dyDescent="0.25">
      <c r="A11417" t="s">
        <v>1521</v>
      </c>
      <c r="B11417">
        <v>2018</v>
      </c>
      <c r="C11417">
        <v>515998</v>
      </c>
      <c r="F11417" t="s">
        <v>1472</v>
      </c>
      <c r="I11417" s="40">
        <v>1.0416666666666666E-2</v>
      </c>
      <c r="J11417" s="15">
        <v>17.5</v>
      </c>
    </row>
    <row r="11418" spans="1:10" x14ac:dyDescent="0.25">
      <c r="A11418" t="s">
        <v>1521</v>
      </c>
      <c r="B11418">
        <v>2018</v>
      </c>
      <c r="C11418">
        <v>515998</v>
      </c>
      <c r="F11418" t="s">
        <v>1472</v>
      </c>
      <c r="I11418" s="40">
        <v>3.125E-2</v>
      </c>
      <c r="J11418" s="15">
        <v>52.5</v>
      </c>
    </row>
    <row r="11419" spans="1:10" x14ac:dyDescent="0.25">
      <c r="A11419" t="s">
        <v>1474</v>
      </c>
      <c r="B11419">
        <v>2018</v>
      </c>
      <c r="C11419">
        <v>514040</v>
      </c>
      <c r="F11419" t="s">
        <v>1472</v>
      </c>
      <c r="I11419" s="40">
        <v>6.25E-2</v>
      </c>
      <c r="J11419" s="15">
        <v>105</v>
      </c>
    </row>
    <row r="11420" spans="1:10" x14ac:dyDescent="0.25">
      <c r="A11420" t="s">
        <v>1474</v>
      </c>
      <c r="B11420">
        <v>2018</v>
      </c>
      <c r="C11420">
        <v>516345</v>
      </c>
      <c r="F11420" t="s">
        <v>1472</v>
      </c>
      <c r="I11420" s="40">
        <v>6.25E-2</v>
      </c>
      <c r="J11420" s="15">
        <v>105</v>
      </c>
    </row>
    <row r="11421" spans="1:10" x14ac:dyDescent="0.25">
      <c r="A11421" t="s">
        <v>1474</v>
      </c>
      <c r="B11421">
        <v>2018</v>
      </c>
      <c r="C11421">
        <v>516345</v>
      </c>
      <c r="F11421" t="s">
        <v>1472</v>
      </c>
      <c r="I11421" s="40">
        <v>0.10416666666666667</v>
      </c>
      <c r="J11421" s="15">
        <v>175</v>
      </c>
    </row>
    <row r="11422" spans="1:10" x14ac:dyDescent="0.25">
      <c r="A11422" t="s">
        <v>1474</v>
      </c>
      <c r="B11422">
        <v>2018</v>
      </c>
      <c r="C11422">
        <v>516345</v>
      </c>
      <c r="F11422" t="s">
        <v>1472</v>
      </c>
      <c r="I11422" s="40">
        <v>6.25E-2</v>
      </c>
      <c r="J11422" s="15">
        <v>105</v>
      </c>
    </row>
    <row r="11423" spans="1:10" x14ac:dyDescent="0.25">
      <c r="A11423" t="s">
        <v>1474</v>
      </c>
      <c r="B11423">
        <v>2018</v>
      </c>
      <c r="C11423">
        <v>516345</v>
      </c>
      <c r="F11423" t="s">
        <v>1472</v>
      </c>
      <c r="I11423" s="40">
        <v>0.14583333333333334</v>
      </c>
      <c r="J11423" s="15">
        <v>245.00000000000003</v>
      </c>
    </row>
    <row r="11424" spans="1:10" x14ac:dyDescent="0.25">
      <c r="A11424" t="s">
        <v>1474</v>
      </c>
      <c r="B11424">
        <v>2018</v>
      </c>
      <c r="C11424">
        <v>516345</v>
      </c>
      <c r="F11424" t="s">
        <v>1472</v>
      </c>
      <c r="I11424" s="40">
        <v>4.1666666666666664E-2</v>
      </c>
      <c r="J11424" s="15">
        <v>70</v>
      </c>
    </row>
    <row r="11425" spans="1:10" x14ac:dyDescent="0.25">
      <c r="A11425" t="s">
        <v>1474</v>
      </c>
      <c r="B11425">
        <v>2018</v>
      </c>
      <c r="C11425">
        <v>516345</v>
      </c>
      <c r="F11425" t="s">
        <v>1472</v>
      </c>
      <c r="I11425" s="40">
        <v>2.0833333333333332E-2</v>
      </c>
      <c r="J11425" s="15">
        <v>35</v>
      </c>
    </row>
    <row r="11426" spans="1:10" x14ac:dyDescent="0.25">
      <c r="A11426" t="s">
        <v>1474</v>
      </c>
      <c r="B11426">
        <v>2018</v>
      </c>
      <c r="C11426">
        <v>519419</v>
      </c>
      <c r="F11426" t="s">
        <v>1625</v>
      </c>
      <c r="I11426" s="40">
        <v>0.11458333333333333</v>
      </c>
      <c r="J11426" s="15">
        <v>192.5</v>
      </c>
    </row>
    <row r="11427" spans="1:10" x14ac:dyDescent="0.25">
      <c r="A11427" t="s">
        <v>1474</v>
      </c>
      <c r="B11427">
        <v>2018</v>
      </c>
      <c r="C11427">
        <v>519419</v>
      </c>
      <c r="F11427" t="s">
        <v>1625</v>
      </c>
      <c r="I11427" s="40">
        <v>0.10416666666666667</v>
      </c>
      <c r="J11427" s="15">
        <v>175</v>
      </c>
    </row>
    <row r="11428" spans="1:10" x14ac:dyDescent="0.25">
      <c r="A11428" t="s">
        <v>1474</v>
      </c>
      <c r="B11428">
        <v>2018</v>
      </c>
      <c r="C11428">
        <v>512235</v>
      </c>
      <c r="F11428" t="s">
        <v>1472</v>
      </c>
      <c r="I11428" s="40">
        <v>8.3333333333333329E-2</v>
      </c>
      <c r="J11428" s="15">
        <v>140</v>
      </c>
    </row>
    <row r="11429" spans="1:10" x14ac:dyDescent="0.25">
      <c r="A11429" t="s">
        <v>1474</v>
      </c>
      <c r="B11429">
        <v>2018</v>
      </c>
      <c r="C11429">
        <v>512235</v>
      </c>
      <c r="F11429" t="s">
        <v>1472</v>
      </c>
      <c r="I11429" s="40">
        <v>0.10416666666666667</v>
      </c>
      <c r="J11429" s="15">
        <v>175</v>
      </c>
    </row>
    <row r="11430" spans="1:10" x14ac:dyDescent="0.25">
      <c r="A11430" t="s">
        <v>1474</v>
      </c>
      <c r="B11430">
        <v>2018</v>
      </c>
      <c r="C11430">
        <v>512235</v>
      </c>
      <c r="F11430" t="s">
        <v>1472</v>
      </c>
      <c r="I11430" s="40">
        <v>8.3333333333333329E-2</v>
      </c>
      <c r="J11430" s="15">
        <v>140</v>
      </c>
    </row>
    <row r="11431" spans="1:10" x14ac:dyDescent="0.25">
      <c r="A11431" t="s">
        <v>1474</v>
      </c>
      <c r="B11431">
        <v>2018</v>
      </c>
      <c r="C11431">
        <v>512235</v>
      </c>
      <c r="F11431" t="s">
        <v>1472</v>
      </c>
      <c r="I11431" s="40">
        <v>4.1666666666666664E-2</v>
      </c>
      <c r="J11431" s="15">
        <v>70</v>
      </c>
    </row>
    <row r="11432" spans="1:10" x14ac:dyDescent="0.25">
      <c r="A11432" t="s">
        <v>1659</v>
      </c>
      <c r="B11432">
        <v>2018</v>
      </c>
      <c r="C11432">
        <v>515998</v>
      </c>
      <c r="F11432" t="s">
        <v>1568</v>
      </c>
      <c r="I11432" s="40">
        <v>1.0416666666666666E-2</v>
      </c>
      <c r="J11432" s="15">
        <v>21.25</v>
      </c>
    </row>
    <row r="11433" spans="1:10" x14ac:dyDescent="0.25">
      <c r="A11433" t="s">
        <v>1659</v>
      </c>
      <c r="B11433">
        <v>2018</v>
      </c>
      <c r="C11433">
        <v>512235</v>
      </c>
      <c r="F11433" t="s">
        <v>1568</v>
      </c>
      <c r="I11433" s="40">
        <v>1.0416666666666666E-2</v>
      </c>
      <c r="J11433" s="15">
        <v>21.25</v>
      </c>
    </row>
    <row r="11434" spans="1:10" x14ac:dyDescent="0.25">
      <c r="A11434" t="s">
        <v>1659</v>
      </c>
      <c r="B11434">
        <v>2018</v>
      </c>
      <c r="C11434">
        <v>512235</v>
      </c>
      <c r="F11434" t="s">
        <v>1568</v>
      </c>
      <c r="I11434" s="40">
        <v>1.0416666666666666E-2</v>
      </c>
      <c r="J11434" s="15">
        <v>21.25</v>
      </c>
    </row>
    <row r="11435" spans="1:10" x14ac:dyDescent="0.25">
      <c r="A11435" t="s">
        <v>1504</v>
      </c>
      <c r="B11435">
        <v>2018</v>
      </c>
      <c r="C11435">
        <v>301800</v>
      </c>
      <c r="D11435">
        <v>801000</v>
      </c>
      <c r="E11435">
        <v>8010</v>
      </c>
      <c r="F11435" t="s">
        <v>1513</v>
      </c>
      <c r="I11435" s="40">
        <v>6.9444444444444441E-3</v>
      </c>
      <c r="J11435" s="15">
        <v>14.166666666666666</v>
      </c>
    </row>
    <row r="11436" spans="1:10" x14ac:dyDescent="0.25">
      <c r="A11436" t="s">
        <v>1504</v>
      </c>
      <c r="B11436">
        <v>2018</v>
      </c>
      <c r="C11436">
        <v>101900</v>
      </c>
      <c r="F11436" t="s">
        <v>1472</v>
      </c>
      <c r="I11436" s="40">
        <v>6.9444444444444434E-2</v>
      </c>
      <c r="J11436" s="15">
        <v>141.66666666666666</v>
      </c>
    </row>
    <row r="11437" spans="1:10" x14ac:dyDescent="0.25">
      <c r="A11437" t="s">
        <v>1504</v>
      </c>
      <c r="B11437">
        <v>2018</v>
      </c>
      <c r="C11437">
        <v>101900</v>
      </c>
      <c r="F11437" t="s">
        <v>1625</v>
      </c>
      <c r="I11437" s="40">
        <v>2.0833333333333332E-2</v>
      </c>
      <c r="J11437" s="15">
        <v>42.5</v>
      </c>
    </row>
    <row r="11438" spans="1:10" x14ac:dyDescent="0.25">
      <c r="A11438" t="s">
        <v>1474</v>
      </c>
      <c r="B11438">
        <v>2018</v>
      </c>
      <c r="C11438">
        <v>519419</v>
      </c>
      <c r="F11438" t="s">
        <v>1625</v>
      </c>
      <c r="I11438" s="40">
        <v>4.1666666666666664E-2</v>
      </c>
      <c r="J11438" s="15">
        <v>70</v>
      </c>
    </row>
    <row r="11439" spans="1:10" x14ac:dyDescent="0.25">
      <c r="A11439" t="s">
        <v>1474</v>
      </c>
      <c r="B11439">
        <v>2018</v>
      </c>
      <c r="C11439">
        <v>519419</v>
      </c>
      <c r="F11439" t="s">
        <v>1625</v>
      </c>
      <c r="I11439" s="40">
        <v>4.1666666666666664E-2</v>
      </c>
      <c r="J11439" s="15">
        <v>70</v>
      </c>
    </row>
    <row r="11440" spans="1:10" x14ac:dyDescent="0.25">
      <c r="A11440" t="s">
        <v>1474</v>
      </c>
      <c r="B11440">
        <v>2018</v>
      </c>
      <c r="C11440">
        <v>512238</v>
      </c>
      <c r="F11440" t="s">
        <v>1625</v>
      </c>
      <c r="I11440" s="40">
        <v>3.125E-2</v>
      </c>
      <c r="J11440" s="15">
        <v>52.5</v>
      </c>
    </row>
    <row r="11441" spans="1:12" x14ac:dyDescent="0.25">
      <c r="A11441" t="s">
        <v>1474</v>
      </c>
      <c r="B11441">
        <v>2018</v>
      </c>
      <c r="C11441">
        <v>512235</v>
      </c>
      <c r="F11441" t="s">
        <v>1625</v>
      </c>
      <c r="I11441" s="40">
        <v>3.125E-2</v>
      </c>
      <c r="J11441" s="15">
        <v>52.5</v>
      </c>
    </row>
    <row r="11442" spans="1:12" x14ac:dyDescent="0.25">
      <c r="A11442" t="s">
        <v>1474</v>
      </c>
      <c r="B11442">
        <v>2018</v>
      </c>
      <c r="C11442">
        <v>1</v>
      </c>
      <c r="F11442" t="s">
        <v>1467</v>
      </c>
      <c r="K11442" s="40">
        <v>4.1666666666666664E-2</v>
      </c>
      <c r="L11442" s="15">
        <v>70</v>
      </c>
    </row>
    <row r="11443" spans="1:12" x14ac:dyDescent="0.25">
      <c r="A11443" t="s">
        <v>1474</v>
      </c>
      <c r="B11443">
        <v>2018</v>
      </c>
      <c r="C11443">
        <v>511205</v>
      </c>
      <c r="F11443" t="s">
        <v>1572</v>
      </c>
      <c r="I11443" s="40">
        <v>2.0833333333333332E-2</v>
      </c>
      <c r="J11443" s="15">
        <v>35</v>
      </c>
    </row>
    <row r="11444" spans="1:12" x14ac:dyDescent="0.25">
      <c r="A11444" t="s">
        <v>1474</v>
      </c>
      <c r="B11444">
        <v>2018</v>
      </c>
      <c r="C11444">
        <v>519489</v>
      </c>
      <c r="F11444" t="s">
        <v>1472</v>
      </c>
      <c r="I11444" s="40">
        <v>2.0833333333333332E-2</v>
      </c>
      <c r="J11444" s="15">
        <v>35</v>
      </c>
    </row>
    <row r="11445" spans="1:12" x14ac:dyDescent="0.25">
      <c r="A11445" t="s">
        <v>1474</v>
      </c>
      <c r="B11445">
        <v>2018</v>
      </c>
      <c r="C11445">
        <v>516242</v>
      </c>
      <c r="F11445" t="s">
        <v>1625</v>
      </c>
      <c r="I11445" s="40">
        <v>6.25E-2</v>
      </c>
      <c r="J11445" s="15">
        <v>105</v>
      </c>
    </row>
    <row r="11446" spans="1:12" x14ac:dyDescent="0.25">
      <c r="A11446" t="s">
        <v>1474</v>
      </c>
      <c r="B11446">
        <v>2018</v>
      </c>
      <c r="C11446">
        <v>516242</v>
      </c>
      <c r="F11446" t="s">
        <v>1625</v>
      </c>
      <c r="I11446" s="40">
        <v>8.3333333333333329E-2</v>
      </c>
      <c r="J11446" s="15">
        <v>140</v>
      </c>
    </row>
    <row r="11447" spans="1:12" x14ac:dyDescent="0.25">
      <c r="A11447" t="s">
        <v>1474</v>
      </c>
      <c r="B11447">
        <v>2018</v>
      </c>
      <c r="C11447">
        <v>519489</v>
      </c>
      <c r="F11447" t="s">
        <v>1472</v>
      </c>
      <c r="I11447" s="40">
        <v>0.16666666666666666</v>
      </c>
      <c r="J11447" s="15">
        <v>280</v>
      </c>
    </row>
    <row r="11448" spans="1:12" x14ac:dyDescent="0.25">
      <c r="A11448" t="s">
        <v>1504</v>
      </c>
      <c r="B11448">
        <v>2018</v>
      </c>
      <c r="C11448">
        <v>309200</v>
      </c>
      <c r="D11448">
        <v>803900</v>
      </c>
      <c r="E11448">
        <v>8039</v>
      </c>
      <c r="F11448" t="s">
        <v>1625</v>
      </c>
      <c r="G11448" s="40">
        <v>2.0833333333333332E-2</v>
      </c>
      <c r="H11448" s="15">
        <v>42.5</v>
      </c>
    </row>
    <row r="11449" spans="1:12" x14ac:dyDescent="0.25">
      <c r="A11449" t="s">
        <v>1474</v>
      </c>
      <c r="B11449">
        <v>2018</v>
      </c>
      <c r="C11449">
        <v>615785</v>
      </c>
      <c r="F11449" t="s">
        <v>1625</v>
      </c>
      <c r="I11449" s="40">
        <v>3.125E-2</v>
      </c>
      <c r="J11449" s="15">
        <v>52.5</v>
      </c>
    </row>
    <row r="11450" spans="1:12" x14ac:dyDescent="0.25">
      <c r="A11450" t="s">
        <v>1474</v>
      </c>
      <c r="B11450">
        <v>2018</v>
      </c>
      <c r="C11450">
        <v>519740</v>
      </c>
      <c r="F11450" t="s">
        <v>1472</v>
      </c>
      <c r="I11450" s="40">
        <v>7.2916666666666671E-2</v>
      </c>
      <c r="J11450" s="15">
        <v>122.50000000000001</v>
      </c>
    </row>
    <row r="11451" spans="1:12" x14ac:dyDescent="0.25">
      <c r="A11451" t="s">
        <v>1474</v>
      </c>
      <c r="B11451">
        <v>2018</v>
      </c>
      <c r="C11451">
        <v>519740</v>
      </c>
      <c r="F11451" t="s">
        <v>1472</v>
      </c>
      <c r="I11451" s="40">
        <v>4.1666666666666664E-2</v>
      </c>
      <c r="J11451" s="15">
        <v>70</v>
      </c>
    </row>
    <row r="11452" spans="1:12" x14ac:dyDescent="0.25">
      <c r="A11452" t="s">
        <v>1474</v>
      </c>
      <c r="B11452">
        <v>2018</v>
      </c>
      <c r="C11452">
        <v>519740</v>
      </c>
      <c r="F11452" t="s">
        <v>1472</v>
      </c>
      <c r="I11452" s="40">
        <v>0.10416666666666667</v>
      </c>
      <c r="J11452" s="15">
        <v>175</v>
      </c>
    </row>
    <row r="11453" spans="1:12" x14ac:dyDescent="0.25">
      <c r="A11453" t="s">
        <v>1474</v>
      </c>
      <c r="B11453">
        <v>2018</v>
      </c>
      <c r="C11453">
        <v>519740</v>
      </c>
      <c r="F11453" t="s">
        <v>1472</v>
      </c>
      <c r="I11453" s="40">
        <v>0.10416666666666667</v>
      </c>
      <c r="J11453" s="15">
        <v>175</v>
      </c>
    </row>
    <row r="11454" spans="1:12" x14ac:dyDescent="0.25">
      <c r="A11454" t="s">
        <v>1474</v>
      </c>
      <c r="B11454">
        <v>2018</v>
      </c>
      <c r="C11454">
        <v>519740</v>
      </c>
      <c r="F11454" t="s">
        <v>1472</v>
      </c>
      <c r="I11454" s="40">
        <v>0.10416666666666667</v>
      </c>
      <c r="J11454" s="15">
        <v>175</v>
      </c>
    </row>
    <row r="11455" spans="1:12" x14ac:dyDescent="0.25">
      <c r="A11455" t="s">
        <v>1474</v>
      </c>
      <c r="B11455">
        <v>2018</v>
      </c>
      <c r="C11455">
        <v>519741</v>
      </c>
      <c r="F11455" t="s">
        <v>1625</v>
      </c>
      <c r="I11455" s="40">
        <v>2.0833333333333332E-2</v>
      </c>
      <c r="J11455" s="15">
        <v>35</v>
      </c>
    </row>
    <row r="11456" spans="1:12" x14ac:dyDescent="0.25">
      <c r="A11456" t="s">
        <v>1474</v>
      </c>
      <c r="B11456">
        <v>2018</v>
      </c>
      <c r="C11456">
        <v>519489</v>
      </c>
      <c r="F11456" t="s">
        <v>1472</v>
      </c>
      <c r="I11456" s="40">
        <v>0.10416666666666667</v>
      </c>
      <c r="J11456" s="15">
        <v>175</v>
      </c>
    </row>
    <row r="11457" spans="1:10" x14ac:dyDescent="0.25">
      <c r="A11457" t="s">
        <v>1474</v>
      </c>
      <c r="B11457">
        <v>2018</v>
      </c>
      <c r="C11457">
        <v>514040</v>
      </c>
      <c r="F11457" t="s">
        <v>1472</v>
      </c>
      <c r="I11457" s="40">
        <v>0.10416666666666667</v>
      </c>
      <c r="J11457" s="15">
        <v>175</v>
      </c>
    </row>
    <row r="11458" spans="1:10" x14ac:dyDescent="0.25">
      <c r="A11458" t="s">
        <v>1474</v>
      </c>
      <c r="B11458">
        <v>2018</v>
      </c>
      <c r="C11458">
        <v>514040</v>
      </c>
      <c r="F11458" t="s">
        <v>1472</v>
      </c>
      <c r="I11458" s="40">
        <v>3.125E-2</v>
      </c>
      <c r="J11458" s="15">
        <v>52.5</v>
      </c>
    </row>
    <row r="11459" spans="1:10" x14ac:dyDescent="0.25">
      <c r="A11459" t="s">
        <v>1474</v>
      </c>
      <c r="B11459">
        <v>2018</v>
      </c>
      <c r="C11459">
        <v>514040</v>
      </c>
      <c r="F11459" t="s">
        <v>1472</v>
      </c>
      <c r="I11459" s="40">
        <v>8.3333333333333329E-2</v>
      </c>
      <c r="J11459" s="15">
        <v>140</v>
      </c>
    </row>
    <row r="11460" spans="1:10" x14ac:dyDescent="0.25">
      <c r="A11460" t="s">
        <v>1521</v>
      </c>
      <c r="B11460">
        <v>2018</v>
      </c>
      <c r="C11460">
        <v>515998</v>
      </c>
      <c r="F11460" t="s">
        <v>1472</v>
      </c>
      <c r="I11460" s="40">
        <v>3.125E-2</v>
      </c>
      <c r="J11460" s="15">
        <v>52.5</v>
      </c>
    </row>
    <row r="11461" spans="1:10" x14ac:dyDescent="0.25">
      <c r="A11461" t="s">
        <v>1474</v>
      </c>
      <c r="B11461">
        <v>2018</v>
      </c>
      <c r="C11461">
        <v>514040</v>
      </c>
      <c r="F11461" t="s">
        <v>1472</v>
      </c>
      <c r="I11461" s="40">
        <v>3.125E-2</v>
      </c>
      <c r="J11461" s="15">
        <v>52.5</v>
      </c>
    </row>
    <row r="11462" spans="1:10" x14ac:dyDescent="0.25">
      <c r="A11462" t="s">
        <v>1474</v>
      </c>
      <c r="B11462">
        <v>2018</v>
      </c>
      <c r="C11462">
        <v>616628</v>
      </c>
      <c r="F11462" t="s">
        <v>1625</v>
      </c>
      <c r="I11462" s="40">
        <v>2.0833333333333332E-2</v>
      </c>
      <c r="J11462" s="15">
        <v>35</v>
      </c>
    </row>
    <row r="11463" spans="1:10" x14ac:dyDescent="0.25">
      <c r="A11463" t="s">
        <v>1474</v>
      </c>
      <c r="B11463">
        <v>2018</v>
      </c>
      <c r="C11463">
        <v>512285</v>
      </c>
      <c r="F11463" t="s">
        <v>1625</v>
      </c>
      <c r="I11463" s="40">
        <v>3.125E-2</v>
      </c>
      <c r="J11463" s="15">
        <v>52.5</v>
      </c>
    </row>
    <row r="11464" spans="1:10" x14ac:dyDescent="0.25">
      <c r="A11464" t="s">
        <v>1474</v>
      </c>
      <c r="B11464">
        <v>2018</v>
      </c>
      <c r="C11464">
        <v>519625</v>
      </c>
      <c r="F11464" t="s">
        <v>1472</v>
      </c>
      <c r="I11464" s="40">
        <v>3.125E-2</v>
      </c>
      <c r="J11464" s="15">
        <v>52.5</v>
      </c>
    </row>
    <row r="11465" spans="1:10" x14ac:dyDescent="0.25">
      <c r="A11465" t="s">
        <v>1474</v>
      </c>
      <c r="B11465">
        <v>2018</v>
      </c>
      <c r="C11465">
        <v>519625</v>
      </c>
      <c r="F11465" t="s">
        <v>1472</v>
      </c>
      <c r="I11465" s="40">
        <v>3.125E-2</v>
      </c>
      <c r="J11465" s="15">
        <v>52.5</v>
      </c>
    </row>
    <row r="11466" spans="1:10" x14ac:dyDescent="0.25">
      <c r="A11466" t="s">
        <v>1474</v>
      </c>
      <c r="B11466">
        <v>2018</v>
      </c>
      <c r="C11466">
        <v>516345</v>
      </c>
      <c r="F11466" t="s">
        <v>1472</v>
      </c>
      <c r="I11466" s="40">
        <v>6.25E-2</v>
      </c>
      <c r="J11466" s="15">
        <v>105</v>
      </c>
    </row>
    <row r="11467" spans="1:10" x14ac:dyDescent="0.25">
      <c r="A11467" t="s">
        <v>1474</v>
      </c>
      <c r="B11467">
        <v>2018</v>
      </c>
      <c r="C11467">
        <v>516345</v>
      </c>
      <c r="F11467" t="s">
        <v>1472</v>
      </c>
      <c r="I11467" s="40">
        <v>5.2083333333333336E-2</v>
      </c>
      <c r="J11467" s="15">
        <v>87.5</v>
      </c>
    </row>
    <row r="11468" spans="1:10" x14ac:dyDescent="0.25">
      <c r="A11468" t="s">
        <v>1474</v>
      </c>
      <c r="B11468">
        <v>2018</v>
      </c>
      <c r="C11468">
        <v>516345</v>
      </c>
      <c r="F11468" t="s">
        <v>1472</v>
      </c>
      <c r="I11468" s="40">
        <v>0.16666666666666666</v>
      </c>
      <c r="J11468" s="15">
        <v>280</v>
      </c>
    </row>
    <row r="11469" spans="1:10" x14ac:dyDescent="0.25">
      <c r="A11469" t="s">
        <v>1474</v>
      </c>
      <c r="B11469">
        <v>2018</v>
      </c>
      <c r="C11469">
        <v>517605</v>
      </c>
      <c r="F11469" t="s">
        <v>1625</v>
      </c>
      <c r="I11469" s="40">
        <v>2.0833333333333332E-2</v>
      </c>
      <c r="J11469" s="15">
        <v>35</v>
      </c>
    </row>
    <row r="11470" spans="1:10" x14ac:dyDescent="0.25">
      <c r="A11470" t="s">
        <v>1474</v>
      </c>
      <c r="B11470">
        <v>2018</v>
      </c>
      <c r="C11470">
        <v>516345</v>
      </c>
      <c r="F11470" t="s">
        <v>1472</v>
      </c>
      <c r="I11470" s="40">
        <v>8.3333333333333329E-2</v>
      </c>
      <c r="J11470" s="15">
        <v>140</v>
      </c>
    </row>
    <row r="11471" spans="1:10" x14ac:dyDescent="0.25">
      <c r="A11471" t="s">
        <v>1474</v>
      </c>
      <c r="B11471">
        <v>2018</v>
      </c>
      <c r="C11471">
        <v>516345</v>
      </c>
      <c r="F11471" t="s">
        <v>1625</v>
      </c>
      <c r="I11471" s="40">
        <v>2.0833333333333332E-2</v>
      </c>
      <c r="J11471" s="15">
        <v>35</v>
      </c>
    </row>
    <row r="11472" spans="1:10" x14ac:dyDescent="0.25">
      <c r="A11472" t="s">
        <v>1474</v>
      </c>
      <c r="B11472">
        <v>2018</v>
      </c>
      <c r="C11472">
        <v>516345</v>
      </c>
      <c r="F11472" t="s">
        <v>1625</v>
      </c>
      <c r="I11472" s="40">
        <v>4.1666666666666664E-2</v>
      </c>
      <c r="J11472" s="15">
        <v>70</v>
      </c>
    </row>
    <row r="11473" spans="1:12" x14ac:dyDescent="0.25">
      <c r="A11473" t="s">
        <v>1474</v>
      </c>
      <c r="B11473">
        <v>2018</v>
      </c>
      <c r="C11473">
        <v>516242</v>
      </c>
      <c r="F11473" t="s">
        <v>1625</v>
      </c>
      <c r="I11473" s="40">
        <v>0.10416666666666667</v>
      </c>
      <c r="J11473" s="15">
        <v>175</v>
      </c>
    </row>
    <row r="11474" spans="1:12" x14ac:dyDescent="0.25">
      <c r="A11474" t="s">
        <v>1504</v>
      </c>
      <c r="B11474">
        <v>2018</v>
      </c>
      <c r="C11474">
        <v>102400</v>
      </c>
      <c r="F11474" t="s">
        <v>1472</v>
      </c>
      <c r="I11474" s="40">
        <v>6.25E-2</v>
      </c>
      <c r="J11474" s="15">
        <v>127.5</v>
      </c>
    </row>
    <row r="11475" spans="1:12" x14ac:dyDescent="0.25">
      <c r="A11475" t="s">
        <v>1504</v>
      </c>
      <c r="B11475">
        <v>2018</v>
      </c>
      <c r="C11475">
        <v>102400</v>
      </c>
      <c r="F11475" t="s">
        <v>1625</v>
      </c>
      <c r="I11475" s="40">
        <v>3.125E-2</v>
      </c>
      <c r="J11475" s="15">
        <v>63.75</v>
      </c>
    </row>
    <row r="11476" spans="1:12" x14ac:dyDescent="0.25">
      <c r="A11476" t="s">
        <v>1474</v>
      </c>
      <c r="B11476">
        <v>2018</v>
      </c>
      <c r="C11476">
        <v>519489</v>
      </c>
      <c r="F11476" t="s">
        <v>1472</v>
      </c>
      <c r="I11476" s="40">
        <v>0.125</v>
      </c>
      <c r="J11476" s="15">
        <v>210</v>
      </c>
    </row>
    <row r="11477" spans="1:12" x14ac:dyDescent="0.25">
      <c r="A11477" t="s">
        <v>1474</v>
      </c>
      <c r="B11477">
        <v>2018</v>
      </c>
      <c r="C11477">
        <v>519489</v>
      </c>
      <c r="F11477" t="s">
        <v>1472</v>
      </c>
      <c r="I11477" s="40">
        <v>0.10416666666666667</v>
      </c>
      <c r="J11477" s="15">
        <v>175</v>
      </c>
    </row>
    <row r="11478" spans="1:12" x14ac:dyDescent="0.25">
      <c r="A11478" t="s">
        <v>1474</v>
      </c>
      <c r="B11478">
        <v>2018</v>
      </c>
      <c r="C11478">
        <v>519489</v>
      </c>
      <c r="F11478" t="s">
        <v>1472</v>
      </c>
      <c r="I11478" s="40">
        <v>8.3333333333333329E-2</v>
      </c>
      <c r="J11478" s="15">
        <v>140</v>
      </c>
    </row>
    <row r="11479" spans="1:12" x14ac:dyDescent="0.25">
      <c r="A11479" t="s">
        <v>1474</v>
      </c>
      <c r="B11479">
        <v>2018</v>
      </c>
      <c r="C11479">
        <v>519489</v>
      </c>
      <c r="F11479" t="s">
        <v>1625</v>
      </c>
      <c r="I11479" s="40">
        <v>6.25E-2</v>
      </c>
      <c r="J11479" s="15">
        <v>105</v>
      </c>
    </row>
    <row r="11480" spans="1:12" x14ac:dyDescent="0.25">
      <c r="A11480" t="s">
        <v>1474</v>
      </c>
      <c r="B11480">
        <v>2018</v>
      </c>
      <c r="C11480">
        <v>516105</v>
      </c>
      <c r="F11480" t="s">
        <v>1625</v>
      </c>
      <c r="I11480" s="40">
        <v>4.1666666666666664E-2</v>
      </c>
      <c r="J11480" s="15">
        <v>70</v>
      </c>
    </row>
    <row r="11481" spans="1:12" x14ac:dyDescent="0.25">
      <c r="A11481" t="s">
        <v>1474</v>
      </c>
      <c r="B11481">
        <v>2018</v>
      </c>
      <c r="C11481">
        <v>519489</v>
      </c>
      <c r="F11481" t="s">
        <v>1625</v>
      </c>
      <c r="I11481" s="40">
        <v>2.0833333333333332E-2</v>
      </c>
      <c r="J11481" s="15">
        <v>35</v>
      </c>
    </row>
    <row r="11482" spans="1:12" x14ac:dyDescent="0.25">
      <c r="A11482" t="s">
        <v>1474</v>
      </c>
      <c r="B11482">
        <v>2018</v>
      </c>
      <c r="C11482">
        <v>618560</v>
      </c>
      <c r="F11482" t="s">
        <v>1625</v>
      </c>
      <c r="I11482" s="40">
        <v>6.25E-2</v>
      </c>
      <c r="J11482" s="15">
        <v>105</v>
      </c>
    </row>
    <row r="11483" spans="1:12" x14ac:dyDescent="0.25">
      <c r="A11483" t="s">
        <v>1659</v>
      </c>
      <c r="B11483">
        <v>2018</v>
      </c>
      <c r="C11483">
        <v>519489</v>
      </c>
      <c r="F11483" t="s">
        <v>1568</v>
      </c>
      <c r="I11483" s="40">
        <v>1.0416666666666666E-2</v>
      </c>
      <c r="J11483" s="15">
        <v>21.25</v>
      </c>
    </row>
    <row r="11484" spans="1:12" x14ac:dyDescent="0.25">
      <c r="A11484" t="s">
        <v>1504</v>
      </c>
      <c r="B11484">
        <v>2018</v>
      </c>
      <c r="C11484">
        <v>1</v>
      </c>
      <c r="F11484" t="s">
        <v>1467</v>
      </c>
      <c r="K11484" s="40">
        <v>6.25E-2</v>
      </c>
      <c r="L11484" s="15">
        <v>127.5</v>
      </c>
    </row>
    <row r="11485" spans="1:12" x14ac:dyDescent="0.25">
      <c r="A11485" t="s">
        <v>1504</v>
      </c>
      <c r="B11485">
        <v>2018</v>
      </c>
      <c r="C11485">
        <v>1</v>
      </c>
      <c r="F11485" t="s">
        <v>1467</v>
      </c>
      <c r="K11485" s="40">
        <v>4.1666666666666664E-2</v>
      </c>
      <c r="L11485" s="15">
        <v>85</v>
      </c>
    </row>
    <row r="11486" spans="1:12" x14ac:dyDescent="0.25">
      <c r="A11486" t="s">
        <v>1504</v>
      </c>
      <c r="B11486">
        <v>2018</v>
      </c>
      <c r="C11486">
        <v>1</v>
      </c>
      <c r="F11486" t="s">
        <v>1467</v>
      </c>
      <c r="K11486" s="40">
        <v>2.0833333333333332E-2</v>
      </c>
      <c r="L11486" s="15">
        <v>42.5</v>
      </c>
    </row>
    <row r="11487" spans="1:12" x14ac:dyDescent="0.25">
      <c r="A11487" t="s">
        <v>1504</v>
      </c>
      <c r="B11487">
        <v>2018</v>
      </c>
      <c r="C11487">
        <v>111700</v>
      </c>
      <c r="F11487" t="s">
        <v>1472</v>
      </c>
      <c r="K11487" s="40">
        <v>3.125E-2</v>
      </c>
      <c r="L11487" s="15">
        <v>63.75</v>
      </c>
    </row>
    <row r="11488" spans="1:12" x14ac:dyDescent="0.25">
      <c r="A11488" t="s">
        <v>1504</v>
      </c>
      <c r="B11488">
        <v>2018</v>
      </c>
      <c r="C11488">
        <v>309200</v>
      </c>
      <c r="D11488">
        <v>803900</v>
      </c>
      <c r="E11488">
        <v>8039</v>
      </c>
      <c r="F11488" t="s">
        <v>1472</v>
      </c>
      <c r="G11488" s="40">
        <v>7.2916666666666671E-2</v>
      </c>
      <c r="H11488" s="15">
        <v>148.75</v>
      </c>
    </row>
    <row r="11489" spans="1:10" x14ac:dyDescent="0.25">
      <c r="A11489" t="s">
        <v>1504</v>
      </c>
      <c r="B11489">
        <v>2018</v>
      </c>
      <c r="C11489">
        <v>309200</v>
      </c>
      <c r="D11489">
        <v>803900</v>
      </c>
      <c r="E11489">
        <v>8039</v>
      </c>
      <c r="F11489" t="s">
        <v>1513</v>
      </c>
      <c r="G11489" s="40">
        <v>4.1666666666666664E-2</v>
      </c>
      <c r="H11489" s="15">
        <v>85</v>
      </c>
    </row>
    <row r="11490" spans="1:10" x14ac:dyDescent="0.25">
      <c r="A11490" t="s">
        <v>1504</v>
      </c>
      <c r="B11490">
        <v>2018</v>
      </c>
      <c r="C11490">
        <v>309200</v>
      </c>
      <c r="D11490">
        <v>803900</v>
      </c>
      <c r="E11490">
        <v>8039</v>
      </c>
      <c r="F11490" t="s">
        <v>1472</v>
      </c>
      <c r="G11490" s="40">
        <v>2.0833333333333332E-2</v>
      </c>
      <c r="H11490" s="15">
        <v>42.5</v>
      </c>
    </row>
    <row r="11491" spans="1:10" x14ac:dyDescent="0.25">
      <c r="A11491" t="s">
        <v>1504</v>
      </c>
      <c r="B11491">
        <v>2018</v>
      </c>
      <c r="C11491">
        <v>309200</v>
      </c>
      <c r="D11491">
        <v>803900</v>
      </c>
      <c r="E11491">
        <v>8039</v>
      </c>
      <c r="F11491" t="s">
        <v>1625</v>
      </c>
      <c r="G11491" s="40">
        <v>2.0833333333333332E-2</v>
      </c>
      <c r="H11491" s="15">
        <v>42.5</v>
      </c>
    </row>
    <row r="11492" spans="1:10" x14ac:dyDescent="0.25">
      <c r="A11492" t="s">
        <v>1474</v>
      </c>
      <c r="B11492">
        <v>2018</v>
      </c>
      <c r="C11492">
        <v>514040</v>
      </c>
      <c r="F11492" t="s">
        <v>1472</v>
      </c>
      <c r="I11492" s="40">
        <v>5.2083333333333336E-2</v>
      </c>
      <c r="J11492" s="15">
        <v>87.5</v>
      </c>
    </row>
    <row r="11493" spans="1:10" x14ac:dyDescent="0.25">
      <c r="A11493" t="s">
        <v>1474</v>
      </c>
      <c r="B11493">
        <v>2018</v>
      </c>
      <c r="C11493">
        <v>515686</v>
      </c>
      <c r="F11493" t="s">
        <v>1625</v>
      </c>
      <c r="I11493" s="40">
        <v>0.10416666666666667</v>
      </c>
      <c r="J11493" s="15">
        <v>175</v>
      </c>
    </row>
    <row r="11494" spans="1:10" x14ac:dyDescent="0.25">
      <c r="A11494" t="s">
        <v>1474</v>
      </c>
      <c r="B11494">
        <v>2018</v>
      </c>
      <c r="C11494">
        <v>511205</v>
      </c>
      <c r="F11494" t="s">
        <v>1625</v>
      </c>
      <c r="I11494" s="40">
        <v>4.1666666666666664E-2</v>
      </c>
      <c r="J11494" s="15">
        <v>70</v>
      </c>
    </row>
    <row r="11495" spans="1:10" x14ac:dyDescent="0.25">
      <c r="A11495" t="s">
        <v>1474</v>
      </c>
      <c r="B11495">
        <v>2018</v>
      </c>
      <c r="C11495">
        <v>519993</v>
      </c>
      <c r="F11495" t="s">
        <v>1625</v>
      </c>
      <c r="I11495" s="40">
        <v>2.0833333333333332E-2</v>
      </c>
      <c r="J11495" s="15">
        <v>35</v>
      </c>
    </row>
    <row r="11496" spans="1:10" x14ac:dyDescent="0.25">
      <c r="A11496" t="s">
        <v>1474</v>
      </c>
      <c r="B11496">
        <v>2018</v>
      </c>
      <c r="C11496">
        <v>519993</v>
      </c>
      <c r="F11496" t="s">
        <v>1472</v>
      </c>
      <c r="I11496" s="40">
        <v>0.14583333333333334</v>
      </c>
      <c r="J11496" s="15">
        <v>245.00000000000003</v>
      </c>
    </row>
    <row r="11497" spans="1:10" x14ac:dyDescent="0.25">
      <c r="A11497" t="s">
        <v>1474</v>
      </c>
      <c r="B11497">
        <v>2018</v>
      </c>
      <c r="C11497">
        <v>519993</v>
      </c>
      <c r="F11497" t="s">
        <v>1472</v>
      </c>
      <c r="I11497" s="40">
        <v>0.10416666666666667</v>
      </c>
      <c r="J11497" s="15">
        <v>175</v>
      </c>
    </row>
    <row r="11498" spans="1:10" x14ac:dyDescent="0.25">
      <c r="A11498" t="s">
        <v>1474</v>
      </c>
      <c r="B11498">
        <v>2018</v>
      </c>
      <c r="C11498">
        <v>519993</v>
      </c>
      <c r="F11498" t="s">
        <v>1472</v>
      </c>
      <c r="I11498" s="40">
        <v>8.3333333333333329E-2</v>
      </c>
      <c r="J11498" s="15">
        <v>140</v>
      </c>
    </row>
    <row r="11499" spans="1:10" x14ac:dyDescent="0.25">
      <c r="A11499" t="s">
        <v>1474</v>
      </c>
      <c r="B11499">
        <v>2018</v>
      </c>
      <c r="C11499">
        <v>519993</v>
      </c>
      <c r="F11499" t="s">
        <v>1472</v>
      </c>
      <c r="I11499" s="40">
        <v>0.16666666666666666</v>
      </c>
      <c r="J11499" s="15">
        <v>280</v>
      </c>
    </row>
    <row r="11500" spans="1:10" x14ac:dyDescent="0.25">
      <c r="A11500" t="s">
        <v>1474</v>
      </c>
      <c r="B11500">
        <v>2018</v>
      </c>
      <c r="C11500">
        <v>517588</v>
      </c>
      <c r="F11500" t="s">
        <v>1472</v>
      </c>
      <c r="G11500" s="40">
        <v>4.1666666666666664E-2</v>
      </c>
      <c r="H11500" s="15">
        <v>70</v>
      </c>
    </row>
    <row r="11501" spans="1:10" x14ac:dyDescent="0.25">
      <c r="A11501" t="s">
        <v>1474</v>
      </c>
      <c r="B11501">
        <v>2018</v>
      </c>
      <c r="C11501">
        <v>519993</v>
      </c>
      <c r="F11501" t="s">
        <v>1472</v>
      </c>
      <c r="I11501" s="40">
        <v>6.25E-2</v>
      </c>
      <c r="J11501" s="15">
        <v>105</v>
      </c>
    </row>
    <row r="11502" spans="1:10" x14ac:dyDescent="0.25">
      <c r="A11502" t="s">
        <v>1474</v>
      </c>
      <c r="B11502">
        <v>2018</v>
      </c>
      <c r="C11502">
        <v>519993</v>
      </c>
      <c r="F11502" t="s">
        <v>1625</v>
      </c>
      <c r="I11502" s="40">
        <v>4.1666666666666664E-2</v>
      </c>
      <c r="J11502" s="15">
        <v>70</v>
      </c>
    </row>
    <row r="11503" spans="1:10" x14ac:dyDescent="0.25">
      <c r="A11503" t="s">
        <v>1474</v>
      </c>
      <c r="B11503">
        <v>2018</v>
      </c>
      <c r="C11503">
        <v>517588</v>
      </c>
      <c r="F11503" t="s">
        <v>1472</v>
      </c>
      <c r="G11503" s="40">
        <v>4.1666666666666664E-2</v>
      </c>
      <c r="H11503" s="15">
        <v>70</v>
      </c>
    </row>
    <row r="11504" spans="1:10" x14ac:dyDescent="0.25">
      <c r="A11504" t="s">
        <v>1659</v>
      </c>
      <c r="B11504">
        <v>2018</v>
      </c>
      <c r="C11504">
        <v>519993</v>
      </c>
      <c r="F11504" t="s">
        <v>1568</v>
      </c>
      <c r="I11504" s="40">
        <v>1.0416666666666666E-2</v>
      </c>
      <c r="J11504" s="15">
        <v>21.25</v>
      </c>
    </row>
    <row r="11505" spans="1:10" x14ac:dyDescent="0.25">
      <c r="A11505" t="s">
        <v>1521</v>
      </c>
      <c r="B11505">
        <v>2018</v>
      </c>
      <c r="C11505">
        <v>517684</v>
      </c>
      <c r="F11505" t="s">
        <v>1472</v>
      </c>
      <c r="I11505" s="40">
        <v>8.3333333333333329E-2</v>
      </c>
      <c r="J11505" s="15">
        <v>140</v>
      </c>
    </row>
    <row r="11506" spans="1:10" x14ac:dyDescent="0.25">
      <c r="A11506" t="s">
        <v>1521</v>
      </c>
      <c r="B11506">
        <v>2018</v>
      </c>
      <c r="C11506">
        <v>517330</v>
      </c>
      <c r="F11506" t="s">
        <v>1472</v>
      </c>
      <c r="G11506" s="40">
        <v>1.0416666666666666E-2</v>
      </c>
      <c r="H11506" s="15">
        <v>17.5</v>
      </c>
    </row>
    <row r="11507" spans="1:10" x14ac:dyDescent="0.25">
      <c r="A11507" t="s">
        <v>1474</v>
      </c>
      <c r="B11507">
        <v>2018</v>
      </c>
      <c r="C11507">
        <v>613894</v>
      </c>
      <c r="F11507" t="s">
        <v>1625</v>
      </c>
      <c r="I11507" s="40">
        <v>5.2083333333333336E-2</v>
      </c>
      <c r="J11507" s="15">
        <v>87.5</v>
      </c>
    </row>
    <row r="11508" spans="1:10" x14ac:dyDescent="0.25">
      <c r="A11508" t="s">
        <v>1474</v>
      </c>
      <c r="B11508">
        <v>2018</v>
      </c>
      <c r="C11508">
        <v>613894</v>
      </c>
      <c r="F11508" t="s">
        <v>1625</v>
      </c>
      <c r="I11508" s="40">
        <v>0.10416666666666667</v>
      </c>
      <c r="J11508" s="15">
        <v>175</v>
      </c>
    </row>
    <row r="11509" spans="1:10" x14ac:dyDescent="0.25">
      <c r="A11509" t="s">
        <v>1474</v>
      </c>
      <c r="B11509">
        <v>2018</v>
      </c>
      <c r="C11509">
        <v>519993</v>
      </c>
      <c r="F11509" t="s">
        <v>1625</v>
      </c>
      <c r="I11509" s="40">
        <v>4.1666666666666664E-2</v>
      </c>
      <c r="J11509" s="15">
        <v>70</v>
      </c>
    </row>
    <row r="11510" spans="1:10" x14ac:dyDescent="0.25">
      <c r="A11510" t="s">
        <v>1474</v>
      </c>
      <c r="B11510">
        <v>2018</v>
      </c>
      <c r="C11510">
        <v>511205</v>
      </c>
      <c r="F11510" t="s">
        <v>1472</v>
      </c>
      <c r="I11510" s="40">
        <v>0.10416666666666667</v>
      </c>
      <c r="J11510" s="15">
        <v>175</v>
      </c>
    </row>
    <row r="11511" spans="1:10" x14ac:dyDescent="0.25">
      <c r="A11511" t="s">
        <v>1474</v>
      </c>
      <c r="B11511">
        <v>2018</v>
      </c>
      <c r="C11511">
        <v>511205</v>
      </c>
      <c r="F11511" t="s">
        <v>1472</v>
      </c>
      <c r="I11511" s="40">
        <v>4.1666666666666664E-2</v>
      </c>
      <c r="J11511" s="15">
        <v>70</v>
      </c>
    </row>
    <row r="11512" spans="1:10" x14ac:dyDescent="0.25">
      <c r="A11512" t="s">
        <v>1474</v>
      </c>
      <c r="B11512">
        <v>2018</v>
      </c>
      <c r="C11512">
        <v>511205</v>
      </c>
      <c r="F11512" t="s">
        <v>1625</v>
      </c>
      <c r="I11512" s="40">
        <v>4.1666666666666664E-2</v>
      </c>
      <c r="J11512" s="15">
        <v>70</v>
      </c>
    </row>
    <row r="11513" spans="1:10" x14ac:dyDescent="0.25">
      <c r="A11513" t="s">
        <v>1474</v>
      </c>
      <c r="B11513">
        <v>2018</v>
      </c>
      <c r="C11513">
        <v>514040</v>
      </c>
      <c r="F11513" t="s">
        <v>1472</v>
      </c>
      <c r="I11513" s="40">
        <v>5.2083333333333336E-2</v>
      </c>
      <c r="J11513" s="15">
        <v>87.5</v>
      </c>
    </row>
    <row r="11514" spans="1:10" x14ac:dyDescent="0.25">
      <c r="A11514" t="s">
        <v>1659</v>
      </c>
      <c r="B11514">
        <v>2018</v>
      </c>
      <c r="C11514">
        <v>511205</v>
      </c>
      <c r="F11514" t="s">
        <v>1568</v>
      </c>
      <c r="I11514" s="40">
        <v>1.0416666666666666E-2</v>
      </c>
      <c r="J11514" s="15">
        <v>21.25</v>
      </c>
    </row>
    <row r="11515" spans="1:10" x14ac:dyDescent="0.25">
      <c r="A11515" t="s">
        <v>1521</v>
      </c>
      <c r="B11515">
        <v>2018</v>
      </c>
      <c r="C11515">
        <v>517684</v>
      </c>
      <c r="F11515" t="s">
        <v>1472</v>
      </c>
      <c r="I11515" s="40">
        <v>7.2916666666666671E-2</v>
      </c>
      <c r="J11515" s="15">
        <v>122.50000000000001</v>
      </c>
    </row>
    <row r="11516" spans="1:10" x14ac:dyDescent="0.25">
      <c r="A11516" t="s">
        <v>1474</v>
      </c>
      <c r="B11516">
        <v>2018</v>
      </c>
      <c r="C11516">
        <v>511205</v>
      </c>
      <c r="F11516" t="s">
        <v>1472</v>
      </c>
      <c r="I11516" s="40">
        <v>4.1666666666666664E-2</v>
      </c>
      <c r="J11516" s="15">
        <v>70</v>
      </c>
    </row>
    <row r="11517" spans="1:10" x14ac:dyDescent="0.25">
      <c r="A11517" t="s">
        <v>1474</v>
      </c>
      <c r="B11517">
        <v>2018</v>
      </c>
      <c r="C11517">
        <v>514040</v>
      </c>
      <c r="F11517" t="s">
        <v>1472</v>
      </c>
      <c r="I11517" s="40">
        <v>4.1666666666666664E-2</v>
      </c>
      <c r="J11517" s="15">
        <v>70</v>
      </c>
    </row>
    <row r="11518" spans="1:10" x14ac:dyDescent="0.25">
      <c r="A11518" t="s">
        <v>1474</v>
      </c>
      <c r="B11518">
        <v>2018</v>
      </c>
      <c r="C11518">
        <v>514040</v>
      </c>
      <c r="F11518" t="s">
        <v>1625</v>
      </c>
      <c r="I11518" s="40">
        <v>4.1666666666666664E-2</v>
      </c>
      <c r="J11518" s="15">
        <v>70</v>
      </c>
    </row>
    <row r="11519" spans="1:10" x14ac:dyDescent="0.25">
      <c r="A11519" t="s">
        <v>1474</v>
      </c>
      <c r="B11519">
        <v>2018</v>
      </c>
      <c r="C11519">
        <v>517684</v>
      </c>
      <c r="F11519" t="s">
        <v>1572</v>
      </c>
      <c r="I11519" s="40">
        <v>4.1666666666666664E-2</v>
      </c>
      <c r="J11519" s="15">
        <v>70</v>
      </c>
    </row>
    <row r="11520" spans="1:10" x14ac:dyDescent="0.25">
      <c r="A11520" t="s">
        <v>1474</v>
      </c>
      <c r="B11520">
        <v>2018</v>
      </c>
      <c r="C11520">
        <v>613894</v>
      </c>
      <c r="F11520" t="s">
        <v>1625</v>
      </c>
      <c r="I11520" s="40">
        <v>3.125E-2</v>
      </c>
      <c r="J11520" s="15">
        <v>52.5</v>
      </c>
    </row>
    <row r="11521" spans="1:10" x14ac:dyDescent="0.25">
      <c r="A11521" t="s">
        <v>1474</v>
      </c>
      <c r="B11521">
        <v>2018</v>
      </c>
      <c r="C11521">
        <v>517605</v>
      </c>
      <c r="F11521" t="s">
        <v>1625</v>
      </c>
      <c r="I11521" s="40">
        <v>3.125E-2</v>
      </c>
      <c r="J11521" s="15">
        <v>52.5</v>
      </c>
    </row>
    <row r="11522" spans="1:10" x14ac:dyDescent="0.25">
      <c r="A11522" t="s">
        <v>1474</v>
      </c>
      <c r="B11522">
        <v>2018</v>
      </c>
      <c r="C11522">
        <v>618557</v>
      </c>
      <c r="F11522" t="s">
        <v>1625</v>
      </c>
      <c r="I11522" s="40">
        <v>3.125E-2</v>
      </c>
      <c r="J11522" s="15">
        <v>52.5</v>
      </c>
    </row>
    <row r="11523" spans="1:10" x14ac:dyDescent="0.25">
      <c r="A11523" t="s">
        <v>1474</v>
      </c>
      <c r="B11523">
        <v>2018</v>
      </c>
      <c r="C11523">
        <v>615692</v>
      </c>
      <c r="F11523" t="s">
        <v>1625</v>
      </c>
      <c r="I11523" s="40">
        <v>4.1666666666666664E-2</v>
      </c>
      <c r="J11523" s="15">
        <v>70</v>
      </c>
    </row>
    <row r="11524" spans="1:10" x14ac:dyDescent="0.25">
      <c r="A11524" t="s">
        <v>1474</v>
      </c>
      <c r="B11524">
        <v>2018</v>
      </c>
      <c r="C11524">
        <v>611028</v>
      </c>
      <c r="F11524" t="s">
        <v>1625</v>
      </c>
      <c r="I11524" s="40">
        <v>4.1666666666666664E-2</v>
      </c>
      <c r="J11524" s="15">
        <v>70</v>
      </c>
    </row>
    <row r="11525" spans="1:10" x14ac:dyDescent="0.25">
      <c r="A11525" t="s">
        <v>1474</v>
      </c>
      <c r="B11525">
        <v>2018</v>
      </c>
      <c r="C11525">
        <v>615902</v>
      </c>
      <c r="F11525" t="s">
        <v>1625</v>
      </c>
      <c r="I11525" s="40">
        <v>4.1666666666666664E-2</v>
      </c>
      <c r="J11525" s="15">
        <v>70</v>
      </c>
    </row>
    <row r="11526" spans="1:10" x14ac:dyDescent="0.25">
      <c r="A11526" t="s">
        <v>1474</v>
      </c>
      <c r="B11526">
        <v>2018</v>
      </c>
      <c r="C11526">
        <v>514040</v>
      </c>
      <c r="F11526" t="s">
        <v>1472</v>
      </c>
      <c r="I11526" s="40">
        <v>8.3333333333333329E-2</v>
      </c>
      <c r="J11526" s="15">
        <v>140</v>
      </c>
    </row>
    <row r="11527" spans="1:10" x14ac:dyDescent="0.25">
      <c r="A11527" t="s">
        <v>1486</v>
      </c>
      <c r="B11527">
        <v>2018</v>
      </c>
      <c r="C11527">
        <v>102600</v>
      </c>
      <c r="F11527" t="s">
        <v>1508</v>
      </c>
      <c r="G11527" s="40">
        <v>1.0416666666666666E-2</v>
      </c>
      <c r="H11527" s="15">
        <v>21.25</v>
      </c>
    </row>
    <row r="11528" spans="1:10" x14ac:dyDescent="0.25">
      <c r="A11528" t="s">
        <v>1659</v>
      </c>
      <c r="B11528">
        <v>2018</v>
      </c>
      <c r="C11528">
        <v>517588</v>
      </c>
      <c r="F11528" t="s">
        <v>1472</v>
      </c>
      <c r="G11528" s="40">
        <v>2.0833333333333332E-2</v>
      </c>
      <c r="H11528" s="15">
        <v>42.5</v>
      </c>
    </row>
    <row r="11529" spans="1:10" x14ac:dyDescent="0.25">
      <c r="A11529" t="s">
        <v>1659</v>
      </c>
      <c r="B11529">
        <v>2018</v>
      </c>
      <c r="C11529">
        <v>514040</v>
      </c>
      <c r="F11529" t="s">
        <v>1568</v>
      </c>
      <c r="I11529" s="40">
        <v>3.125E-2</v>
      </c>
      <c r="J11529" s="15">
        <v>63.75</v>
      </c>
    </row>
    <row r="11530" spans="1:10" x14ac:dyDescent="0.25">
      <c r="A11530" t="s">
        <v>1504</v>
      </c>
      <c r="B11530">
        <v>2018</v>
      </c>
      <c r="C11530">
        <v>105500</v>
      </c>
      <c r="F11530" t="s">
        <v>1625</v>
      </c>
      <c r="I11530" s="40">
        <v>1.0416666666666666E-2</v>
      </c>
      <c r="J11530" s="15">
        <v>21.25</v>
      </c>
    </row>
    <row r="11531" spans="1:10" x14ac:dyDescent="0.25">
      <c r="A11531" t="s">
        <v>1490</v>
      </c>
      <c r="B11531">
        <v>2018</v>
      </c>
      <c r="C11531">
        <v>519625</v>
      </c>
      <c r="F11531" t="s">
        <v>1472</v>
      </c>
      <c r="I11531" s="40">
        <v>2.0833333333333332E-2</v>
      </c>
      <c r="J11531" s="15">
        <v>35</v>
      </c>
    </row>
    <row r="11532" spans="1:10" x14ac:dyDescent="0.25">
      <c r="A11532" t="s">
        <v>1490</v>
      </c>
      <c r="B11532">
        <v>2018</v>
      </c>
      <c r="C11532">
        <v>519625</v>
      </c>
      <c r="F11532" t="s">
        <v>1472</v>
      </c>
      <c r="I11532" s="40">
        <v>8.3333333333333329E-2</v>
      </c>
      <c r="J11532" s="15">
        <v>140</v>
      </c>
    </row>
    <row r="11533" spans="1:10" x14ac:dyDescent="0.25">
      <c r="A11533" t="s">
        <v>1490</v>
      </c>
      <c r="B11533">
        <v>2018</v>
      </c>
      <c r="C11533">
        <v>519625</v>
      </c>
      <c r="F11533" t="s">
        <v>1472</v>
      </c>
      <c r="I11533" s="40">
        <v>0.125</v>
      </c>
      <c r="J11533" s="15">
        <v>210</v>
      </c>
    </row>
    <row r="11534" spans="1:10" x14ac:dyDescent="0.25">
      <c r="A11534" t="s">
        <v>1490</v>
      </c>
      <c r="B11534">
        <v>2018</v>
      </c>
      <c r="C11534">
        <v>519625</v>
      </c>
      <c r="F11534" t="s">
        <v>1472</v>
      </c>
      <c r="I11534" s="40">
        <v>8.3333333333333329E-2</v>
      </c>
      <c r="J11534" s="15">
        <v>140</v>
      </c>
    </row>
    <row r="11535" spans="1:10" x14ac:dyDescent="0.25">
      <c r="A11535" t="s">
        <v>1490</v>
      </c>
      <c r="B11535">
        <v>2018</v>
      </c>
      <c r="C11535">
        <v>519625</v>
      </c>
      <c r="F11535" t="s">
        <v>1472</v>
      </c>
      <c r="I11535" s="40">
        <v>8.3333333333333329E-2</v>
      </c>
      <c r="J11535" s="15">
        <v>140</v>
      </c>
    </row>
    <row r="11536" spans="1:10" x14ac:dyDescent="0.25">
      <c r="A11536" t="s">
        <v>1490</v>
      </c>
      <c r="B11536">
        <v>2018</v>
      </c>
      <c r="C11536">
        <v>519625</v>
      </c>
      <c r="F11536" t="s">
        <v>1472</v>
      </c>
      <c r="I11536" s="40">
        <v>8.3333333333333329E-2</v>
      </c>
      <c r="J11536" s="15">
        <v>140</v>
      </c>
    </row>
    <row r="11537" spans="1:10" x14ac:dyDescent="0.25">
      <c r="A11537" t="s">
        <v>1490</v>
      </c>
      <c r="B11537">
        <v>2018</v>
      </c>
      <c r="C11537">
        <v>519625</v>
      </c>
      <c r="F11537" t="s">
        <v>1472</v>
      </c>
      <c r="I11537" s="40">
        <v>3.125E-2</v>
      </c>
      <c r="J11537" s="15">
        <v>52.5</v>
      </c>
    </row>
    <row r="11538" spans="1:10" x14ac:dyDescent="0.25">
      <c r="A11538" t="s">
        <v>1463</v>
      </c>
      <c r="B11538">
        <v>2018</v>
      </c>
      <c r="C11538">
        <v>517588</v>
      </c>
      <c r="F11538" t="s">
        <v>1467</v>
      </c>
      <c r="G11538" s="40">
        <v>0.19791666666666666</v>
      </c>
      <c r="H11538" s="15">
        <v>332.5</v>
      </c>
    </row>
    <row r="11539" spans="1:10" x14ac:dyDescent="0.25">
      <c r="A11539" t="s">
        <v>1463</v>
      </c>
      <c r="B11539">
        <v>2018</v>
      </c>
      <c r="C11539">
        <v>517588</v>
      </c>
      <c r="F11539" t="s">
        <v>1467</v>
      </c>
      <c r="G11539" s="40">
        <v>0.19791666666666666</v>
      </c>
      <c r="H11539" s="15">
        <v>332.5</v>
      </c>
    </row>
    <row r="11540" spans="1:10" x14ac:dyDescent="0.25">
      <c r="A11540" t="s">
        <v>1463</v>
      </c>
      <c r="B11540">
        <v>2018</v>
      </c>
      <c r="C11540">
        <v>517588</v>
      </c>
      <c r="F11540" t="s">
        <v>1467</v>
      </c>
      <c r="G11540" s="40">
        <v>0.13541666666666666</v>
      </c>
      <c r="H11540" s="15">
        <v>227.49999999999997</v>
      </c>
    </row>
    <row r="11541" spans="1:10" x14ac:dyDescent="0.25">
      <c r="A11541" t="s">
        <v>1463</v>
      </c>
      <c r="B11541">
        <v>2018</v>
      </c>
      <c r="C11541">
        <v>517588</v>
      </c>
      <c r="F11541" t="s">
        <v>1467</v>
      </c>
      <c r="G11541" s="40">
        <v>0.14583333333333334</v>
      </c>
      <c r="H11541" s="15">
        <v>245.00000000000003</v>
      </c>
    </row>
    <row r="11542" spans="1:10" x14ac:dyDescent="0.25">
      <c r="A11542" t="s">
        <v>1463</v>
      </c>
      <c r="B11542">
        <v>2018</v>
      </c>
      <c r="C11542">
        <v>517588</v>
      </c>
      <c r="F11542" t="s">
        <v>1467</v>
      </c>
      <c r="G11542" s="40">
        <v>0.16666666666666666</v>
      </c>
      <c r="H11542" s="15">
        <v>280</v>
      </c>
    </row>
    <row r="11543" spans="1:10" x14ac:dyDescent="0.25">
      <c r="A11543" t="s">
        <v>1474</v>
      </c>
      <c r="B11543">
        <v>2018</v>
      </c>
      <c r="C11543">
        <v>519625</v>
      </c>
      <c r="F11543" t="s">
        <v>1625</v>
      </c>
      <c r="I11543" s="40">
        <v>4.1666666666666664E-2</v>
      </c>
      <c r="J11543" s="15">
        <v>70</v>
      </c>
    </row>
    <row r="11544" spans="1:10" x14ac:dyDescent="0.25">
      <c r="A11544" t="s">
        <v>1474</v>
      </c>
      <c r="B11544">
        <v>2018</v>
      </c>
      <c r="C11544">
        <v>519625</v>
      </c>
      <c r="F11544" t="s">
        <v>1625</v>
      </c>
      <c r="I11544" s="40">
        <v>4.1666666666666664E-2</v>
      </c>
      <c r="J11544" s="15">
        <v>70</v>
      </c>
    </row>
    <row r="11545" spans="1:10" x14ac:dyDescent="0.25">
      <c r="A11545" t="s">
        <v>1474</v>
      </c>
      <c r="B11545">
        <v>2018</v>
      </c>
      <c r="C11545">
        <v>519625</v>
      </c>
      <c r="F11545" t="s">
        <v>1472</v>
      </c>
      <c r="I11545" s="40">
        <v>2.0833333333333332E-2</v>
      </c>
      <c r="J11545" s="15">
        <v>35</v>
      </c>
    </row>
    <row r="11546" spans="1:10" x14ac:dyDescent="0.25">
      <c r="A11546" t="s">
        <v>1474</v>
      </c>
      <c r="B11546">
        <v>2018</v>
      </c>
      <c r="C11546">
        <v>514040</v>
      </c>
      <c r="F11546" t="s">
        <v>1472</v>
      </c>
      <c r="I11546" s="40">
        <v>2.0833333333333332E-2</v>
      </c>
      <c r="J11546" s="15">
        <v>35</v>
      </c>
    </row>
    <row r="11547" spans="1:10" x14ac:dyDescent="0.25">
      <c r="A11547" t="s">
        <v>1474</v>
      </c>
      <c r="B11547">
        <v>2018</v>
      </c>
      <c r="C11547">
        <v>516345</v>
      </c>
      <c r="F11547" t="s">
        <v>1472</v>
      </c>
      <c r="I11547" s="40">
        <v>6.25E-2</v>
      </c>
      <c r="J11547" s="15">
        <v>105</v>
      </c>
    </row>
    <row r="11548" spans="1:10" x14ac:dyDescent="0.25">
      <c r="A11548" t="s">
        <v>1474</v>
      </c>
      <c r="B11548">
        <v>2018</v>
      </c>
      <c r="C11548">
        <v>517586</v>
      </c>
      <c r="F11548" t="s">
        <v>1472</v>
      </c>
      <c r="I11548" s="40">
        <v>6.25E-2</v>
      </c>
      <c r="J11548" s="15">
        <v>105</v>
      </c>
    </row>
    <row r="11549" spans="1:10" x14ac:dyDescent="0.25">
      <c r="A11549" t="s">
        <v>1474</v>
      </c>
      <c r="B11549">
        <v>2018</v>
      </c>
      <c r="C11549">
        <v>517588</v>
      </c>
      <c r="F11549" t="s">
        <v>1572</v>
      </c>
      <c r="G11549" s="40">
        <v>6.25E-2</v>
      </c>
      <c r="H11549" s="15">
        <v>105</v>
      </c>
    </row>
    <row r="11550" spans="1:10" x14ac:dyDescent="0.25">
      <c r="A11550" t="s">
        <v>1474</v>
      </c>
      <c r="B11550">
        <v>2018</v>
      </c>
      <c r="C11550">
        <v>516345</v>
      </c>
      <c r="F11550" t="s">
        <v>1625</v>
      </c>
      <c r="I11550" s="40">
        <v>2.0833333333333332E-2</v>
      </c>
      <c r="J11550" s="15">
        <v>35</v>
      </c>
    </row>
    <row r="11551" spans="1:10" x14ac:dyDescent="0.25">
      <c r="A11551" t="s">
        <v>1474</v>
      </c>
      <c r="B11551">
        <v>2018</v>
      </c>
      <c r="C11551">
        <v>517586</v>
      </c>
      <c r="F11551" t="s">
        <v>1472</v>
      </c>
      <c r="I11551" s="40">
        <v>2.0833333333333332E-2</v>
      </c>
      <c r="J11551" s="15">
        <v>35</v>
      </c>
    </row>
    <row r="11552" spans="1:10" x14ac:dyDescent="0.25">
      <c r="A11552" t="s">
        <v>1474</v>
      </c>
      <c r="B11552">
        <v>2018</v>
      </c>
      <c r="C11552">
        <v>517586</v>
      </c>
      <c r="F11552" t="s">
        <v>1472</v>
      </c>
      <c r="I11552" s="40">
        <v>8.3333333333333329E-2</v>
      </c>
      <c r="J11552" s="15">
        <v>140</v>
      </c>
    </row>
    <row r="11553" spans="1:10" x14ac:dyDescent="0.25">
      <c r="A11553" t="s">
        <v>1474</v>
      </c>
      <c r="B11553">
        <v>2018</v>
      </c>
      <c r="C11553">
        <v>517586</v>
      </c>
      <c r="F11553" t="s">
        <v>1625</v>
      </c>
      <c r="I11553" s="40">
        <v>0.125</v>
      </c>
      <c r="J11553" s="15">
        <v>210</v>
      </c>
    </row>
    <row r="11554" spans="1:10" x14ac:dyDescent="0.25">
      <c r="A11554" t="s">
        <v>1474</v>
      </c>
      <c r="B11554">
        <v>2018</v>
      </c>
      <c r="C11554">
        <v>514040</v>
      </c>
      <c r="F11554" t="s">
        <v>1625</v>
      </c>
      <c r="I11554" s="40">
        <v>3.125E-2</v>
      </c>
      <c r="J11554" s="15">
        <v>52.5</v>
      </c>
    </row>
    <row r="11555" spans="1:10" x14ac:dyDescent="0.25">
      <c r="A11555" t="s">
        <v>1474</v>
      </c>
      <c r="B11555">
        <v>2018</v>
      </c>
      <c r="C11555">
        <v>516345</v>
      </c>
      <c r="F11555" t="s">
        <v>1625</v>
      </c>
      <c r="I11555" s="40">
        <v>1.0416666666666666E-2</v>
      </c>
      <c r="J11555" s="15">
        <v>17.5</v>
      </c>
    </row>
    <row r="11556" spans="1:10" x14ac:dyDescent="0.25">
      <c r="A11556" t="s">
        <v>1474</v>
      </c>
      <c r="B11556">
        <v>2018</v>
      </c>
      <c r="C11556">
        <v>516345</v>
      </c>
      <c r="F11556" t="s">
        <v>1625</v>
      </c>
      <c r="I11556" s="40">
        <v>2.0833333333333332E-2</v>
      </c>
      <c r="J11556" s="15">
        <v>35</v>
      </c>
    </row>
    <row r="11557" spans="1:10" x14ac:dyDescent="0.25">
      <c r="A11557" t="s">
        <v>1659</v>
      </c>
      <c r="B11557">
        <v>2018</v>
      </c>
      <c r="C11557">
        <v>517588</v>
      </c>
      <c r="F11557" t="s">
        <v>1572</v>
      </c>
      <c r="G11557" s="40">
        <v>4.1666666666666664E-2</v>
      </c>
      <c r="H11557" s="15">
        <v>85</v>
      </c>
    </row>
    <row r="11558" spans="1:10" x14ac:dyDescent="0.25">
      <c r="A11558" t="s">
        <v>1659</v>
      </c>
      <c r="B11558">
        <v>2018</v>
      </c>
      <c r="C11558">
        <v>517588</v>
      </c>
      <c r="F11558" t="s">
        <v>1465</v>
      </c>
      <c r="G11558" s="40">
        <v>2.0833333333333332E-2</v>
      </c>
      <c r="H11558" s="15">
        <v>42.5</v>
      </c>
    </row>
    <row r="11559" spans="1:10" x14ac:dyDescent="0.25">
      <c r="A11559" t="s">
        <v>1659</v>
      </c>
      <c r="B11559">
        <v>2018</v>
      </c>
      <c r="C11559">
        <v>517588</v>
      </c>
      <c r="F11559" t="s">
        <v>1465</v>
      </c>
      <c r="G11559" s="40">
        <v>3.125E-2</v>
      </c>
      <c r="H11559" s="15">
        <v>63.75</v>
      </c>
    </row>
    <row r="11560" spans="1:10" x14ac:dyDescent="0.25">
      <c r="A11560" t="s">
        <v>1659</v>
      </c>
      <c r="B11560">
        <v>2018</v>
      </c>
      <c r="C11560">
        <v>517588</v>
      </c>
      <c r="F11560" t="s">
        <v>1465</v>
      </c>
      <c r="G11560" s="40">
        <v>1.0416666666666666E-2</v>
      </c>
      <c r="H11560" s="15">
        <v>21.25</v>
      </c>
    </row>
    <row r="11561" spans="1:10" x14ac:dyDescent="0.25">
      <c r="A11561" t="s">
        <v>1659</v>
      </c>
      <c r="B11561">
        <v>2018</v>
      </c>
      <c r="C11561">
        <v>517588</v>
      </c>
      <c r="F11561" t="s">
        <v>1465</v>
      </c>
      <c r="G11561" s="40">
        <v>5.2083333333333336E-2</v>
      </c>
      <c r="H11561" s="15">
        <v>106.25</v>
      </c>
    </row>
    <row r="11562" spans="1:10" x14ac:dyDescent="0.25">
      <c r="A11562" t="s">
        <v>1504</v>
      </c>
      <c r="B11562">
        <v>2018</v>
      </c>
      <c r="C11562">
        <v>111700</v>
      </c>
      <c r="F11562" t="s">
        <v>1472</v>
      </c>
      <c r="I11562" s="40">
        <v>2.0833333333333332E-2</v>
      </c>
      <c r="J11562" s="15">
        <v>42.5</v>
      </c>
    </row>
    <row r="11563" spans="1:10" x14ac:dyDescent="0.25">
      <c r="A11563" t="s">
        <v>1504</v>
      </c>
      <c r="B11563">
        <v>2018</v>
      </c>
      <c r="C11563">
        <v>111700</v>
      </c>
      <c r="F11563" t="s">
        <v>1472</v>
      </c>
      <c r="I11563" s="40">
        <v>0.10416666666666667</v>
      </c>
      <c r="J11563" s="15">
        <v>212.5</v>
      </c>
    </row>
    <row r="11564" spans="1:10" x14ac:dyDescent="0.25">
      <c r="A11564" t="s">
        <v>1504</v>
      </c>
      <c r="B11564">
        <v>2018</v>
      </c>
      <c r="C11564">
        <v>111700</v>
      </c>
      <c r="F11564" t="s">
        <v>1472</v>
      </c>
      <c r="I11564" s="40">
        <v>8.3333333333333329E-2</v>
      </c>
      <c r="J11564" s="15">
        <v>170</v>
      </c>
    </row>
    <row r="11565" spans="1:10" x14ac:dyDescent="0.25">
      <c r="A11565" t="s">
        <v>1504</v>
      </c>
      <c r="B11565">
        <v>2018</v>
      </c>
      <c r="C11565">
        <v>111700</v>
      </c>
      <c r="F11565" t="s">
        <v>1625</v>
      </c>
      <c r="I11565" s="40">
        <v>4.1666666666666664E-2</v>
      </c>
      <c r="J11565" s="15">
        <v>85</v>
      </c>
    </row>
    <row r="11566" spans="1:10" x14ac:dyDescent="0.25">
      <c r="A11566" t="s">
        <v>1504</v>
      </c>
      <c r="B11566">
        <v>2018</v>
      </c>
      <c r="C11566">
        <v>111700</v>
      </c>
      <c r="F11566" t="s">
        <v>1472</v>
      </c>
      <c r="I11566" s="40">
        <v>2.0833333333333332E-2</v>
      </c>
      <c r="J11566" s="15">
        <v>42.5</v>
      </c>
    </row>
    <row r="11567" spans="1:10" x14ac:dyDescent="0.25">
      <c r="A11567" t="s">
        <v>1504</v>
      </c>
      <c r="B11567">
        <v>2018</v>
      </c>
      <c r="C11567">
        <v>105500</v>
      </c>
      <c r="F11567" t="s">
        <v>1625</v>
      </c>
      <c r="I11567" s="40">
        <v>2.0833333333333332E-2</v>
      </c>
      <c r="J11567" s="15">
        <v>42.5</v>
      </c>
    </row>
    <row r="11568" spans="1:10" x14ac:dyDescent="0.25">
      <c r="A11568" t="s">
        <v>1504</v>
      </c>
      <c r="B11568">
        <v>2018</v>
      </c>
      <c r="C11568">
        <v>105500</v>
      </c>
      <c r="F11568" t="s">
        <v>1625</v>
      </c>
      <c r="I11568" s="40">
        <v>4.1666666666666664E-2</v>
      </c>
      <c r="J11568" s="15">
        <v>85</v>
      </c>
    </row>
    <row r="11569" spans="1:10" x14ac:dyDescent="0.25">
      <c r="A11569" t="s">
        <v>1521</v>
      </c>
      <c r="B11569">
        <v>2018</v>
      </c>
      <c r="C11569">
        <v>517684</v>
      </c>
      <c r="F11569" t="s">
        <v>1467</v>
      </c>
      <c r="I11569" s="40">
        <v>2.0833333333333332E-2</v>
      </c>
      <c r="J11569" s="15">
        <v>35</v>
      </c>
    </row>
    <row r="11570" spans="1:10" x14ac:dyDescent="0.25">
      <c r="A11570" t="s">
        <v>1474</v>
      </c>
      <c r="B11570">
        <v>2018</v>
      </c>
      <c r="C11570">
        <v>517684</v>
      </c>
      <c r="F11570" t="s">
        <v>1674</v>
      </c>
      <c r="I11570" s="40">
        <v>2.0833333333333332E-2</v>
      </c>
      <c r="J11570" s="15">
        <v>35</v>
      </c>
    </row>
    <row r="11571" spans="1:10" x14ac:dyDescent="0.25">
      <c r="A11571" t="s">
        <v>1659</v>
      </c>
      <c r="B11571">
        <v>2018</v>
      </c>
      <c r="C11571">
        <v>517588</v>
      </c>
      <c r="F11571" t="s">
        <v>1465</v>
      </c>
      <c r="G11571" s="40">
        <v>2.0833333333333332E-2</v>
      </c>
      <c r="H11571" s="15">
        <v>42.5</v>
      </c>
    </row>
    <row r="11572" spans="1:10" x14ac:dyDescent="0.25">
      <c r="A11572" t="s">
        <v>1463</v>
      </c>
      <c r="B11572">
        <v>2018</v>
      </c>
      <c r="C11572">
        <v>517588</v>
      </c>
      <c r="F11572" t="s">
        <v>1499</v>
      </c>
      <c r="G11572" s="40">
        <v>6.25E-2</v>
      </c>
      <c r="H11572" s="15">
        <v>105</v>
      </c>
    </row>
    <row r="11573" spans="1:10" x14ac:dyDescent="0.25">
      <c r="A11573" t="s">
        <v>1474</v>
      </c>
      <c r="B11573">
        <v>2018</v>
      </c>
      <c r="C11573">
        <v>517588</v>
      </c>
      <c r="F11573" t="s">
        <v>1467</v>
      </c>
      <c r="G11573" s="40">
        <v>2.0833333333333332E-2</v>
      </c>
      <c r="H11573" s="15">
        <v>35</v>
      </c>
    </row>
    <row r="11574" spans="1:10" x14ac:dyDescent="0.25">
      <c r="A11574" t="s">
        <v>1659</v>
      </c>
      <c r="B11574">
        <v>2018</v>
      </c>
      <c r="C11574">
        <v>517588</v>
      </c>
      <c r="F11574" t="s">
        <v>1465</v>
      </c>
      <c r="G11574" s="40">
        <v>5.2083333333333336E-2</v>
      </c>
      <c r="H11574" s="15">
        <v>106.25</v>
      </c>
    </row>
    <row r="11575" spans="1:10" x14ac:dyDescent="0.25">
      <c r="A11575" t="s">
        <v>1659</v>
      </c>
      <c r="B11575">
        <v>2018</v>
      </c>
      <c r="C11575">
        <v>517588</v>
      </c>
      <c r="F11575" t="s">
        <v>1465</v>
      </c>
      <c r="G11575" s="40">
        <v>6.25E-2</v>
      </c>
      <c r="H11575" s="15">
        <v>127.5</v>
      </c>
    </row>
    <row r="11576" spans="1:10" x14ac:dyDescent="0.25">
      <c r="A11576" t="s">
        <v>1659</v>
      </c>
      <c r="B11576">
        <v>2018</v>
      </c>
      <c r="C11576">
        <v>517588</v>
      </c>
      <c r="F11576" t="s">
        <v>1465</v>
      </c>
      <c r="G11576" s="40">
        <v>3.125E-2</v>
      </c>
      <c r="H11576" s="15">
        <v>63.75</v>
      </c>
    </row>
    <row r="11577" spans="1:10" x14ac:dyDescent="0.25">
      <c r="A11577" t="s">
        <v>1659</v>
      </c>
      <c r="B11577">
        <v>2018</v>
      </c>
      <c r="C11577">
        <v>517588</v>
      </c>
      <c r="F11577" t="s">
        <v>1465</v>
      </c>
      <c r="G11577" s="40">
        <v>0.10416666666666667</v>
      </c>
      <c r="H11577" s="15">
        <v>212.5</v>
      </c>
    </row>
    <row r="11578" spans="1:10" x14ac:dyDescent="0.25">
      <c r="A11578" t="s">
        <v>1659</v>
      </c>
      <c r="B11578">
        <v>2018</v>
      </c>
      <c r="C11578">
        <v>517588</v>
      </c>
      <c r="F11578" t="s">
        <v>1465</v>
      </c>
      <c r="G11578" s="40">
        <v>2.0833333333333332E-2</v>
      </c>
      <c r="H11578" s="15">
        <v>42.5</v>
      </c>
    </row>
    <row r="11579" spans="1:10" x14ac:dyDescent="0.25">
      <c r="A11579" t="s">
        <v>1659</v>
      </c>
      <c r="B11579">
        <v>2018</v>
      </c>
      <c r="C11579">
        <v>517588</v>
      </c>
      <c r="F11579" t="s">
        <v>1465</v>
      </c>
      <c r="G11579" s="40">
        <v>0.16666666666666666</v>
      </c>
      <c r="H11579" s="15">
        <v>340</v>
      </c>
    </row>
    <row r="11580" spans="1:10" x14ac:dyDescent="0.25">
      <c r="A11580" t="s">
        <v>1659</v>
      </c>
      <c r="B11580">
        <v>2018</v>
      </c>
      <c r="C11580">
        <v>517588</v>
      </c>
      <c r="F11580" t="s">
        <v>1499</v>
      </c>
      <c r="G11580" s="40">
        <v>1.0416666666666666E-2</v>
      </c>
      <c r="H11580" s="15">
        <v>21.25</v>
      </c>
    </row>
    <row r="11581" spans="1:10" x14ac:dyDescent="0.25">
      <c r="A11581" t="s">
        <v>1504</v>
      </c>
      <c r="B11581">
        <v>2018</v>
      </c>
      <c r="C11581">
        <v>310200</v>
      </c>
      <c r="D11581">
        <v>802110</v>
      </c>
      <c r="E11581">
        <v>8021</v>
      </c>
      <c r="F11581" t="s">
        <v>1513</v>
      </c>
      <c r="I11581" s="40">
        <v>1.0416666666666666E-2</v>
      </c>
      <c r="J11581" s="15">
        <v>21.25</v>
      </c>
    </row>
    <row r="11582" spans="1:10" x14ac:dyDescent="0.25">
      <c r="A11582" t="s">
        <v>1474</v>
      </c>
      <c r="B11582">
        <v>2018</v>
      </c>
      <c r="C11582">
        <v>515686</v>
      </c>
      <c r="F11582" t="s">
        <v>1472</v>
      </c>
      <c r="I11582" s="40">
        <v>4.1666666666666664E-2</v>
      </c>
      <c r="J11582" s="15">
        <v>70</v>
      </c>
    </row>
    <row r="11583" spans="1:10" x14ac:dyDescent="0.25">
      <c r="A11583" t="s">
        <v>1490</v>
      </c>
      <c r="B11583">
        <v>2018</v>
      </c>
      <c r="C11583">
        <v>111200</v>
      </c>
      <c r="F11583" t="s">
        <v>1472</v>
      </c>
      <c r="I11583" s="40">
        <v>6.25E-2</v>
      </c>
      <c r="J11583" s="15">
        <v>105</v>
      </c>
    </row>
    <row r="11584" spans="1:10" x14ac:dyDescent="0.25">
      <c r="A11584" t="s">
        <v>1504</v>
      </c>
      <c r="B11584">
        <v>2018</v>
      </c>
      <c r="C11584">
        <v>307500</v>
      </c>
      <c r="D11584">
        <v>800300</v>
      </c>
      <c r="E11584">
        <v>8003</v>
      </c>
      <c r="F11584" t="s">
        <v>1625</v>
      </c>
      <c r="I11584" s="40">
        <v>6.9444444444444441E-3</v>
      </c>
      <c r="J11584" s="15">
        <v>14.166666666666666</v>
      </c>
    </row>
    <row r="11585" spans="1:10" x14ac:dyDescent="0.25">
      <c r="A11585" t="s">
        <v>1504</v>
      </c>
      <c r="B11585">
        <v>2018</v>
      </c>
      <c r="C11585">
        <v>106300</v>
      </c>
      <c r="F11585" t="s">
        <v>1625</v>
      </c>
      <c r="I11585" s="40">
        <v>6.9444444444444441E-3</v>
      </c>
      <c r="J11585" s="15">
        <v>14.166666666666666</v>
      </c>
    </row>
    <row r="11586" spans="1:10" x14ac:dyDescent="0.25">
      <c r="A11586" t="s">
        <v>1504</v>
      </c>
      <c r="B11586">
        <v>2018</v>
      </c>
      <c r="C11586">
        <v>202200</v>
      </c>
      <c r="F11586" t="s">
        <v>1625</v>
      </c>
      <c r="I11586" s="40">
        <v>6.9444444444444441E-3</v>
      </c>
      <c r="J11586" s="15">
        <v>14.166666666666666</v>
      </c>
    </row>
    <row r="11587" spans="1:10" x14ac:dyDescent="0.25">
      <c r="A11587" t="s">
        <v>1474</v>
      </c>
      <c r="B11587">
        <v>2018</v>
      </c>
      <c r="C11587">
        <v>517588</v>
      </c>
      <c r="F11587" t="s">
        <v>1572</v>
      </c>
      <c r="G11587" s="40">
        <v>0.10416666666666667</v>
      </c>
      <c r="H11587" s="15">
        <v>175</v>
      </c>
    </row>
    <row r="11588" spans="1:10" x14ac:dyDescent="0.25">
      <c r="A11588" t="s">
        <v>1474</v>
      </c>
      <c r="B11588">
        <v>2018</v>
      </c>
      <c r="C11588">
        <v>619256</v>
      </c>
      <c r="F11588" t="s">
        <v>1534</v>
      </c>
      <c r="I11588" s="40">
        <v>4.1666666666666664E-2</v>
      </c>
      <c r="J11588" s="15">
        <v>70</v>
      </c>
    </row>
    <row r="11589" spans="1:10" x14ac:dyDescent="0.25">
      <c r="A11589" t="s">
        <v>1659</v>
      </c>
      <c r="B11589">
        <v>2018</v>
      </c>
      <c r="C11589">
        <v>517588</v>
      </c>
      <c r="F11589" t="s">
        <v>1499</v>
      </c>
      <c r="G11589" s="40">
        <v>4.1666666666666664E-2</v>
      </c>
      <c r="H11589" s="15">
        <v>85</v>
      </c>
    </row>
    <row r="11590" spans="1:10" x14ac:dyDescent="0.25">
      <c r="A11590" t="s">
        <v>1504</v>
      </c>
      <c r="B11590">
        <v>2018</v>
      </c>
      <c r="C11590">
        <v>516345</v>
      </c>
      <c r="F11590" t="s">
        <v>1472</v>
      </c>
      <c r="G11590" s="40">
        <v>5.2083333333333336E-2</v>
      </c>
      <c r="H11590" s="15">
        <v>106.25</v>
      </c>
    </row>
    <row r="11591" spans="1:10" x14ac:dyDescent="0.25">
      <c r="A11591" t="s">
        <v>1504</v>
      </c>
      <c r="B11591">
        <v>2018</v>
      </c>
      <c r="C11591">
        <v>516345</v>
      </c>
      <c r="F11591" t="s">
        <v>1625</v>
      </c>
      <c r="G11591" s="40">
        <v>2.0833333333333332E-2</v>
      </c>
      <c r="H11591" s="15">
        <v>42.5</v>
      </c>
    </row>
    <row r="11592" spans="1:10" x14ac:dyDescent="0.25">
      <c r="A11592" t="s">
        <v>1488</v>
      </c>
      <c r="B11592">
        <v>2018</v>
      </c>
      <c r="C11592">
        <v>617320</v>
      </c>
      <c r="F11592" t="s">
        <v>1467</v>
      </c>
      <c r="I11592" s="40">
        <v>4.5138888888888888E-2</v>
      </c>
      <c r="J11592" s="15">
        <v>75.833333333333329</v>
      </c>
    </row>
    <row r="11593" spans="1:10" x14ac:dyDescent="0.25">
      <c r="A11593" t="s">
        <v>1488</v>
      </c>
      <c r="B11593">
        <v>2018</v>
      </c>
      <c r="C11593">
        <v>617320</v>
      </c>
      <c r="F11593" t="s">
        <v>1467</v>
      </c>
      <c r="I11593" s="40">
        <v>2.0833333333333332E-2</v>
      </c>
      <c r="J11593" s="15">
        <v>35</v>
      </c>
    </row>
    <row r="11594" spans="1:10" x14ac:dyDescent="0.25">
      <c r="A11594" t="s">
        <v>1521</v>
      </c>
      <c r="B11594">
        <v>2018</v>
      </c>
      <c r="C11594">
        <v>517330</v>
      </c>
      <c r="F11594" t="s">
        <v>1534</v>
      </c>
      <c r="G11594" s="40">
        <v>2.0833333333333332E-2</v>
      </c>
      <c r="H11594" s="15">
        <v>35</v>
      </c>
    </row>
    <row r="11595" spans="1:10" x14ac:dyDescent="0.25">
      <c r="A11595" t="s">
        <v>1474</v>
      </c>
      <c r="B11595">
        <v>2018</v>
      </c>
      <c r="C11595">
        <v>512885</v>
      </c>
      <c r="F11595" t="s">
        <v>1467</v>
      </c>
      <c r="I11595" s="40">
        <v>4.1666666666666664E-2</v>
      </c>
      <c r="J11595" s="15">
        <v>70</v>
      </c>
    </row>
    <row r="11596" spans="1:10" x14ac:dyDescent="0.25">
      <c r="A11596" t="s">
        <v>1474</v>
      </c>
      <c r="B11596">
        <v>2018</v>
      </c>
      <c r="C11596">
        <v>511127</v>
      </c>
      <c r="F11596" t="s">
        <v>1467</v>
      </c>
      <c r="I11596" s="40">
        <v>2.0833333333333332E-2</v>
      </c>
      <c r="J11596" s="15">
        <v>35</v>
      </c>
    </row>
    <row r="11597" spans="1:10" x14ac:dyDescent="0.25">
      <c r="A11597" t="s">
        <v>1474</v>
      </c>
      <c r="B11597">
        <v>2018</v>
      </c>
      <c r="C11597">
        <v>614485</v>
      </c>
      <c r="F11597" t="s">
        <v>1625</v>
      </c>
      <c r="I11597" s="40">
        <v>4.1666666666666664E-2</v>
      </c>
      <c r="J11597" s="15">
        <v>70</v>
      </c>
    </row>
    <row r="11598" spans="1:10" x14ac:dyDescent="0.25">
      <c r="A11598" t="s">
        <v>1659</v>
      </c>
      <c r="B11598">
        <v>2018</v>
      </c>
      <c r="C11598">
        <v>517588</v>
      </c>
      <c r="F11598" t="s">
        <v>1472</v>
      </c>
      <c r="G11598" s="40">
        <v>0.10416666666666667</v>
      </c>
      <c r="H11598" s="15">
        <v>212.5</v>
      </c>
    </row>
    <row r="11599" spans="1:10" x14ac:dyDescent="0.25">
      <c r="A11599" t="s">
        <v>1659</v>
      </c>
      <c r="B11599">
        <v>2018</v>
      </c>
      <c r="C11599">
        <v>517588</v>
      </c>
      <c r="F11599" t="s">
        <v>1472</v>
      </c>
      <c r="G11599" s="40">
        <v>0.13541666666666666</v>
      </c>
      <c r="H11599" s="15">
        <v>276.25</v>
      </c>
    </row>
    <row r="11600" spans="1:10" x14ac:dyDescent="0.25">
      <c r="A11600" t="s">
        <v>1659</v>
      </c>
      <c r="B11600">
        <v>2018</v>
      </c>
      <c r="C11600">
        <v>517588</v>
      </c>
      <c r="F11600" t="s">
        <v>1472</v>
      </c>
      <c r="G11600" s="40">
        <v>5.2083333333333336E-2</v>
      </c>
      <c r="H11600" s="15">
        <v>106.25</v>
      </c>
    </row>
    <row r="11601" spans="1:10" x14ac:dyDescent="0.25">
      <c r="A11601" t="s">
        <v>1504</v>
      </c>
      <c r="B11601">
        <v>2018</v>
      </c>
      <c r="C11601">
        <v>307500</v>
      </c>
      <c r="D11601">
        <v>800300</v>
      </c>
      <c r="E11601">
        <v>8003</v>
      </c>
      <c r="F11601" t="s">
        <v>2100</v>
      </c>
      <c r="G11601" s="40">
        <v>2.0833333333333332E-2</v>
      </c>
      <c r="H11601" s="15">
        <v>42.5</v>
      </c>
    </row>
    <row r="11602" spans="1:10" x14ac:dyDescent="0.25">
      <c r="A11602" t="s">
        <v>1504</v>
      </c>
      <c r="B11602">
        <v>2018</v>
      </c>
      <c r="C11602">
        <v>200800</v>
      </c>
      <c r="D11602">
        <v>801480</v>
      </c>
      <c r="E11602">
        <v>8014</v>
      </c>
      <c r="F11602" t="s">
        <v>1472</v>
      </c>
      <c r="G11602" s="40">
        <v>6.25E-2</v>
      </c>
      <c r="H11602" s="15">
        <v>127.5</v>
      </c>
    </row>
    <row r="11603" spans="1:10" x14ac:dyDescent="0.25">
      <c r="A11603" t="s">
        <v>1504</v>
      </c>
      <c r="B11603">
        <v>2018</v>
      </c>
      <c r="C11603">
        <v>200800</v>
      </c>
      <c r="D11603">
        <v>801480</v>
      </c>
      <c r="E11603">
        <v>8014</v>
      </c>
      <c r="F11603" t="s">
        <v>1472</v>
      </c>
      <c r="G11603" s="40">
        <v>4.1666666666666664E-2</v>
      </c>
      <c r="H11603" s="15">
        <v>85</v>
      </c>
    </row>
    <row r="11604" spans="1:10" x14ac:dyDescent="0.25">
      <c r="A11604" t="s">
        <v>1504</v>
      </c>
      <c r="B11604">
        <v>2018</v>
      </c>
      <c r="C11604">
        <v>100500</v>
      </c>
      <c r="D11604">
        <v>803190</v>
      </c>
      <c r="E11604">
        <v>8031</v>
      </c>
      <c r="F11604" t="s">
        <v>1625</v>
      </c>
      <c r="I11604" s="40">
        <v>1.0416666666666666E-2</v>
      </c>
      <c r="J11604" s="15">
        <v>21.25</v>
      </c>
    </row>
    <row r="11605" spans="1:10" x14ac:dyDescent="0.25">
      <c r="A11605" t="s">
        <v>1504</v>
      </c>
      <c r="B11605">
        <v>2018</v>
      </c>
      <c r="C11605">
        <v>300100</v>
      </c>
      <c r="D11605">
        <v>800100</v>
      </c>
      <c r="E11605">
        <v>8001</v>
      </c>
      <c r="F11605" t="s">
        <v>1513</v>
      </c>
      <c r="I11605" s="40">
        <v>1.0416666666666666E-2</v>
      </c>
      <c r="J11605" s="15">
        <v>21.25</v>
      </c>
    </row>
    <row r="11606" spans="1:10" x14ac:dyDescent="0.25">
      <c r="A11606" t="s">
        <v>1504</v>
      </c>
      <c r="B11606">
        <v>2018</v>
      </c>
      <c r="C11606">
        <v>301600</v>
      </c>
      <c r="D11606">
        <v>803100</v>
      </c>
      <c r="E11606">
        <v>8031</v>
      </c>
      <c r="F11606" t="s">
        <v>1513</v>
      </c>
      <c r="I11606" s="40">
        <v>1.0416666666666666E-2</v>
      </c>
      <c r="J11606" s="15">
        <v>21.25</v>
      </c>
    </row>
    <row r="11607" spans="1:10" x14ac:dyDescent="0.25">
      <c r="A11607" t="s">
        <v>1474</v>
      </c>
      <c r="B11607">
        <v>2018</v>
      </c>
      <c r="C11607">
        <v>517588</v>
      </c>
      <c r="F11607" t="s">
        <v>1472</v>
      </c>
      <c r="G11607" s="40">
        <v>2.0833333333333332E-2</v>
      </c>
      <c r="H11607" s="15">
        <v>35</v>
      </c>
    </row>
    <row r="11608" spans="1:10" x14ac:dyDescent="0.25">
      <c r="A11608" t="s">
        <v>1474</v>
      </c>
      <c r="B11608">
        <v>2018</v>
      </c>
      <c r="C11608">
        <v>618393</v>
      </c>
      <c r="F11608" t="s">
        <v>1467</v>
      </c>
      <c r="I11608" s="40">
        <v>5.2083333333333336E-2</v>
      </c>
      <c r="J11608" s="15">
        <v>87.5</v>
      </c>
    </row>
    <row r="11609" spans="1:10" x14ac:dyDescent="0.25">
      <c r="A11609" t="s">
        <v>1474</v>
      </c>
      <c r="B11609">
        <v>2018</v>
      </c>
      <c r="C11609">
        <v>618393</v>
      </c>
      <c r="F11609" t="s">
        <v>1467</v>
      </c>
      <c r="I11609" s="40">
        <v>8.3333333333333329E-2</v>
      </c>
      <c r="J11609" s="15">
        <v>140</v>
      </c>
    </row>
    <row r="11610" spans="1:10" x14ac:dyDescent="0.25">
      <c r="A11610" t="s">
        <v>1474</v>
      </c>
      <c r="B11610">
        <v>2018</v>
      </c>
      <c r="C11610">
        <v>519505</v>
      </c>
      <c r="F11610" t="s">
        <v>1534</v>
      </c>
      <c r="G11610" s="40">
        <v>2.0833333333333332E-2</v>
      </c>
      <c r="H11610" s="15">
        <v>35</v>
      </c>
    </row>
    <row r="11611" spans="1:10" x14ac:dyDescent="0.25">
      <c r="A11611" t="s">
        <v>1474</v>
      </c>
      <c r="B11611">
        <v>2018</v>
      </c>
      <c r="C11611">
        <v>517330</v>
      </c>
      <c r="F11611" t="s">
        <v>1508</v>
      </c>
      <c r="G11611" s="40">
        <v>4.1666666666666664E-2</v>
      </c>
      <c r="H11611" s="15">
        <v>70</v>
      </c>
    </row>
    <row r="11612" spans="1:10" x14ac:dyDescent="0.25">
      <c r="A11612" t="s">
        <v>1474</v>
      </c>
      <c r="B11612">
        <v>2018</v>
      </c>
      <c r="C11612">
        <v>618393</v>
      </c>
      <c r="F11612" t="s">
        <v>1467</v>
      </c>
      <c r="I11612" s="40">
        <v>4.1666666666666664E-2</v>
      </c>
      <c r="J11612" s="15">
        <v>70</v>
      </c>
    </row>
    <row r="11613" spans="1:10" x14ac:dyDescent="0.25">
      <c r="A11613" t="s">
        <v>1474</v>
      </c>
      <c r="B11613">
        <v>2018</v>
      </c>
      <c r="C11613">
        <v>519505</v>
      </c>
      <c r="F11613" t="s">
        <v>1534</v>
      </c>
      <c r="G11613" s="40">
        <v>4.1666666666666664E-2</v>
      </c>
      <c r="H11613" s="15">
        <v>70</v>
      </c>
    </row>
    <row r="11614" spans="1:10" x14ac:dyDescent="0.25">
      <c r="A11614" t="s">
        <v>1474</v>
      </c>
      <c r="B11614">
        <v>2018</v>
      </c>
      <c r="C11614">
        <v>517588</v>
      </c>
      <c r="F11614" t="s">
        <v>1572</v>
      </c>
      <c r="G11614" s="40">
        <v>6.25E-2</v>
      </c>
      <c r="H11614" s="15">
        <v>105</v>
      </c>
    </row>
    <row r="11615" spans="1:10" x14ac:dyDescent="0.25">
      <c r="A11615" t="s">
        <v>1659</v>
      </c>
      <c r="B11615">
        <v>2018</v>
      </c>
      <c r="C11615">
        <v>517588</v>
      </c>
      <c r="F11615" t="s">
        <v>1472</v>
      </c>
      <c r="G11615" s="40">
        <v>1.0416666666666666E-2</v>
      </c>
      <c r="H11615" s="15">
        <v>21.25</v>
      </c>
    </row>
    <row r="11616" spans="1:10" x14ac:dyDescent="0.25">
      <c r="A11616" t="s">
        <v>1659</v>
      </c>
      <c r="B11616">
        <v>2018</v>
      </c>
      <c r="C11616">
        <v>517588</v>
      </c>
      <c r="F11616" t="s">
        <v>1472</v>
      </c>
      <c r="G11616" s="40">
        <v>4.1666666666666664E-2</v>
      </c>
      <c r="H11616" s="15">
        <v>85</v>
      </c>
    </row>
    <row r="11617" spans="1:10" x14ac:dyDescent="0.25">
      <c r="A11617" t="s">
        <v>1659</v>
      </c>
      <c r="B11617">
        <v>2018</v>
      </c>
      <c r="C11617">
        <v>517588</v>
      </c>
      <c r="F11617" t="s">
        <v>1472</v>
      </c>
      <c r="G11617" s="40">
        <v>2.0833333333333332E-2</v>
      </c>
      <c r="H11617" s="15">
        <v>42.5</v>
      </c>
    </row>
    <row r="11618" spans="1:10" x14ac:dyDescent="0.25">
      <c r="A11618" t="s">
        <v>1474</v>
      </c>
      <c r="B11618">
        <v>2018</v>
      </c>
      <c r="C11618">
        <v>519491</v>
      </c>
      <c r="F11618" t="s">
        <v>1625</v>
      </c>
      <c r="I11618" s="40">
        <v>4.1666666666666664E-2</v>
      </c>
      <c r="J11618" s="15">
        <v>70</v>
      </c>
    </row>
    <row r="11619" spans="1:10" x14ac:dyDescent="0.25">
      <c r="A11619" t="s">
        <v>1504</v>
      </c>
      <c r="B11619">
        <v>2018</v>
      </c>
      <c r="C11619">
        <v>310700</v>
      </c>
      <c r="D11619">
        <v>802400</v>
      </c>
      <c r="E11619">
        <v>8024</v>
      </c>
      <c r="F11619" t="s">
        <v>1472</v>
      </c>
      <c r="G11619" s="40">
        <v>6.25E-2</v>
      </c>
      <c r="H11619" s="15">
        <v>127.5</v>
      </c>
    </row>
    <row r="11620" spans="1:10" x14ac:dyDescent="0.25">
      <c r="A11620" t="s">
        <v>1504</v>
      </c>
      <c r="B11620">
        <v>2018</v>
      </c>
      <c r="C11620">
        <v>804800</v>
      </c>
      <c r="F11620" t="s">
        <v>1472</v>
      </c>
      <c r="I11620" s="40">
        <v>1.0416666666666666E-2</v>
      </c>
      <c r="J11620" s="15">
        <v>21.25</v>
      </c>
    </row>
    <row r="11621" spans="1:10" x14ac:dyDescent="0.25">
      <c r="A11621" t="s">
        <v>1474</v>
      </c>
      <c r="B11621">
        <v>2018</v>
      </c>
      <c r="C11621">
        <v>516345</v>
      </c>
      <c r="F11621" t="s">
        <v>1625</v>
      </c>
      <c r="I11621" s="40">
        <v>2.0833333333333332E-2</v>
      </c>
      <c r="J11621" s="15">
        <v>35</v>
      </c>
    </row>
    <row r="11622" spans="1:10" x14ac:dyDescent="0.25">
      <c r="A11622" t="s">
        <v>1474</v>
      </c>
      <c r="B11622">
        <v>2018</v>
      </c>
      <c r="C11622">
        <v>516345</v>
      </c>
      <c r="F11622" t="s">
        <v>1674</v>
      </c>
      <c r="I11622" s="40">
        <v>2.0833333333333332E-2</v>
      </c>
      <c r="J11622" s="15">
        <v>35</v>
      </c>
    </row>
    <row r="11623" spans="1:10" x14ac:dyDescent="0.25">
      <c r="A11623" t="s">
        <v>1504</v>
      </c>
      <c r="B11623">
        <v>2018</v>
      </c>
      <c r="C11623">
        <v>310700</v>
      </c>
      <c r="D11623">
        <v>802400</v>
      </c>
      <c r="E11623">
        <v>8024</v>
      </c>
      <c r="F11623" t="s">
        <v>1465</v>
      </c>
      <c r="G11623" s="40">
        <v>1.0416666666666666E-2</v>
      </c>
      <c r="H11623" s="15">
        <v>21.25</v>
      </c>
    </row>
    <row r="11624" spans="1:10" x14ac:dyDescent="0.25">
      <c r="A11624" t="s">
        <v>1504</v>
      </c>
      <c r="B11624">
        <v>2018</v>
      </c>
      <c r="C11624">
        <v>100900</v>
      </c>
      <c r="F11624" t="s">
        <v>1465</v>
      </c>
      <c r="I11624" s="40">
        <v>5.2083333333333336E-2</v>
      </c>
      <c r="J11624" s="15">
        <v>106.25</v>
      </c>
    </row>
    <row r="11625" spans="1:10" x14ac:dyDescent="0.25">
      <c r="A11625" t="s">
        <v>1504</v>
      </c>
      <c r="B11625">
        <v>2018</v>
      </c>
      <c r="C11625">
        <v>100900</v>
      </c>
      <c r="F11625" t="s">
        <v>1625</v>
      </c>
      <c r="I11625" s="40">
        <v>3.125E-2</v>
      </c>
      <c r="J11625" s="15">
        <v>63.75</v>
      </c>
    </row>
    <row r="11626" spans="1:10" x14ac:dyDescent="0.25">
      <c r="A11626" t="s">
        <v>1474</v>
      </c>
      <c r="B11626">
        <v>2018</v>
      </c>
      <c r="C11626">
        <v>517330</v>
      </c>
      <c r="F11626" t="s">
        <v>1508</v>
      </c>
      <c r="G11626" s="40">
        <v>3.125E-2</v>
      </c>
      <c r="H11626" s="15">
        <v>52.5</v>
      </c>
    </row>
    <row r="11627" spans="1:10" x14ac:dyDescent="0.25">
      <c r="A11627" t="s">
        <v>1504</v>
      </c>
      <c r="B11627">
        <v>2018</v>
      </c>
      <c r="C11627">
        <v>100900</v>
      </c>
      <c r="F11627" t="s">
        <v>1472</v>
      </c>
      <c r="I11627" s="40">
        <v>6.25E-2</v>
      </c>
      <c r="J11627" s="15">
        <v>127.5</v>
      </c>
    </row>
    <row r="11628" spans="1:10" x14ac:dyDescent="0.25">
      <c r="A11628" t="s">
        <v>1504</v>
      </c>
      <c r="B11628">
        <v>2018</v>
      </c>
      <c r="C11628">
        <v>100900</v>
      </c>
      <c r="F11628" t="s">
        <v>1472</v>
      </c>
      <c r="I11628" s="40">
        <v>0.10416666666666667</v>
      </c>
      <c r="J11628" s="15">
        <v>212.5</v>
      </c>
    </row>
    <row r="11629" spans="1:10" x14ac:dyDescent="0.25">
      <c r="A11629" t="s">
        <v>1504</v>
      </c>
      <c r="B11629">
        <v>2018</v>
      </c>
      <c r="C11629">
        <v>100900</v>
      </c>
      <c r="F11629" t="s">
        <v>1472</v>
      </c>
      <c r="I11629" s="40">
        <v>2.0833333333333332E-2</v>
      </c>
      <c r="J11629" s="15">
        <v>42.5</v>
      </c>
    </row>
    <row r="11630" spans="1:10" x14ac:dyDescent="0.25">
      <c r="A11630" t="s">
        <v>1504</v>
      </c>
      <c r="B11630">
        <v>2018</v>
      </c>
      <c r="C11630">
        <v>305711</v>
      </c>
      <c r="D11630">
        <v>802011</v>
      </c>
      <c r="E11630">
        <v>8020</v>
      </c>
      <c r="F11630" t="s">
        <v>1534</v>
      </c>
      <c r="G11630" s="40">
        <v>9.375E-2</v>
      </c>
      <c r="H11630" s="15">
        <v>191.25</v>
      </c>
    </row>
    <row r="11631" spans="1:10" x14ac:dyDescent="0.25">
      <c r="A11631" t="s">
        <v>1504</v>
      </c>
      <c r="B11631">
        <v>2018</v>
      </c>
      <c r="C11631">
        <v>100900</v>
      </c>
      <c r="F11631" t="s">
        <v>1472</v>
      </c>
      <c r="I11631" s="40">
        <v>0.10416666666666667</v>
      </c>
      <c r="J11631" s="15">
        <v>212.5</v>
      </c>
    </row>
    <row r="11632" spans="1:10" x14ac:dyDescent="0.25">
      <c r="A11632" t="s">
        <v>1504</v>
      </c>
      <c r="B11632">
        <v>2018</v>
      </c>
      <c r="C11632">
        <v>100900</v>
      </c>
      <c r="F11632" t="s">
        <v>1625</v>
      </c>
      <c r="I11632" s="40">
        <v>2.0833333333333332E-2</v>
      </c>
      <c r="J11632" s="15">
        <v>42.5</v>
      </c>
    </row>
    <row r="11633" spans="1:10" x14ac:dyDescent="0.25">
      <c r="A11633" t="s">
        <v>1474</v>
      </c>
      <c r="B11633">
        <v>2018</v>
      </c>
      <c r="C11633">
        <v>617761</v>
      </c>
      <c r="F11633" t="s">
        <v>1534</v>
      </c>
      <c r="I11633" s="40">
        <v>8.3333333333333329E-2</v>
      </c>
      <c r="J11633" s="15">
        <v>140</v>
      </c>
    </row>
    <row r="11634" spans="1:10" x14ac:dyDescent="0.25">
      <c r="A11634" t="s">
        <v>1490</v>
      </c>
      <c r="B11634">
        <v>2018</v>
      </c>
      <c r="C11634">
        <v>100900</v>
      </c>
      <c r="F11634" t="s">
        <v>1472</v>
      </c>
      <c r="I11634" s="40">
        <v>1.0416666666666666E-2</v>
      </c>
      <c r="J11634" s="15">
        <v>17.5</v>
      </c>
    </row>
    <row r="11635" spans="1:10" x14ac:dyDescent="0.25">
      <c r="A11635" t="s">
        <v>1504</v>
      </c>
      <c r="B11635">
        <v>2018</v>
      </c>
      <c r="C11635">
        <v>100900</v>
      </c>
      <c r="F11635" t="s">
        <v>1625</v>
      </c>
      <c r="G11635" s="40">
        <v>1.0416666666666666E-2</v>
      </c>
      <c r="H11635" s="15">
        <v>21.25</v>
      </c>
    </row>
    <row r="11636" spans="1:10" x14ac:dyDescent="0.25">
      <c r="A11636" t="s">
        <v>1474</v>
      </c>
      <c r="B11636">
        <v>2018</v>
      </c>
      <c r="C11636">
        <v>515998</v>
      </c>
      <c r="F11636" t="s">
        <v>1625</v>
      </c>
      <c r="I11636" s="40">
        <v>1.0416666666666666E-2</v>
      </c>
      <c r="J11636" s="15">
        <v>17.5</v>
      </c>
    </row>
    <row r="11637" spans="1:10" x14ac:dyDescent="0.25">
      <c r="A11637" t="s">
        <v>1474</v>
      </c>
      <c r="B11637">
        <v>2018</v>
      </c>
      <c r="C11637">
        <v>515998</v>
      </c>
      <c r="F11637" t="s">
        <v>1534</v>
      </c>
      <c r="I11637" s="40">
        <v>4.1666666666666664E-2</v>
      </c>
      <c r="J11637" s="15">
        <v>70</v>
      </c>
    </row>
  </sheetData>
  <autoFilter ref="A1:L36496" xr:uid="{9555BAD2-77A3-43BA-9855-7473A3CA4DB6}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F0C88-399F-48CD-B541-01A8C37CCD5F}">
  <sheetPr codeName="Blad11"/>
  <dimension ref="A1:EZ1205"/>
  <sheetViews>
    <sheetView showZeros="0" zoomScale="90" zoomScaleNormal="90" workbookViewId="0">
      <pane ySplit="2" topLeftCell="A274" activePane="bottomLeft" state="frozen"/>
      <selection pane="bottomLeft" activeCell="S1" sqref="S1:X1048576"/>
    </sheetView>
  </sheetViews>
  <sheetFormatPr defaultRowHeight="15" customHeight="1" x14ac:dyDescent="0.25"/>
  <cols>
    <col min="1" max="1" width="9.140625" style="16" customWidth="1"/>
    <col min="2" max="2" width="9.140625" style="16"/>
    <col min="3" max="3" width="0" style="16" hidden="1" customWidth="1"/>
    <col min="4" max="4" width="9.140625" style="16"/>
    <col min="5" max="5" width="40.7109375" style="16" customWidth="1"/>
    <col min="6" max="6" width="10.7109375" style="17" customWidth="1"/>
    <col min="7" max="7" width="8.28515625" style="36" bestFit="1" customWidth="1"/>
    <col min="8" max="8" width="13.28515625" style="18" customWidth="1"/>
    <col min="9" max="9" width="14.7109375" style="18" customWidth="1"/>
    <col min="10" max="10" width="11.7109375" style="18" customWidth="1"/>
    <col min="11" max="11" width="13.42578125" style="18" customWidth="1"/>
    <col min="12" max="12" width="12.5703125" style="19" bestFit="1" customWidth="1"/>
    <col min="13" max="13" width="11.42578125" style="15" bestFit="1" customWidth="1"/>
    <col min="14" max="14" width="13.28515625" style="15" customWidth="1"/>
    <col min="15" max="15" width="14.7109375" customWidth="1"/>
    <col min="16" max="16" width="11.7109375" customWidth="1"/>
    <col min="17" max="17" width="13.42578125" customWidth="1"/>
    <col min="18" max="18" width="12.5703125" bestFit="1" customWidth="1"/>
    <col min="19" max="19" width="8.28515625" bestFit="1" customWidth="1"/>
    <col min="20" max="20" width="13.28515625" customWidth="1"/>
    <col min="21" max="21" width="14.7109375" customWidth="1"/>
    <col min="22" max="22" width="11.7109375" customWidth="1"/>
    <col min="23" max="23" width="13.42578125" customWidth="1"/>
    <col min="24" max="24" width="12.5703125" bestFit="1" customWidth="1"/>
    <col min="25" max="26" width="14.140625" customWidth="1"/>
  </cols>
  <sheetData>
    <row r="1" spans="1:156" s="16" customFormat="1" ht="15" customHeight="1" x14ac:dyDescent="0.25">
      <c r="A1" s="30"/>
      <c r="B1" s="30"/>
      <c r="C1" s="33"/>
      <c r="D1" s="31"/>
      <c r="E1" s="31"/>
      <c r="F1" s="34"/>
      <c r="G1" s="35">
        <v>2018</v>
      </c>
      <c r="H1" s="37"/>
      <c r="I1" s="37"/>
      <c r="J1" s="37"/>
      <c r="K1" s="37"/>
      <c r="L1" s="38"/>
      <c r="M1" s="15" t="s">
        <v>2841</v>
      </c>
      <c r="N1" s="15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</row>
    <row r="2" spans="1:156" s="16" customFormat="1" ht="15" customHeight="1" x14ac:dyDescent="0.25">
      <c r="A2" s="32"/>
      <c r="B2" s="32"/>
      <c r="C2" s="32"/>
      <c r="D2" s="31"/>
      <c r="E2" s="31"/>
      <c r="F2" s="34"/>
      <c r="G2" s="36" t="s">
        <v>2835</v>
      </c>
      <c r="H2" s="18" t="s">
        <v>2836</v>
      </c>
      <c r="I2" s="18" t="s">
        <v>2276</v>
      </c>
      <c r="J2" s="18" t="s">
        <v>3053</v>
      </c>
      <c r="K2" s="18" t="s">
        <v>2838</v>
      </c>
      <c r="L2" s="19" t="s">
        <v>2280</v>
      </c>
      <c r="M2" s="15" t="s">
        <v>2842</v>
      </c>
      <c r="N2" s="15" t="s">
        <v>2280</v>
      </c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</row>
    <row r="3" spans="1:156" ht="15" customHeight="1" x14ac:dyDescent="0.25">
      <c r="A3" s="16">
        <v>100100</v>
      </c>
      <c r="E3" s="16" t="s">
        <v>1558</v>
      </c>
      <c r="G3" s="36">
        <v>0.10416666666666667</v>
      </c>
      <c r="H3" s="18">
        <v>125</v>
      </c>
      <c r="I3" s="18">
        <v>0</v>
      </c>
      <c r="J3" s="18">
        <v>0</v>
      </c>
      <c r="K3" s="18">
        <v>-125</v>
      </c>
      <c r="L3" s="19">
        <v>0</v>
      </c>
      <c r="M3" s="15">
        <v>-125</v>
      </c>
      <c r="N3" s="15">
        <v>0</v>
      </c>
    </row>
    <row r="4" spans="1:156" ht="15" customHeight="1" x14ac:dyDescent="0.25">
      <c r="A4" s="16">
        <v>100200</v>
      </c>
      <c r="D4" s="16">
        <v>2035</v>
      </c>
      <c r="E4" s="16" t="s">
        <v>1670</v>
      </c>
      <c r="G4" s="36">
        <v>0.55208333333333326</v>
      </c>
      <c r="H4" s="18">
        <v>1046.25</v>
      </c>
      <c r="I4" s="18">
        <v>492.26</v>
      </c>
      <c r="J4" s="18">
        <v>0</v>
      </c>
      <c r="K4" s="18">
        <v>-553.99</v>
      </c>
      <c r="L4" s="19">
        <v>-617.74</v>
      </c>
      <c r="M4" s="15">
        <v>-553.99</v>
      </c>
      <c r="N4" s="15">
        <v>-617.74</v>
      </c>
    </row>
    <row r="5" spans="1:156" ht="15" customHeight="1" x14ac:dyDescent="0.25">
      <c r="A5" s="16">
        <v>100300</v>
      </c>
      <c r="E5" s="16" t="s">
        <v>2020</v>
      </c>
      <c r="F5" s="17" t="s">
        <v>3045</v>
      </c>
      <c r="G5" s="36">
        <v>0.70486111111111105</v>
      </c>
      <c r="H5" s="18">
        <v>1144.1666666666667</v>
      </c>
      <c r="I5" s="18">
        <v>523.42999999999995</v>
      </c>
      <c r="J5" s="18">
        <v>0</v>
      </c>
      <c r="K5" s="18">
        <v>-620.73666666666679</v>
      </c>
      <c r="L5" s="19">
        <v>0</v>
      </c>
      <c r="M5" s="15">
        <v>-620.73666666666679</v>
      </c>
      <c r="N5" s="15">
        <v>0</v>
      </c>
    </row>
    <row r="6" spans="1:156" ht="15" customHeight="1" x14ac:dyDescent="0.25">
      <c r="A6" s="16">
        <v>100400</v>
      </c>
      <c r="E6" s="16" t="s">
        <v>2470</v>
      </c>
      <c r="F6" s="17" t="s">
        <v>3045</v>
      </c>
      <c r="G6" s="36">
        <v>3.125E-2</v>
      </c>
      <c r="H6" s="18">
        <v>48.75</v>
      </c>
      <c r="I6" s="18">
        <v>0</v>
      </c>
      <c r="J6" s="18">
        <v>0</v>
      </c>
      <c r="K6" s="18">
        <v>-48.75</v>
      </c>
      <c r="L6" s="19">
        <v>0</v>
      </c>
      <c r="M6" s="15">
        <v>-48.75</v>
      </c>
      <c r="N6" s="15">
        <v>0</v>
      </c>
    </row>
    <row r="7" spans="1:156" ht="15" customHeight="1" x14ac:dyDescent="0.25">
      <c r="A7" s="16">
        <v>100500</v>
      </c>
      <c r="B7" s="16">
        <v>803190</v>
      </c>
      <c r="C7" s="16">
        <v>10088</v>
      </c>
      <c r="D7" s="16">
        <v>8031</v>
      </c>
      <c r="E7" s="16" t="s">
        <v>1560</v>
      </c>
      <c r="G7" s="36">
        <v>2.0416666666666661</v>
      </c>
      <c r="H7" s="18">
        <v>3875</v>
      </c>
      <c r="I7" s="18">
        <v>1619.82</v>
      </c>
      <c r="J7" s="18">
        <v>21.25</v>
      </c>
      <c r="K7" s="18">
        <v>-2233.9300000000003</v>
      </c>
      <c r="L7" s="19">
        <v>-2779.5966666666673</v>
      </c>
      <c r="M7" s="15">
        <v>-2233.9300000000003</v>
      </c>
      <c r="N7" s="15">
        <v>-2779.5966666666673</v>
      </c>
    </row>
    <row r="8" spans="1:156" ht="15" customHeight="1" x14ac:dyDescent="0.25">
      <c r="A8" s="16">
        <v>100600</v>
      </c>
      <c r="E8" s="16" t="s">
        <v>1549</v>
      </c>
      <c r="F8" s="17" t="s">
        <v>3045</v>
      </c>
      <c r="G8" s="36">
        <v>0.81944444444444453</v>
      </c>
      <c r="H8" s="18">
        <v>1263.75</v>
      </c>
      <c r="I8" s="18">
        <v>797.5</v>
      </c>
      <c r="J8" s="18">
        <v>170</v>
      </c>
      <c r="K8" s="18">
        <v>-296.25</v>
      </c>
      <c r="L8" s="19">
        <v>0</v>
      </c>
      <c r="M8" s="15">
        <v>-296.25</v>
      </c>
      <c r="N8" s="15">
        <v>0</v>
      </c>
    </row>
    <row r="9" spans="1:156" ht="15" customHeight="1" x14ac:dyDescent="0.25">
      <c r="A9" s="16">
        <v>100700</v>
      </c>
      <c r="E9" s="16" t="s">
        <v>1705</v>
      </c>
      <c r="G9" s="36">
        <v>5.2083333333333336E-2</v>
      </c>
      <c r="H9" s="18">
        <v>106.25</v>
      </c>
      <c r="I9" s="18">
        <v>0</v>
      </c>
      <c r="J9" s="18">
        <v>0</v>
      </c>
      <c r="K9" s="39">
        <v>-106.25</v>
      </c>
      <c r="L9" s="19">
        <v>0</v>
      </c>
      <c r="M9" s="15">
        <v>-106.25</v>
      </c>
      <c r="N9" s="15">
        <v>0</v>
      </c>
    </row>
    <row r="10" spans="1:156" ht="15" customHeight="1" x14ac:dyDescent="0.25">
      <c r="A10" s="16">
        <v>100800</v>
      </c>
      <c r="E10" s="16" t="s">
        <v>2471</v>
      </c>
      <c r="F10" s="17" t="s">
        <v>3044</v>
      </c>
      <c r="G10" s="36">
        <v>0</v>
      </c>
      <c r="H10" s="18">
        <v>0</v>
      </c>
      <c r="I10" s="18">
        <v>0</v>
      </c>
      <c r="J10" s="18">
        <v>0</v>
      </c>
      <c r="K10" s="18">
        <v>0</v>
      </c>
      <c r="L10" s="19">
        <v>0</v>
      </c>
      <c r="M10" s="15">
        <v>0</v>
      </c>
      <c r="N10" s="15">
        <v>0</v>
      </c>
    </row>
    <row r="11" spans="1:156" ht="15" customHeight="1" x14ac:dyDescent="0.25">
      <c r="A11" s="16">
        <v>100900</v>
      </c>
      <c r="C11" s="16">
        <v>10043</v>
      </c>
      <c r="E11" s="16" t="s">
        <v>1663</v>
      </c>
      <c r="F11" s="17" t="s">
        <v>3044</v>
      </c>
      <c r="G11" s="36">
        <v>1.1875</v>
      </c>
      <c r="H11" s="18">
        <v>2103.75</v>
      </c>
      <c r="I11" s="18">
        <v>522.71</v>
      </c>
      <c r="J11" s="18">
        <v>888.75</v>
      </c>
      <c r="K11" s="18">
        <v>-692.29</v>
      </c>
      <c r="L11" s="19">
        <v>0</v>
      </c>
      <c r="M11" s="15">
        <v>-692.29</v>
      </c>
      <c r="N11" s="15">
        <v>0</v>
      </c>
    </row>
    <row r="12" spans="1:156" ht="15" customHeight="1" x14ac:dyDescent="0.25">
      <c r="A12" s="16">
        <v>101000</v>
      </c>
      <c r="E12" s="16" t="s">
        <v>1554</v>
      </c>
      <c r="F12" s="17" t="s">
        <v>3045</v>
      </c>
      <c r="G12" s="36">
        <v>0.53125</v>
      </c>
      <c r="H12" s="18">
        <v>798.75</v>
      </c>
      <c r="I12" s="18">
        <v>200</v>
      </c>
      <c r="J12" s="18">
        <v>0</v>
      </c>
      <c r="K12" s="18">
        <v>-598.75</v>
      </c>
      <c r="L12" s="19">
        <v>0</v>
      </c>
      <c r="M12" s="15">
        <v>-598.75</v>
      </c>
      <c r="N12" s="15">
        <v>0</v>
      </c>
    </row>
    <row r="13" spans="1:156" ht="15" customHeight="1" x14ac:dyDescent="0.25">
      <c r="A13" s="16">
        <v>101100</v>
      </c>
      <c r="E13" s="16" t="s">
        <v>1651</v>
      </c>
      <c r="F13" s="17" t="s">
        <v>3045</v>
      </c>
      <c r="G13" s="36">
        <v>0.81249999999999978</v>
      </c>
      <c r="H13" s="18">
        <v>1222.5</v>
      </c>
      <c r="I13" s="18">
        <v>295</v>
      </c>
      <c r="J13" s="18">
        <v>0</v>
      </c>
      <c r="K13" s="18">
        <v>-927.5</v>
      </c>
      <c r="L13" s="19">
        <v>0</v>
      </c>
      <c r="M13" s="15">
        <v>-927.5</v>
      </c>
      <c r="N13" s="15">
        <v>0</v>
      </c>
    </row>
    <row r="14" spans="1:156" ht="15" customHeight="1" x14ac:dyDescent="0.25">
      <c r="A14" s="16">
        <v>101200</v>
      </c>
      <c r="E14" s="16" t="s">
        <v>1857</v>
      </c>
      <c r="F14" s="17" t="s">
        <v>3044</v>
      </c>
      <c r="G14" s="36">
        <v>4.1666666666666664E-2</v>
      </c>
      <c r="H14" s="18">
        <v>75</v>
      </c>
      <c r="I14" s="18">
        <v>295</v>
      </c>
      <c r="J14" s="18">
        <v>0</v>
      </c>
      <c r="K14" s="18">
        <v>220</v>
      </c>
      <c r="L14" s="19">
        <v>0</v>
      </c>
      <c r="M14" s="15">
        <v>220</v>
      </c>
      <c r="N14" s="15">
        <v>0</v>
      </c>
    </row>
    <row r="15" spans="1:156" ht="15" customHeight="1" x14ac:dyDescent="0.25">
      <c r="A15" s="16">
        <v>101300</v>
      </c>
      <c r="C15" s="16">
        <v>10042</v>
      </c>
      <c r="E15" s="16" t="s">
        <v>1654</v>
      </c>
      <c r="F15" s="17" t="s">
        <v>3044</v>
      </c>
      <c r="G15" s="36">
        <v>0.61458333333333326</v>
      </c>
      <c r="H15" s="18">
        <v>958.75</v>
      </c>
      <c r="I15" s="18">
        <v>522.79999999999995</v>
      </c>
      <c r="J15" s="18">
        <v>0</v>
      </c>
      <c r="K15" s="18">
        <v>-435.95000000000005</v>
      </c>
      <c r="L15" s="19">
        <v>0</v>
      </c>
      <c r="M15" s="15">
        <v>-435.95000000000005</v>
      </c>
      <c r="N15" s="15">
        <v>0</v>
      </c>
    </row>
    <row r="16" spans="1:156" ht="15" customHeight="1" x14ac:dyDescent="0.25">
      <c r="A16" s="16">
        <v>101400</v>
      </c>
      <c r="C16" s="16">
        <v>10007</v>
      </c>
      <c r="E16" s="16" t="s">
        <v>1980</v>
      </c>
      <c r="F16" s="17" t="s">
        <v>3045</v>
      </c>
      <c r="G16" s="36">
        <v>1.4131944444444446</v>
      </c>
      <c r="H16" s="18">
        <v>2544.5833333333335</v>
      </c>
      <c r="I16" s="18">
        <v>1045</v>
      </c>
      <c r="J16" s="18">
        <v>0</v>
      </c>
      <c r="K16" s="18">
        <v>-1499.5833333333335</v>
      </c>
      <c r="L16" s="19">
        <v>0</v>
      </c>
      <c r="M16" s="15">
        <v>-1499.5833333333335</v>
      </c>
      <c r="N16" s="15">
        <v>0</v>
      </c>
    </row>
    <row r="17" spans="1:14" ht="15" customHeight="1" x14ac:dyDescent="0.25">
      <c r="A17" s="16">
        <v>101500</v>
      </c>
      <c r="E17" s="16" t="s">
        <v>2472</v>
      </c>
      <c r="G17" s="36">
        <v>0</v>
      </c>
      <c r="H17" s="18">
        <v>0</v>
      </c>
      <c r="I17" s="18">
        <v>0</v>
      </c>
      <c r="J17" s="18">
        <v>0</v>
      </c>
      <c r="K17" s="18">
        <v>0</v>
      </c>
      <c r="L17" s="19">
        <v>0</v>
      </c>
      <c r="M17" s="15">
        <v>0</v>
      </c>
      <c r="N17" s="15">
        <v>0</v>
      </c>
    </row>
    <row r="18" spans="1:14" ht="15" customHeight="1" x14ac:dyDescent="0.25">
      <c r="A18" s="16">
        <v>101600</v>
      </c>
      <c r="E18" s="16" t="s">
        <v>2473</v>
      </c>
      <c r="G18" s="36">
        <v>0</v>
      </c>
      <c r="H18" s="18">
        <v>0</v>
      </c>
      <c r="I18" s="18">
        <v>0</v>
      </c>
      <c r="J18" s="18">
        <v>0</v>
      </c>
      <c r="K18" s="18">
        <v>0</v>
      </c>
      <c r="L18" s="19">
        <v>0</v>
      </c>
      <c r="M18" s="15">
        <v>0</v>
      </c>
      <c r="N18" s="15">
        <v>0</v>
      </c>
    </row>
    <row r="19" spans="1:14" ht="15" customHeight="1" x14ac:dyDescent="0.25">
      <c r="A19" s="16">
        <v>101700</v>
      </c>
      <c r="E19" s="16" t="s">
        <v>1492</v>
      </c>
      <c r="F19" s="17" t="s">
        <v>3045</v>
      </c>
      <c r="G19" s="36">
        <v>1.1631944444444444</v>
      </c>
      <c r="H19" s="18">
        <v>1907.9166666666667</v>
      </c>
      <c r="I19" s="18">
        <v>591.65</v>
      </c>
      <c r="J19" s="18">
        <v>0</v>
      </c>
      <c r="K19" s="18">
        <v>-1316.2666666666669</v>
      </c>
      <c r="L19" s="19">
        <v>0</v>
      </c>
      <c r="M19" s="15">
        <v>-1316.2666666666669</v>
      </c>
      <c r="N19" s="15">
        <v>0</v>
      </c>
    </row>
    <row r="20" spans="1:14" ht="15" customHeight="1" x14ac:dyDescent="0.25">
      <c r="A20" s="16">
        <v>101800</v>
      </c>
      <c r="E20" s="16" t="s">
        <v>2236</v>
      </c>
      <c r="F20" s="17" t="s">
        <v>3045</v>
      </c>
      <c r="G20" s="36">
        <v>0</v>
      </c>
      <c r="H20" s="18">
        <v>0</v>
      </c>
      <c r="I20" s="18">
        <v>99.17</v>
      </c>
      <c r="J20" s="18">
        <v>0</v>
      </c>
      <c r="K20" s="18">
        <v>99.17</v>
      </c>
      <c r="L20" s="19">
        <v>0</v>
      </c>
      <c r="M20" s="15">
        <v>99.17</v>
      </c>
      <c r="N20" s="15">
        <v>0</v>
      </c>
    </row>
    <row r="21" spans="1:14" ht="15" customHeight="1" x14ac:dyDescent="0.25">
      <c r="A21" s="16">
        <v>101900</v>
      </c>
      <c r="C21" s="16">
        <v>10220</v>
      </c>
      <c r="E21" s="16" t="s">
        <v>2151</v>
      </c>
      <c r="F21" s="17" t="s">
        <v>3045</v>
      </c>
      <c r="G21" s="36">
        <v>0.40277777777777768</v>
      </c>
      <c r="H21" s="18">
        <v>731.66666666666663</v>
      </c>
      <c r="I21" s="18">
        <v>715</v>
      </c>
      <c r="J21" s="18">
        <v>226.66666666666666</v>
      </c>
      <c r="K21" s="18">
        <v>210.00000000000003</v>
      </c>
      <c r="L21" s="19">
        <v>0</v>
      </c>
      <c r="M21" s="15">
        <v>210.00000000000003</v>
      </c>
      <c r="N21" s="15">
        <v>0</v>
      </c>
    </row>
    <row r="22" spans="1:14" ht="15" customHeight="1" x14ac:dyDescent="0.25">
      <c r="A22" s="16">
        <v>102000</v>
      </c>
      <c r="E22" s="16" t="s">
        <v>2156</v>
      </c>
      <c r="F22" s="17" t="s">
        <v>3045</v>
      </c>
      <c r="G22" s="36">
        <v>0.68750000000000011</v>
      </c>
      <c r="H22" s="18">
        <v>1182.5</v>
      </c>
      <c r="I22" s="18">
        <v>975</v>
      </c>
      <c r="J22" s="18">
        <v>170</v>
      </c>
      <c r="K22" s="18">
        <v>-37.5</v>
      </c>
      <c r="L22" s="19">
        <v>0</v>
      </c>
      <c r="M22" s="15">
        <v>-37.5</v>
      </c>
      <c r="N22" s="15">
        <v>0</v>
      </c>
    </row>
    <row r="23" spans="1:14" ht="15" customHeight="1" x14ac:dyDescent="0.25">
      <c r="A23" s="16">
        <v>102100</v>
      </c>
      <c r="E23" s="16" t="s">
        <v>2474</v>
      </c>
      <c r="F23" s="17" t="s">
        <v>3044</v>
      </c>
      <c r="G23" s="36">
        <v>0</v>
      </c>
      <c r="H23" s="18">
        <v>0</v>
      </c>
      <c r="I23" s="18">
        <v>0</v>
      </c>
      <c r="J23" s="18">
        <v>0</v>
      </c>
      <c r="K23" s="18">
        <v>0</v>
      </c>
      <c r="L23" s="19">
        <v>0</v>
      </c>
      <c r="M23" s="15">
        <v>0</v>
      </c>
      <c r="N23" s="15">
        <v>0</v>
      </c>
    </row>
    <row r="24" spans="1:14" ht="15" customHeight="1" x14ac:dyDescent="0.25">
      <c r="A24" s="16">
        <v>102200</v>
      </c>
      <c r="C24" s="16">
        <v>10029</v>
      </c>
      <c r="E24" s="16" t="s">
        <v>1735</v>
      </c>
      <c r="F24" s="17" t="s">
        <v>3044</v>
      </c>
      <c r="G24" s="36">
        <v>0</v>
      </c>
      <c r="H24" s="18">
        <v>0</v>
      </c>
      <c r="I24" s="18">
        <v>0</v>
      </c>
      <c r="J24" s="18">
        <v>0</v>
      </c>
      <c r="K24" s="18">
        <v>0</v>
      </c>
      <c r="L24" s="19">
        <v>0</v>
      </c>
      <c r="M24" s="15">
        <v>0</v>
      </c>
      <c r="N24" s="15">
        <v>0</v>
      </c>
    </row>
    <row r="25" spans="1:14" ht="15" customHeight="1" x14ac:dyDescent="0.25">
      <c r="A25" s="16">
        <v>102300</v>
      </c>
      <c r="E25" s="16" t="s">
        <v>2475</v>
      </c>
      <c r="G25" s="36">
        <v>0</v>
      </c>
      <c r="H25" s="18">
        <v>0</v>
      </c>
      <c r="I25" s="18">
        <v>0</v>
      </c>
      <c r="J25" s="18">
        <v>0</v>
      </c>
      <c r="K25" s="18">
        <v>0</v>
      </c>
      <c r="L25" s="19">
        <v>0</v>
      </c>
      <c r="M25" s="15">
        <v>0</v>
      </c>
      <c r="N25" s="15">
        <v>0</v>
      </c>
    </row>
    <row r="26" spans="1:14" ht="15" customHeight="1" x14ac:dyDescent="0.25">
      <c r="A26" s="16">
        <v>102400</v>
      </c>
      <c r="E26" s="16" t="s">
        <v>1669</v>
      </c>
      <c r="F26" s="17" t="s">
        <v>3045</v>
      </c>
      <c r="G26" s="36">
        <v>1.6972222222222222</v>
      </c>
      <c r="H26" s="18">
        <v>2428</v>
      </c>
      <c r="I26" s="18">
        <v>611.65</v>
      </c>
      <c r="J26" s="18">
        <v>191.25</v>
      </c>
      <c r="K26" s="18">
        <v>-1625.1</v>
      </c>
      <c r="L26" s="19">
        <v>0</v>
      </c>
      <c r="M26" s="15">
        <v>-1625.1</v>
      </c>
      <c r="N26" s="15">
        <v>0</v>
      </c>
    </row>
    <row r="27" spans="1:14" ht="15" customHeight="1" x14ac:dyDescent="0.25">
      <c r="A27" s="16">
        <v>102500</v>
      </c>
      <c r="E27" s="16" t="s">
        <v>2476</v>
      </c>
      <c r="G27" s="36">
        <v>0</v>
      </c>
      <c r="H27" s="18">
        <v>0</v>
      </c>
      <c r="I27" s="18">
        <v>0</v>
      </c>
      <c r="J27" s="18">
        <v>0</v>
      </c>
      <c r="K27" s="18">
        <v>0</v>
      </c>
      <c r="L27" s="19">
        <v>0</v>
      </c>
      <c r="M27" s="15">
        <v>0</v>
      </c>
      <c r="N27" s="15">
        <v>0</v>
      </c>
    </row>
    <row r="28" spans="1:14" ht="15" customHeight="1" x14ac:dyDescent="0.25">
      <c r="A28" s="16">
        <v>102600</v>
      </c>
      <c r="C28" s="16">
        <v>10048</v>
      </c>
      <c r="E28" s="16" t="s">
        <v>1639</v>
      </c>
      <c r="F28" s="17" t="s">
        <v>3045</v>
      </c>
      <c r="G28" s="36">
        <v>1.0104166666666665</v>
      </c>
      <c r="H28" s="18">
        <v>1611.25</v>
      </c>
      <c r="I28" s="18">
        <v>870.59</v>
      </c>
      <c r="J28" s="18">
        <v>0</v>
      </c>
      <c r="K28" s="18">
        <v>-740.66</v>
      </c>
      <c r="L28" s="19">
        <v>0</v>
      </c>
      <c r="M28" s="15">
        <v>-740.66</v>
      </c>
      <c r="N28" s="15">
        <v>0</v>
      </c>
    </row>
    <row r="29" spans="1:14" ht="15" customHeight="1" x14ac:dyDescent="0.25">
      <c r="A29" s="16">
        <v>102700</v>
      </c>
      <c r="E29" s="16" t="s">
        <v>2477</v>
      </c>
      <c r="F29" s="17" t="s">
        <v>3044</v>
      </c>
      <c r="G29" s="36">
        <v>0</v>
      </c>
      <c r="H29" s="18">
        <v>0</v>
      </c>
      <c r="I29" s="18">
        <v>0</v>
      </c>
      <c r="J29" s="18">
        <v>0</v>
      </c>
      <c r="K29" s="18">
        <v>0</v>
      </c>
      <c r="L29" s="19">
        <v>0</v>
      </c>
      <c r="M29" s="15">
        <v>0</v>
      </c>
      <c r="N29" s="15">
        <v>0</v>
      </c>
    </row>
    <row r="30" spans="1:14" ht="15" customHeight="1" x14ac:dyDescent="0.25">
      <c r="A30" s="16">
        <v>102800</v>
      </c>
      <c r="E30" s="16" t="s">
        <v>2478</v>
      </c>
      <c r="F30" s="17" t="s">
        <v>3044</v>
      </c>
      <c r="G30" s="36">
        <v>0</v>
      </c>
      <c r="H30" s="18">
        <v>0</v>
      </c>
      <c r="I30" s="18">
        <v>0</v>
      </c>
      <c r="J30" s="18">
        <v>0</v>
      </c>
      <c r="K30" s="18">
        <v>0</v>
      </c>
      <c r="L30" s="19">
        <v>0</v>
      </c>
      <c r="M30" s="15">
        <v>0</v>
      </c>
      <c r="N30" s="15">
        <v>0</v>
      </c>
    </row>
    <row r="31" spans="1:14" ht="15" customHeight="1" x14ac:dyDescent="0.25">
      <c r="A31" s="16">
        <v>102900</v>
      </c>
      <c r="E31" s="16" t="s">
        <v>2479</v>
      </c>
      <c r="F31" s="17" t="s">
        <v>3044</v>
      </c>
      <c r="G31" s="36">
        <v>0</v>
      </c>
      <c r="H31" s="18">
        <v>0</v>
      </c>
      <c r="I31" s="18">
        <v>0</v>
      </c>
      <c r="J31" s="18">
        <v>0</v>
      </c>
      <c r="K31" s="18">
        <v>0</v>
      </c>
      <c r="L31" s="19">
        <v>0</v>
      </c>
      <c r="M31" s="15">
        <v>0</v>
      </c>
      <c r="N31" s="15">
        <v>0</v>
      </c>
    </row>
    <row r="32" spans="1:14" ht="15" customHeight="1" x14ac:dyDescent="0.25">
      <c r="A32" s="16">
        <v>103000</v>
      </c>
      <c r="C32" s="16">
        <v>10236</v>
      </c>
      <c r="E32" s="16" t="s">
        <v>1523</v>
      </c>
      <c r="F32" s="17" t="s">
        <v>3045</v>
      </c>
      <c r="G32" s="36">
        <v>0.96875</v>
      </c>
      <c r="H32" s="18">
        <v>1511.25</v>
      </c>
      <c r="I32" s="18">
        <v>0</v>
      </c>
      <c r="J32" s="18">
        <v>0</v>
      </c>
      <c r="K32" s="18">
        <v>-1511.25</v>
      </c>
      <c r="L32" s="19">
        <v>0</v>
      </c>
      <c r="M32" s="15">
        <v>-1511.25</v>
      </c>
      <c r="N32" s="15">
        <v>0</v>
      </c>
    </row>
    <row r="33" spans="1:14" ht="15" customHeight="1" x14ac:dyDescent="0.25">
      <c r="A33" s="16">
        <v>103100</v>
      </c>
      <c r="E33" s="16" t="s">
        <v>2128</v>
      </c>
      <c r="F33" s="17" t="s">
        <v>3045</v>
      </c>
      <c r="G33" s="36">
        <v>8.3333333333333329E-2</v>
      </c>
      <c r="H33" s="18">
        <v>170</v>
      </c>
      <c r="I33" s="18">
        <v>0</v>
      </c>
      <c r="J33" s="18">
        <v>0</v>
      </c>
      <c r="K33" s="18">
        <v>-170</v>
      </c>
      <c r="L33" s="19">
        <v>0</v>
      </c>
      <c r="M33" s="15">
        <v>-170</v>
      </c>
      <c r="N33" s="15">
        <v>0</v>
      </c>
    </row>
    <row r="34" spans="1:14" ht="15" customHeight="1" x14ac:dyDescent="0.25">
      <c r="A34" s="16">
        <v>103200</v>
      </c>
      <c r="E34" s="16" t="s">
        <v>2480</v>
      </c>
      <c r="G34" s="36">
        <v>0</v>
      </c>
      <c r="H34" s="18">
        <v>0</v>
      </c>
      <c r="I34" s="18">
        <v>0</v>
      </c>
      <c r="J34" s="18">
        <v>0</v>
      </c>
      <c r="K34" s="18">
        <v>0</v>
      </c>
      <c r="L34" s="19">
        <v>0</v>
      </c>
      <c r="M34" s="15">
        <v>0</v>
      </c>
      <c r="N34" s="15">
        <v>0</v>
      </c>
    </row>
    <row r="35" spans="1:14" ht="15" customHeight="1" x14ac:dyDescent="0.25">
      <c r="A35" s="16">
        <v>103300</v>
      </c>
      <c r="E35" s="16" t="s">
        <v>1713</v>
      </c>
      <c r="F35" s="17" t="s">
        <v>3044</v>
      </c>
      <c r="G35" s="36">
        <v>0</v>
      </c>
      <c r="H35" s="18">
        <v>0</v>
      </c>
      <c r="I35" s="18">
        <v>0</v>
      </c>
      <c r="J35" s="18">
        <v>0</v>
      </c>
      <c r="K35" s="18">
        <v>0</v>
      </c>
      <c r="L35" s="19">
        <v>0</v>
      </c>
      <c r="M35" s="15">
        <v>0</v>
      </c>
      <c r="N35" s="15">
        <v>0</v>
      </c>
    </row>
    <row r="36" spans="1:14" ht="15" customHeight="1" x14ac:dyDescent="0.25">
      <c r="A36" s="16">
        <v>103301</v>
      </c>
      <c r="E36" s="16" t="s">
        <v>2481</v>
      </c>
      <c r="G36" s="36">
        <v>0</v>
      </c>
      <c r="H36" s="18">
        <v>0</v>
      </c>
      <c r="I36" s="18">
        <v>0</v>
      </c>
      <c r="J36" s="18">
        <v>0</v>
      </c>
      <c r="K36" s="18">
        <v>0</v>
      </c>
      <c r="L36" s="19">
        <v>0</v>
      </c>
      <c r="M36" s="15">
        <v>0</v>
      </c>
      <c r="N36" s="15">
        <v>0</v>
      </c>
    </row>
    <row r="37" spans="1:14" ht="15" customHeight="1" x14ac:dyDescent="0.25">
      <c r="A37" s="16">
        <v>103304</v>
      </c>
      <c r="E37" s="16" t="s">
        <v>2482</v>
      </c>
      <c r="F37" s="17" t="s">
        <v>3044</v>
      </c>
      <c r="G37" s="36">
        <v>0</v>
      </c>
      <c r="H37" s="18">
        <v>0</v>
      </c>
      <c r="I37" s="18">
        <v>0</v>
      </c>
      <c r="J37" s="18">
        <v>0</v>
      </c>
      <c r="K37" s="18">
        <v>0</v>
      </c>
      <c r="L37" s="19">
        <v>0</v>
      </c>
      <c r="M37" s="15">
        <v>0</v>
      </c>
      <c r="N37" s="15">
        <v>0</v>
      </c>
    </row>
    <row r="38" spans="1:14" ht="15" customHeight="1" x14ac:dyDescent="0.25">
      <c r="A38" s="16">
        <v>103400</v>
      </c>
      <c r="E38" s="16" t="s">
        <v>2483</v>
      </c>
      <c r="F38" s="17" t="s">
        <v>3044</v>
      </c>
      <c r="G38" s="36">
        <v>0</v>
      </c>
      <c r="H38" s="18">
        <v>0</v>
      </c>
      <c r="I38" s="18">
        <v>0</v>
      </c>
      <c r="J38" s="18">
        <v>0</v>
      </c>
      <c r="K38" s="18">
        <v>0</v>
      </c>
      <c r="L38" s="19">
        <v>0</v>
      </c>
      <c r="M38" s="15">
        <v>0</v>
      </c>
      <c r="N38" s="15">
        <v>0</v>
      </c>
    </row>
    <row r="39" spans="1:14" ht="15" customHeight="1" x14ac:dyDescent="0.25">
      <c r="A39" s="16">
        <v>103500</v>
      </c>
      <c r="E39" s="16" t="s">
        <v>1491</v>
      </c>
      <c r="G39" s="36">
        <v>0.47916666666666669</v>
      </c>
      <c r="H39" s="18">
        <v>812.5</v>
      </c>
      <c r="I39" s="18">
        <v>175</v>
      </c>
      <c r="J39" s="18">
        <v>0</v>
      </c>
      <c r="K39" s="18">
        <v>-637.5</v>
      </c>
      <c r="L39" s="19">
        <v>0</v>
      </c>
      <c r="M39" s="15">
        <v>-637.5</v>
      </c>
      <c r="N39" s="15">
        <v>0</v>
      </c>
    </row>
    <row r="40" spans="1:14" ht="15" customHeight="1" x14ac:dyDescent="0.25">
      <c r="A40" s="16">
        <v>103600</v>
      </c>
      <c r="C40" s="16">
        <v>10186</v>
      </c>
      <c r="E40" s="16" t="s">
        <v>2484</v>
      </c>
      <c r="F40" s="17" t="s">
        <v>3044</v>
      </c>
      <c r="G40" s="36">
        <v>0</v>
      </c>
      <c r="H40" s="18">
        <v>0</v>
      </c>
      <c r="I40" s="18">
        <v>0</v>
      </c>
      <c r="J40" s="18">
        <v>0</v>
      </c>
      <c r="K40" s="18">
        <v>0</v>
      </c>
      <c r="L40" s="19">
        <v>0</v>
      </c>
      <c r="M40" s="15">
        <v>0</v>
      </c>
      <c r="N40" s="15">
        <v>0</v>
      </c>
    </row>
    <row r="41" spans="1:14" ht="15" customHeight="1" x14ac:dyDescent="0.25">
      <c r="A41" s="16">
        <v>103700</v>
      </c>
      <c r="E41" s="16" t="s">
        <v>2485</v>
      </c>
      <c r="G41" s="36">
        <v>0</v>
      </c>
      <c r="H41" s="18">
        <v>0</v>
      </c>
      <c r="I41" s="18">
        <v>0</v>
      </c>
      <c r="J41" s="18">
        <v>0</v>
      </c>
      <c r="K41" s="18">
        <v>0</v>
      </c>
      <c r="L41" s="19">
        <v>0</v>
      </c>
      <c r="M41" s="15">
        <v>0</v>
      </c>
      <c r="N41" s="15">
        <v>0</v>
      </c>
    </row>
    <row r="42" spans="1:14" ht="15" customHeight="1" x14ac:dyDescent="0.25">
      <c r="A42" s="16">
        <v>103800</v>
      </c>
      <c r="E42" s="16" t="s">
        <v>2486</v>
      </c>
      <c r="F42" s="17" t="s">
        <v>3044</v>
      </c>
      <c r="G42" s="36">
        <v>0</v>
      </c>
      <c r="H42" s="18">
        <v>0</v>
      </c>
      <c r="I42" s="18">
        <v>0</v>
      </c>
      <c r="J42" s="18">
        <v>0</v>
      </c>
      <c r="K42" s="18">
        <v>0</v>
      </c>
      <c r="L42" s="19">
        <v>0</v>
      </c>
      <c r="M42" s="15">
        <v>0</v>
      </c>
      <c r="N42" s="15">
        <v>0</v>
      </c>
    </row>
    <row r="43" spans="1:14" ht="15" customHeight="1" x14ac:dyDescent="0.25">
      <c r="A43" s="16">
        <v>103900</v>
      </c>
      <c r="E43" s="16" t="s">
        <v>2487</v>
      </c>
      <c r="G43" s="36">
        <v>0</v>
      </c>
      <c r="H43" s="18">
        <v>0</v>
      </c>
      <c r="I43" s="18">
        <v>0</v>
      </c>
      <c r="J43" s="18">
        <v>0</v>
      </c>
      <c r="K43" s="18">
        <v>0</v>
      </c>
      <c r="L43" s="19">
        <v>0</v>
      </c>
      <c r="M43" s="15">
        <v>0</v>
      </c>
      <c r="N43" s="15">
        <v>0</v>
      </c>
    </row>
    <row r="44" spans="1:14" ht="15" customHeight="1" x14ac:dyDescent="0.25">
      <c r="A44" s="16">
        <v>104000</v>
      </c>
      <c r="C44" s="16">
        <v>10068</v>
      </c>
      <c r="E44" s="16" t="s">
        <v>2488</v>
      </c>
      <c r="F44" s="17" t="s">
        <v>3044</v>
      </c>
      <c r="G44" s="36">
        <v>0</v>
      </c>
      <c r="H44" s="18">
        <v>0</v>
      </c>
      <c r="I44" s="18">
        <v>0</v>
      </c>
      <c r="J44" s="18">
        <v>0</v>
      </c>
      <c r="K44" s="18">
        <v>0</v>
      </c>
      <c r="L44" s="19">
        <v>0</v>
      </c>
      <c r="M44" s="15">
        <v>0</v>
      </c>
      <c r="N44" s="15">
        <v>0</v>
      </c>
    </row>
    <row r="45" spans="1:14" ht="15" customHeight="1" x14ac:dyDescent="0.25">
      <c r="A45" s="16">
        <v>104100</v>
      </c>
      <c r="E45" s="16" t="s">
        <v>2489</v>
      </c>
      <c r="G45" s="36">
        <v>0</v>
      </c>
      <c r="H45" s="18">
        <v>0</v>
      </c>
      <c r="I45" s="18">
        <v>0</v>
      </c>
      <c r="J45" s="18">
        <v>0</v>
      </c>
      <c r="K45" s="18">
        <v>0</v>
      </c>
      <c r="L45" s="19">
        <v>0</v>
      </c>
      <c r="M45" s="15">
        <v>0</v>
      </c>
      <c r="N45" s="15">
        <v>0</v>
      </c>
    </row>
    <row r="46" spans="1:14" ht="15" customHeight="1" x14ac:dyDescent="0.25">
      <c r="A46" s="16">
        <v>104200</v>
      </c>
      <c r="E46" s="16" t="s">
        <v>1620</v>
      </c>
      <c r="F46" s="17" t="s">
        <v>3045</v>
      </c>
      <c r="G46" s="36">
        <v>1.0625</v>
      </c>
      <c r="H46" s="18">
        <v>1552.5</v>
      </c>
      <c r="I46" s="18">
        <v>827.47</v>
      </c>
      <c r="J46" s="18">
        <v>0</v>
      </c>
      <c r="K46" s="18">
        <v>-725.03</v>
      </c>
      <c r="L46" s="19">
        <v>0</v>
      </c>
      <c r="M46" s="15">
        <v>-725.03</v>
      </c>
      <c r="N46" s="15">
        <v>0</v>
      </c>
    </row>
    <row r="47" spans="1:14" ht="15" customHeight="1" x14ac:dyDescent="0.25">
      <c r="A47" s="16">
        <v>104300</v>
      </c>
      <c r="E47" s="16" t="s">
        <v>2490</v>
      </c>
      <c r="F47" s="17" t="s">
        <v>3044</v>
      </c>
      <c r="G47" s="36">
        <v>0</v>
      </c>
      <c r="H47" s="18">
        <v>0</v>
      </c>
      <c r="I47" s="18">
        <v>0</v>
      </c>
      <c r="J47" s="18">
        <v>0</v>
      </c>
      <c r="K47" s="18">
        <v>0</v>
      </c>
      <c r="L47" s="19">
        <v>0</v>
      </c>
      <c r="M47" s="15">
        <v>0</v>
      </c>
      <c r="N47" s="15">
        <v>0</v>
      </c>
    </row>
    <row r="48" spans="1:14" ht="15" customHeight="1" x14ac:dyDescent="0.25">
      <c r="A48" s="16">
        <v>104400</v>
      </c>
      <c r="E48" s="16" t="s">
        <v>2491</v>
      </c>
      <c r="G48" s="36">
        <v>0</v>
      </c>
      <c r="H48" s="18">
        <v>0</v>
      </c>
      <c r="I48" s="18">
        <v>0</v>
      </c>
      <c r="J48" s="18">
        <v>0</v>
      </c>
      <c r="K48" s="18">
        <v>0</v>
      </c>
      <c r="L48" s="19">
        <v>0</v>
      </c>
      <c r="M48" s="15">
        <v>0</v>
      </c>
      <c r="N48" s="15">
        <v>0</v>
      </c>
    </row>
    <row r="49" spans="1:14" ht="15" customHeight="1" x14ac:dyDescent="0.25">
      <c r="A49" s="16">
        <v>104500</v>
      </c>
      <c r="E49" s="16" t="s">
        <v>2492</v>
      </c>
      <c r="F49" s="17" t="s">
        <v>3044</v>
      </c>
      <c r="G49" s="36">
        <v>0</v>
      </c>
      <c r="H49" s="18">
        <v>0</v>
      </c>
      <c r="I49" s="18">
        <v>0</v>
      </c>
      <c r="J49" s="18">
        <v>0</v>
      </c>
      <c r="K49" s="18">
        <v>0</v>
      </c>
      <c r="L49" s="19">
        <v>0</v>
      </c>
      <c r="M49" s="15">
        <v>0</v>
      </c>
      <c r="N49" s="15">
        <v>0</v>
      </c>
    </row>
    <row r="50" spans="1:14" ht="15" customHeight="1" x14ac:dyDescent="0.25">
      <c r="A50" s="16">
        <v>104600</v>
      </c>
      <c r="E50" s="16" t="s">
        <v>2493</v>
      </c>
      <c r="G50" s="36">
        <v>0</v>
      </c>
      <c r="H50" s="18">
        <v>0</v>
      </c>
      <c r="I50" s="18">
        <v>0</v>
      </c>
      <c r="J50" s="18">
        <v>0</v>
      </c>
      <c r="K50" s="18">
        <v>0</v>
      </c>
      <c r="L50" s="19">
        <v>0</v>
      </c>
      <c r="M50" s="15">
        <v>0</v>
      </c>
      <c r="N50" s="15">
        <v>0</v>
      </c>
    </row>
    <row r="51" spans="1:14" ht="15" customHeight="1" x14ac:dyDescent="0.25">
      <c r="A51" s="16">
        <v>104700</v>
      </c>
      <c r="E51" s="16" t="s">
        <v>2494</v>
      </c>
      <c r="F51" s="17" t="s">
        <v>3044</v>
      </c>
      <c r="G51" s="36">
        <v>2.7097222222222213</v>
      </c>
      <c r="H51" s="18">
        <v>3226.5</v>
      </c>
      <c r="I51" s="18">
        <v>0</v>
      </c>
      <c r="J51" s="18">
        <v>0</v>
      </c>
      <c r="K51" s="18">
        <v>-3226.5</v>
      </c>
      <c r="L51" s="19">
        <v>0</v>
      </c>
      <c r="M51" s="15">
        <v>-3226.5</v>
      </c>
      <c r="N51" s="15">
        <v>0</v>
      </c>
    </row>
    <row r="52" spans="1:14" ht="15" customHeight="1" x14ac:dyDescent="0.25">
      <c r="A52" s="16">
        <v>104800</v>
      </c>
      <c r="C52" s="16">
        <v>10052</v>
      </c>
      <c r="E52" s="16" t="s">
        <v>1703</v>
      </c>
      <c r="F52" s="17" t="s">
        <v>3045</v>
      </c>
      <c r="G52" s="36">
        <v>1.6562499999999998</v>
      </c>
      <c r="H52" s="18">
        <v>2563.75</v>
      </c>
      <c r="I52" s="18">
        <v>426.36</v>
      </c>
      <c r="J52" s="18">
        <v>0</v>
      </c>
      <c r="K52" s="18">
        <v>-2137.39</v>
      </c>
      <c r="L52" s="19">
        <v>0</v>
      </c>
      <c r="M52" s="15">
        <v>-2137.39</v>
      </c>
      <c r="N52" s="15">
        <v>0</v>
      </c>
    </row>
    <row r="53" spans="1:14" ht="15" customHeight="1" x14ac:dyDescent="0.25">
      <c r="A53" s="16">
        <v>104900</v>
      </c>
      <c r="E53" s="16" t="s">
        <v>2495</v>
      </c>
      <c r="F53" s="17" t="s">
        <v>3044</v>
      </c>
      <c r="G53" s="36">
        <v>0</v>
      </c>
      <c r="H53" s="18">
        <v>0</v>
      </c>
      <c r="I53" s="18">
        <v>0</v>
      </c>
      <c r="J53" s="18">
        <v>0</v>
      </c>
      <c r="K53" s="18">
        <v>0</v>
      </c>
      <c r="L53" s="19">
        <v>0</v>
      </c>
      <c r="M53" s="15">
        <v>0</v>
      </c>
      <c r="N53" s="15">
        <v>0</v>
      </c>
    </row>
    <row r="54" spans="1:14" ht="15" customHeight="1" x14ac:dyDescent="0.25">
      <c r="A54" s="16">
        <v>105000</v>
      </c>
      <c r="E54" s="16" t="s">
        <v>2496</v>
      </c>
      <c r="F54" s="17" t="s">
        <v>3044</v>
      </c>
      <c r="G54" s="36">
        <v>0</v>
      </c>
      <c r="H54" s="18">
        <v>0</v>
      </c>
      <c r="I54" s="18">
        <v>0</v>
      </c>
      <c r="J54" s="18">
        <v>0</v>
      </c>
      <c r="K54" s="18">
        <v>0</v>
      </c>
      <c r="L54" s="19">
        <v>0</v>
      </c>
      <c r="M54" s="15">
        <v>0</v>
      </c>
      <c r="N54" s="15">
        <v>0</v>
      </c>
    </row>
    <row r="55" spans="1:14" ht="15" customHeight="1" x14ac:dyDescent="0.25">
      <c r="A55" s="16">
        <v>105100</v>
      </c>
      <c r="E55" s="16" t="s">
        <v>2497</v>
      </c>
      <c r="F55" s="17" t="s">
        <v>3044</v>
      </c>
      <c r="G55" s="36">
        <v>0</v>
      </c>
      <c r="H55" s="18">
        <v>0</v>
      </c>
      <c r="I55" s="18">
        <v>0</v>
      </c>
      <c r="J55" s="18">
        <v>0</v>
      </c>
      <c r="K55" s="18">
        <v>0</v>
      </c>
      <c r="L55" s="19">
        <v>0</v>
      </c>
      <c r="M55" s="15">
        <v>0</v>
      </c>
      <c r="N55" s="15">
        <v>0</v>
      </c>
    </row>
    <row r="56" spans="1:14" ht="15" customHeight="1" x14ac:dyDescent="0.25">
      <c r="A56" s="16">
        <v>105200</v>
      </c>
      <c r="E56" s="16" t="s">
        <v>1613</v>
      </c>
      <c r="F56" s="17" t="s">
        <v>3044</v>
      </c>
      <c r="G56" s="36">
        <v>0.13541666666666666</v>
      </c>
      <c r="H56" s="18">
        <v>146.25</v>
      </c>
      <c r="I56" s="18">
        <v>0</v>
      </c>
      <c r="J56" s="18">
        <v>0</v>
      </c>
      <c r="K56" s="18">
        <v>-146.25</v>
      </c>
      <c r="L56" s="19">
        <v>0</v>
      </c>
      <c r="M56" s="15">
        <v>-146.25</v>
      </c>
      <c r="N56" s="15">
        <v>0</v>
      </c>
    </row>
    <row r="57" spans="1:14" ht="15" customHeight="1" x14ac:dyDescent="0.25">
      <c r="A57" s="16">
        <v>105300</v>
      </c>
      <c r="E57" s="16" t="s">
        <v>2498</v>
      </c>
      <c r="F57" s="17" t="s">
        <v>3044</v>
      </c>
      <c r="G57" s="36">
        <v>0</v>
      </c>
      <c r="H57" s="18">
        <v>0</v>
      </c>
      <c r="I57" s="18">
        <v>0</v>
      </c>
      <c r="J57" s="18">
        <v>0</v>
      </c>
      <c r="K57" s="18">
        <v>0</v>
      </c>
      <c r="L57" s="19">
        <v>0</v>
      </c>
      <c r="M57" s="15">
        <v>0</v>
      </c>
      <c r="N57" s="15">
        <v>0</v>
      </c>
    </row>
    <row r="58" spans="1:14" ht="15" customHeight="1" x14ac:dyDescent="0.25">
      <c r="A58" s="16">
        <v>105400</v>
      </c>
      <c r="E58" s="16" t="s">
        <v>2499</v>
      </c>
      <c r="G58" s="36">
        <v>0</v>
      </c>
      <c r="H58" s="18">
        <v>0</v>
      </c>
      <c r="I58" s="18">
        <v>0</v>
      </c>
      <c r="J58" s="18">
        <v>0</v>
      </c>
      <c r="K58" s="18">
        <v>0</v>
      </c>
      <c r="L58" s="19">
        <v>0</v>
      </c>
      <c r="M58" s="15">
        <v>0</v>
      </c>
      <c r="N58" s="15">
        <v>0</v>
      </c>
    </row>
    <row r="59" spans="1:14" ht="15" customHeight="1" x14ac:dyDescent="0.25">
      <c r="A59" s="16">
        <v>105500</v>
      </c>
      <c r="E59" s="16" t="s">
        <v>1559</v>
      </c>
      <c r="F59" s="17" t="s">
        <v>3045</v>
      </c>
      <c r="G59" s="36">
        <v>2.052083333333333</v>
      </c>
      <c r="H59" s="18">
        <v>3311.25</v>
      </c>
      <c r="I59" s="18">
        <v>1333.15</v>
      </c>
      <c r="J59" s="18">
        <v>148.75</v>
      </c>
      <c r="K59" s="18">
        <v>-1829.35</v>
      </c>
      <c r="L59" s="19">
        <v>0</v>
      </c>
      <c r="M59" s="15">
        <v>-1829.35</v>
      </c>
      <c r="N59" s="15">
        <v>0</v>
      </c>
    </row>
    <row r="60" spans="1:14" ht="15" customHeight="1" x14ac:dyDescent="0.25">
      <c r="A60" s="16">
        <v>105600</v>
      </c>
      <c r="E60" s="16" t="s">
        <v>2500</v>
      </c>
      <c r="G60" s="36">
        <v>0</v>
      </c>
      <c r="H60" s="18">
        <v>0</v>
      </c>
      <c r="I60" s="18">
        <v>0</v>
      </c>
      <c r="J60" s="18">
        <v>0</v>
      </c>
      <c r="K60" s="18">
        <v>0</v>
      </c>
      <c r="L60" s="19">
        <v>0</v>
      </c>
      <c r="M60" s="15">
        <v>0</v>
      </c>
      <c r="N60" s="15">
        <v>0</v>
      </c>
    </row>
    <row r="61" spans="1:14" ht="15" customHeight="1" x14ac:dyDescent="0.25">
      <c r="A61" s="16">
        <v>105700</v>
      </c>
      <c r="E61" s="16" t="s">
        <v>2501</v>
      </c>
      <c r="F61" s="17" t="s">
        <v>3044</v>
      </c>
      <c r="G61" s="36">
        <v>0</v>
      </c>
      <c r="H61" s="18">
        <v>0</v>
      </c>
      <c r="I61" s="18">
        <v>0</v>
      </c>
      <c r="J61" s="18">
        <v>0</v>
      </c>
      <c r="K61" s="18">
        <v>0</v>
      </c>
      <c r="L61" s="19">
        <v>0</v>
      </c>
      <c r="M61" s="15">
        <v>0</v>
      </c>
      <c r="N61" s="15">
        <v>0</v>
      </c>
    </row>
    <row r="62" spans="1:14" ht="15" customHeight="1" x14ac:dyDescent="0.25">
      <c r="A62" s="16">
        <v>105701</v>
      </c>
      <c r="E62" s="16" t="s">
        <v>2502</v>
      </c>
      <c r="F62" s="17" t="s">
        <v>3044</v>
      </c>
      <c r="G62" s="36">
        <v>0</v>
      </c>
      <c r="H62" s="18">
        <v>0</v>
      </c>
      <c r="I62" s="18">
        <v>0</v>
      </c>
      <c r="J62" s="18">
        <v>0</v>
      </c>
      <c r="K62" s="18">
        <v>0</v>
      </c>
      <c r="L62" s="19">
        <v>0</v>
      </c>
      <c r="M62" s="15">
        <v>0</v>
      </c>
      <c r="N62" s="15">
        <v>0</v>
      </c>
    </row>
    <row r="63" spans="1:14" ht="15" customHeight="1" x14ac:dyDescent="0.25">
      <c r="A63" s="16">
        <v>105800</v>
      </c>
      <c r="E63" s="16" t="s">
        <v>2503</v>
      </c>
      <c r="F63" s="17" t="s">
        <v>3044</v>
      </c>
      <c r="G63" s="36">
        <v>0</v>
      </c>
      <c r="H63" s="18">
        <v>0</v>
      </c>
      <c r="I63" s="18">
        <v>0</v>
      </c>
      <c r="J63" s="18">
        <v>0</v>
      </c>
      <c r="K63" s="18">
        <v>0</v>
      </c>
      <c r="L63" s="19">
        <v>0</v>
      </c>
      <c r="M63" s="15">
        <v>0</v>
      </c>
      <c r="N63" s="15">
        <v>0</v>
      </c>
    </row>
    <row r="64" spans="1:14" ht="15" customHeight="1" x14ac:dyDescent="0.25">
      <c r="A64" s="16">
        <v>105900</v>
      </c>
      <c r="E64" s="16" t="s">
        <v>2144</v>
      </c>
      <c r="F64" s="17" t="s">
        <v>3045</v>
      </c>
      <c r="G64" s="36">
        <v>0.3611111111111111</v>
      </c>
      <c r="H64" s="18">
        <v>706.66666666666663</v>
      </c>
      <c r="I64" s="18">
        <v>780</v>
      </c>
      <c r="J64" s="18">
        <v>0</v>
      </c>
      <c r="K64" s="18">
        <v>73.333333333333371</v>
      </c>
      <c r="L64" s="19">
        <v>0</v>
      </c>
      <c r="M64" s="15">
        <v>73.333333333333371</v>
      </c>
      <c r="N64" s="15">
        <v>0</v>
      </c>
    </row>
    <row r="65" spans="1:14" ht="15" customHeight="1" x14ac:dyDescent="0.25">
      <c r="A65" s="16">
        <v>106000</v>
      </c>
      <c r="E65" s="16" t="s">
        <v>1952</v>
      </c>
      <c r="F65" s="17" t="s">
        <v>3045</v>
      </c>
      <c r="G65" s="36">
        <v>0.59375</v>
      </c>
      <c r="H65" s="18">
        <v>926.25</v>
      </c>
      <c r="I65" s="18">
        <v>65</v>
      </c>
      <c r="J65" s="18">
        <v>0</v>
      </c>
      <c r="K65" s="18">
        <v>-861.25</v>
      </c>
      <c r="L65" s="19">
        <v>0</v>
      </c>
      <c r="M65" s="15">
        <v>-861.25</v>
      </c>
      <c r="N65" s="15">
        <v>0</v>
      </c>
    </row>
    <row r="66" spans="1:14" ht="15" customHeight="1" x14ac:dyDescent="0.25">
      <c r="A66" s="16">
        <v>106100</v>
      </c>
      <c r="E66" s="16" t="s">
        <v>2504</v>
      </c>
      <c r="G66" s="36">
        <v>0</v>
      </c>
      <c r="H66" s="18">
        <v>0</v>
      </c>
      <c r="I66" s="18">
        <v>0</v>
      </c>
      <c r="J66" s="18">
        <v>0</v>
      </c>
      <c r="K66" s="18">
        <v>0</v>
      </c>
      <c r="L66" s="19">
        <v>0</v>
      </c>
      <c r="M66" s="15">
        <v>0</v>
      </c>
      <c r="N66" s="15">
        <v>0</v>
      </c>
    </row>
    <row r="67" spans="1:14" ht="15" customHeight="1" x14ac:dyDescent="0.25">
      <c r="A67" s="16">
        <v>106200</v>
      </c>
      <c r="E67" s="16" t="s">
        <v>2060</v>
      </c>
      <c r="F67" s="17" t="s">
        <v>3045</v>
      </c>
      <c r="G67" s="36">
        <v>0.36458333333333337</v>
      </c>
      <c r="H67" s="18">
        <v>603.75</v>
      </c>
      <c r="I67" s="18">
        <v>962.5</v>
      </c>
      <c r="J67" s="18">
        <v>0</v>
      </c>
      <c r="K67" s="18">
        <v>358.75</v>
      </c>
      <c r="L67" s="19">
        <v>0</v>
      </c>
      <c r="M67" s="15">
        <v>358.75</v>
      </c>
      <c r="N67" s="15">
        <v>0</v>
      </c>
    </row>
    <row r="68" spans="1:14" ht="15" customHeight="1" x14ac:dyDescent="0.25">
      <c r="A68" s="16">
        <v>106300</v>
      </c>
      <c r="C68" s="16">
        <v>10041</v>
      </c>
      <c r="E68" s="16" t="s">
        <v>1561</v>
      </c>
      <c r="F68" s="17" t="s">
        <v>3044</v>
      </c>
      <c r="G68" s="36">
        <v>0.81944444444444453</v>
      </c>
      <c r="H68" s="18">
        <v>1281.6666666666667</v>
      </c>
      <c r="I68" s="18">
        <v>784.93</v>
      </c>
      <c r="J68" s="18">
        <v>14.166666666666666</v>
      </c>
      <c r="K68" s="18">
        <v>-482.57000000000011</v>
      </c>
      <c r="L68" s="19">
        <v>0</v>
      </c>
      <c r="M68" s="15">
        <v>-482.57000000000011</v>
      </c>
      <c r="N68" s="15">
        <v>0</v>
      </c>
    </row>
    <row r="69" spans="1:14" ht="15" customHeight="1" x14ac:dyDescent="0.25">
      <c r="A69" s="16">
        <v>106400</v>
      </c>
      <c r="E69" s="16" t="s">
        <v>2505</v>
      </c>
      <c r="F69" s="17" t="s">
        <v>3044</v>
      </c>
      <c r="G69" s="36">
        <v>0</v>
      </c>
      <c r="H69" s="18">
        <v>0</v>
      </c>
      <c r="I69" s="18">
        <v>0</v>
      </c>
      <c r="J69" s="18">
        <v>0</v>
      </c>
      <c r="K69" s="18">
        <v>0</v>
      </c>
      <c r="L69" s="19">
        <v>0</v>
      </c>
      <c r="M69" s="15">
        <v>0</v>
      </c>
      <c r="N69" s="15">
        <v>0</v>
      </c>
    </row>
    <row r="70" spans="1:14" ht="15" customHeight="1" x14ac:dyDescent="0.25">
      <c r="A70" s="16">
        <v>106500</v>
      </c>
      <c r="E70" s="16" t="s">
        <v>2506</v>
      </c>
      <c r="F70" s="17" t="s">
        <v>3044</v>
      </c>
      <c r="G70" s="36">
        <v>0</v>
      </c>
      <c r="H70" s="18">
        <v>0</v>
      </c>
      <c r="I70" s="18">
        <v>0</v>
      </c>
      <c r="J70" s="18">
        <v>0</v>
      </c>
      <c r="K70" s="18">
        <v>0</v>
      </c>
      <c r="L70" s="19">
        <v>0</v>
      </c>
      <c r="M70" s="15">
        <v>0</v>
      </c>
      <c r="N70" s="15">
        <v>0</v>
      </c>
    </row>
    <row r="71" spans="1:14" ht="15" customHeight="1" x14ac:dyDescent="0.25">
      <c r="A71" s="16">
        <v>106600</v>
      </c>
      <c r="E71" s="16" t="s">
        <v>2507</v>
      </c>
      <c r="F71" s="17" t="s">
        <v>3044</v>
      </c>
      <c r="G71" s="36">
        <v>0</v>
      </c>
      <c r="H71" s="18">
        <v>0</v>
      </c>
      <c r="I71" s="18">
        <v>0</v>
      </c>
      <c r="J71" s="18">
        <v>0</v>
      </c>
      <c r="K71" s="18">
        <v>0</v>
      </c>
      <c r="L71" s="19">
        <v>0</v>
      </c>
      <c r="M71" s="15">
        <v>0</v>
      </c>
      <c r="N71" s="15">
        <v>0</v>
      </c>
    </row>
    <row r="72" spans="1:14" ht="15" customHeight="1" x14ac:dyDescent="0.25">
      <c r="A72" s="16">
        <v>106700</v>
      </c>
      <c r="E72" s="16" t="s">
        <v>2023</v>
      </c>
      <c r="F72" s="17" t="s">
        <v>3045</v>
      </c>
      <c r="G72" s="36">
        <v>0.14583333333333331</v>
      </c>
      <c r="H72" s="18">
        <v>227.5</v>
      </c>
      <c r="I72" s="18">
        <v>0</v>
      </c>
      <c r="J72" s="18">
        <v>0</v>
      </c>
      <c r="K72" s="18">
        <v>-227.5</v>
      </c>
      <c r="L72" s="19">
        <v>0</v>
      </c>
      <c r="M72" s="15">
        <v>-227.5</v>
      </c>
      <c r="N72" s="15">
        <v>0</v>
      </c>
    </row>
    <row r="73" spans="1:14" ht="15" customHeight="1" x14ac:dyDescent="0.25">
      <c r="A73" s="16">
        <v>106800</v>
      </c>
      <c r="E73" s="16" t="s">
        <v>1615</v>
      </c>
      <c r="F73" s="17" t="s">
        <v>3045</v>
      </c>
      <c r="G73" s="36">
        <v>0.71875</v>
      </c>
      <c r="H73" s="18">
        <v>1046.25</v>
      </c>
      <c r="I73" s="18">
        <v>739.47</v>
      </c>
      <c r="J73" s="18">
        <v>0</v>
      </c>
      <c r="K73" s="18">
        <v>-306.77999999999997</v>
      </c>
      <c r="L73" s="19">
        <v>0</v>
      </c>
      <c r="M73" s="15">
        <v>-306.77999999999997</v>
      </c>
      <c r="N73" s="15">
        <v>0</v>
      </c>
    </row>
    <row r="74" spans="1:14" ht="15" customHeight="1" x14ac:dyDescent="0.25">
      <c r="A74" s="16">
        <v>106900</v>
      </c>
      <c r="E74" s="16" t="s">
        <v>2508</v>
      </c>
      <c r="F74" s="17" t="s">
        <v>3044</v>
      </c>
      <c r="G74" s="36">
        <v>0</v>
      </c>
      <c r="H74" s="18">
        <v>0</v>
      </c>
      <c r="I74" s="18">
        <v>0</v>
      </c>
      <c r="J74" s="18">
        <v>0</v>
      </c>
      <c r="K74" s="18">
        <v>0</v>
      </c>
      <c r="L74" s="19">
        <v>0</v>
      </c>
      <c r="M74" s="15">
        <v>0</v>
      </c>
      <c r="N74" s="15">
        <v>0</v>
      </c>
    </row>
    <row r="75" spans="1:14" ht="15" customHeight="1" x14ac:dyDescent="0.25">
      <c r="A75" s="16">
        <v>107000</v>
      </c>
      <c r="E75" s="16" t="s">
        <v>1896</v>
      </c>
      <c r="F75" s="17" t="s">
        <v>3045</v>
      </c>
      <c r="G75" s="36">
        <v>0.22916666666666669</v>
      </c>
      <c r="H75" s="18">
        <v>467.5</v>
      </c>
      <c r="I75" s="18">
        <v>1485</v>
      </c>
      <c r="J75" s="18">
        <v>0</v>
      </c>
      <c r="K75" s="18">
        <v>1017.5</v>
      </c>
      <c r="L75" s="19">
        <v>0</v>
      </c>
      <c r="M75" s="15">
        <v>1017.5</v>
      </c>
      <c r="N75" s="15">
        <v>0</v>
      </c>
    </row>
    <row r="76" spans="1:14" ht="15" customHeight="1" x14ac:dyDescent="0.25">
      <c r="A76" s="16">
        <v>107100</v>
      </c>
      <c r="B76" s="16">
        <v>804081</v>
      </c>
      <c r="D76" s="16">
        <v>8040</v>
      </c>
      <c r="E76" s="16" t="s">
        <v>1978</v>
      </c>
      <c r="G76" s="36">
        <v>5.9027777777777783E-2</v>
      </c>
      <c r="H76" s="18">
        <v>92.083333333333343</v>
      </c>
      <c r="I76" s="18">
        <v>0</v>
      </c>
      <c r="J76" s="18">
        <v>0</v>
      </c>
      <c r="K76" s="18">
        <v>-92.083333333333343</v>
      </c>
      <c r="L76" s="19">
        <v>-2679.1366666666668</v>
      </c>
      <c r="M76" s="15">
        <v>-92.083333333333343</v>
      </c>
      <c r="N76" s="15">
        <v>-2679.1366666666668</v>
      </c>
    </row>
    <row r="77" spans="1:14" ht="15" customHeight="1" x14ac:dyDescent="0.25">
      <c r="A77" s="16">
        <v>107200</v>
      </c>
      <c r="E77" s="16" t="s">
        <v>2021</v>
      </c>
      <c r="G77" s="36">
        <v>0</v>
      </c>
      <c r="H77" s="18">
        <v>0</v>
      </c>
      <c r="I77" s="18">
        <v>0</v>
      </c>
      <c r="J77" s="18">
        <v>0</v>
      </c>
      <c r="K77" s="18">
        <v>0</v>
      </c>
      <c r="L77" s="19">
        <v>0</v>
      </c>
      <c r="M77" s="15">
        <v>0</v>
      </c>
      <c r="N77" s="15">
        <v>0</v>
      </c>
    </row>
    <row r="78" spans="1:14" ht="15" customHeight="1" x14ac:dyDescent="0.25">
      <c r="A78" s="16">
        <v>107300</v>
      </c>
      <c r="E78" s="16" t="s">
        <v>2229</v>
      </c>
      <c r="G78" s="36">
        <v>0</v>
      </c>
      <c r="H78" s="18">
        <v>0</v>
      </c>
      <c r="I78" s="18">
        <v>0</v>
      </c>
      <c r="J78" s="18">
        <v>0</v>
      </c>
      <c r="K78" s="18">
        <v>0</v>
      </c>
      <c r="L78" s="19">
        <v>0</v>
      </c>
      <c r="M78" s="15">
        <v>0</v>
      </c>
      <c r="N78" s="15">
        <v>0</v>
      </c>
    </row>
    <row r="79" spans="1:14" ht="15" customHeight="1" x14ac:dyDescent="0.25">
      <c r="A79" s="16">
        <v>107400</v>
      </c>
      <c r="E79" s="16" t="s">
        <v>1983</v>
      </c>
      <c r="F79" s="17" t="s">
        <v>3044</v>
      </c>
      <c r="G79" s="36">
        <v>1.0416666666666666E-2</v>
      </c>
      <c r="H79" s="18">
        <v>16.25</v>
      </c>
      <c r="I79" s="18">
        <v>0</v>
      </c>
      <c r="J79" s="18">
        <v>0</v>
      </c>
      <c r="K79" s="18">
        <v>-16.25</v>
      </c>
      <c r="L79" s="19">
        <v>0</v>
      </c>
      <c r="M79" s="15">
        <v>-16.25</v>
      </c>
      <c r="N79" s="15">
        <v>0</v>
      </c>
    </row>
    <row r="80" spans="1:14" ht="15" customHeight="1" x14ac:dyDescent="0.25">
      <c r="A80" s="16">
        <v>107500</v>
      </c>
      <c r="E80" s="16" t="s">
        <v>2509</v>
      </c>
      <c r="F80" s="17" t="s">
        <v>3044</v>
      </c>
      <c r="G80" s="36">
        <v>0</v>
      </c>
      <c r="H80" s="18">
        <v>0</v>
      </c>
      <c r="I80" s="18">
        <v>0</v>
      </c>
      <c r="J80" s="18">
        <v>0</v>
      </c>
      <c r="K80" s="18">
        <v>0</v>
      </c>
      <c r="L80" s="19">
        <v>0</v>
      </c>
      <c r="M80" s="15">
        <v>0</v>
      </c>
      <c r="N80" s="15">
        <v>0</v>
      </c>
    </row>
    <row r="81" spans="1:14" ht="15" customHeight="1" x14ac:dyDescent="0.25">
      <c r="A81" s="16">
        <v>107700</v>
      </c>
      <c r="E81" s="16" t="s">
        <v>1671</v>
      </c>
      <c r="F81" s="17" t="s">
        <v>3045</v>
      </c>
      <c r="G81" s="36">
        <v>0.3298611111111111</v>
      </c>
      <c r="H81" s="18">
        <v>501.25</v>
      </c>
      <c r="I81" s="18">
        <v>716.49</v>
      </c>
      <c r="J81" s="18">
        <v>0</v>
      </c>
      <c r="K81" s="18">
        <v>215.24</v>
      </c>
      <c r="L81" s="19">
        <v>0</v>
      </c>
      <c r="M81" s="15">
        <v>215.24</v>
      </c>
      <c r="N81" s="15">
        <v>0</v>
      </c>
    </row>
    <row r="82" spans="1:14" ht="15" customHeight="1" x14ac:dyDescent="0.25">
      <c r="A82" s="16">
        <v>107800</v>
      </c>
      <c r="E82" s="16" t="s">
        <v>2510</v>
      </c>
      <c r="G82" s="36">
        <v>0</v>
      </c>
      <c r="H82" s="18">
        <v>0</v>
      </c>
      <c r="I82" s="18">
        <v>0</v>
      </c>
      <c r="J82" s="18">
        <v>0</v>
      </c>
      <c r="K82" s="18">
        <v>0</v>
      </c>
      <c r="L82" s="19">
        <v>0</v>
      </c>
      <c r="M82" s="15">
        <v>0</v>
      </c>
      <c r="N82" s="15">
        <v>0</v>
      </c>
    </row>
    <row r="83" spans="1:14" ht="15" customHeight="1" x14ac:dyDescent="0.25">
      <c r="A83" s="16">
        <v>107900</v>
      </c>
      <c r="E83" s="16" t="s">
        <v>1525</v>
      </c>
      <c r="F83" s="17" t="s">
        <v>3045</v>
      </c>
      <c r="G83" s="36">
        <v>0.73958333333333326</v>
      </c>
      <c r="H83" s="18">
        <v>1153.75</v>
      </c>
      <c r="I83" s="18">
        <v>846.3</v>
      </c>
      <c r="J83" s="18">
        <v>0</v>
      </c>
      <c r="K83" s="18">
        <v>-307.45000000000005</v>
      </c>
      <c r="L83" s="19">
        <v>0</v>
      </c>
      <c r="M83" s="15">
        <v>-307.45000000000005</v>
      </c>
      <c r="N83" s="15">
        <v>0</v>
      </c>
    </row>
    <row r="84" spans="1:14" ht="15" customHeight="1" x14ac:dyDescent="0.25">
      <c r="A84" s="16">
        <v>108000</v>
      </c>
      <c r="B84" s="16">
        <v>801821</v>
      </c>
      <c r="D84" s="16">
        <v>8018</v>
      </c>
      <c r="E84" s="16" t="s">
        <v>2511</v>
      </c>
      <c r="G84" s="36">
        <v>0</v>
      </c>
      <c r="H84" s="18">
        <v>0</v>
      </c>
      <c r="I84" s="18">
        <v>0</v>
      </c>
      <c r="J84" s="18">
        <v>0</v>
      </c>
      <c r="K84" s="18">
        <v>0</v>
      </c>
      <c r="L84" s="19">
        <v>-963.33333333333348</v>
      </c>
      <c r="M84" s="15">
        <v>0</v>
      </c>
      <c r="N84" s="15">
        <v>-963.33333333333348</v>
      </c>
    </row>
    <row r="85" spans="1:14" ht="15" customHeight="1" x14ac:dyDescent="0.25">
      <c r="A85" s="16">
        <v>108100</v>
      </c>
      <c r="E85" s="16" t="s">
        <v>1527</v>
      </c>
      <c r="F85" s="17" t="s">
        <v>3045</v>
      </c>
      <c r="G85" s="36">
        <v>0.46875</v>
      </c>
      <c r="H85" s="18">
        <v>731.25</v>
      </c>
      <c r="I85" s="18">
        <v>777.43</v>
      </c>
      <c r="J85" s="18">
        <v>0</v>
      </c>
      <c r="K85" s="18">
        <v>46.17999999999995</v>
      </c>
      <c r="L85" s="19">
        <v>0</v>
      </c>
      <c r="M85" s="15">
        <v>46.17999999999995</v>
      </c>
      <c r="N85" s="15">
        <v>0</v>
      </c>
    </row>
    <row r="86" spans="1:14" ht="15" customHeight="1" x14ac:dyDescent="0.25">
      <c r="A86" s="16">
        <v>108200</v>
      </c>
      <c r="E86" s="16" t="s">
        <v>1634</v>
      </c>
      <c r="F86" s="17" t="s">
        <v>3045</v>
      </c>
      <c r="G86" s="36">
        <v>0.41666666666666663</v>
      </c>
      <c r="H86" s="18">
        <v>656.25</v>
      </c>
      <c r="I86" s="18">
        <v>745</v>
      </c>
      <c r="J86" s="18">
        <v>87.5</v>
      </c>
      <c r="K86" s="18">
        <v>176.25</v>
      </c>
      <c r="L86" s="19">
        <v>0</v>
      </c>
      <c r="M86" s="15">
        <v>176.25</v>
      </c>
      <c r="N86" s="15">
        <v>0</v>
      </c>
    </row>
    <row r="87" spans="1:14" ht="15" customHeight="1" x14ac:dyDescent="0.25">
      <c r="A87" s="16">
        <v>108500</v>
      </c>
      <c r="E87" s="16" t="s">
        <v>2512</v>
      </c>
      <c r="F87" s="17" t="s">
        <v>3044</v>
      </c>
      <c r="G87" s="36">
        <v>0</v>
      </c>
      <c r="H87" s="18">
        <v>0</v>
      </c>
      <c r="I87" s="18">
        <v>0</v>
      </c>
      <c r="J87" s="18">
        <v>0</v>
      </c>
      <c r="K87" s="18">
        <v>0</v>
      </c>
      <c r="L87" s="19">
        <v>0</v>
      </c>
      <c r="M87" s="15">
        <v>0</v>
      </c>
      <c r="N87" s="15">
        <v>0</v>
      </c>
    </row>
    <row r="88" spans="1:14" ht="15" customHeight="1" x14ac:dyDescent="0.25">
      <c r="A88" s="16">
        <v>108600</v>
      </c>
      <c r="E88" s="16" t="s">
        <v>1695</v>
      </c>
      <c r="F88" s="17" t="s">
        <v>3044</v>
      </c>
      <c r="G88" s="36">
        <v>0.125</v>
      </c>
      <c r="H88" s="18">
        <v>135</v>
      </c>
      <c r="I88" s="18">
        <v>520.61</v>
      </c>
      <c r="J88" s="18">
        <v>0</v>
      </c>
      <c r="K88" s="18">
        <v>385.61</v>
      </c>
      <c r="L88" s="19">
        <v>0</v>
      </c>
      <c r="M88" s="15">
        <v>385.61</v>
      </c>
      <c r="N88" s="15">
        <v>0</v>
      </c>
    </row>
    <row r="89" spans="1:14" ht="15" customHeight="1" x14ac:dyDescent="0.25">
      <c r="A89" s="16">
        <v>108601</v>
      </c>
      <c r="E89" s="16" t="s">
        <v>1729</v>
      </c>
      <c r="F89" s="17" t="s">
        <v>3045</v>
      </c>
      <c r="G89" s="36">
        <v>7.2916666666666657E-2</v>
      </c>
      <c r="H89" s="18">
        <v>118.75</v>
      </c>
      <c r="I89" s="18">
        <v>730</v>
      </c>
      <c r="J89" s="18">
        <v>0</v>
      </c>
      <c r="K89" s="18">
        <v>611.25</v>
      </c>
      <c r="L89" s="19">
        <v>0</v>
      </c>
      <c r="M89" s="15">
        <v>611.25</v>
      </c>
      <c r="N89" s="15">
        <v>0</v>
      </c>
    </row>
    <row r="90" spans="1:14" ht="15" customHeight="1" x14ac:dyDescent="0.25">
      <c r="A90" s="16">
        <v>108800</v>
      </c>
      <c r="E90" s="16" t="s">
        <v>2513</v>
      </c>
      <c r="F90" s="17" t="s">
        <v>3044</v>
      </c>
      <c r="G90" s="36">
        <v>0</v>
      </c>
      <c r="H90" s="18">
        <v>0</v>
      </c>
      <c r="I90" s="18">
        <v>0</v>
      </c>
      <c r="J90" s="18">
        <v>0</v>
      </c>
      <c r="K90" s="18">
        <v>0</v>
      </c>
      <c r="L90" s="19">
        <v>0</v>
      </c>
      <c r="M90" s="15">
        <v>0</v>
      </c>
      <c r="N90" s="15">
        <v>0</v>
      </c>
    </row>
    <row r="91" spans="1:14" ht="15" customHeight="1" x14ac:dyDescent="0.25">
      <c r="A91" s="16">
        <v>108900</v>
      </c>
      <c r="E91" s="16" t="s">
        <v>1751</v>
      </c>
      <c r="F91" s="17" t="s">
        <v>3045</v>
      </c>
      <c r="G91" s="36">
        <v>0.125</v>
      </c>
      <c r="H91" s="18">
        <v>195</v>
      </c>
      <c r="I91" s="18">
        <v>0</v>
      </c>
      <c r="J91" s="18">
        <v>0</v>
      </c>
      <c r="K91" s="18">
        <v>-195</v>
      </c>
      <c r="L91" s="19">
        <v>0</v>
      </c>
      <c r="M91" s="15">
        <v>-195</v>
      </c>
      <c r="N91" s="15">
        <v>0</v>
      </c>
    </row>
    <row r="92" spans="1:14" ht="15" customHeight="1" x14ac:dyDescent="0.25">
      <c r="A92" s="16">
        <v>109000</v>
      </c>
      <c r="E92" s="16" t="s">
        <v>2514</v>
      </c>
      <c r="G92" s="36">
        <v>0</v>
      </c>
      <c r="H92" s="18">
        <v>0</v>
      </c>
      <c r="I92" s="18">
        <v>0</v>
      </c>
      <c r="J92" s="18">
        <v>0</v>
      </c>
      <c r="K92" s="18">
        <v>0</v>
      </c>
      <c r="L92" s="19">
        <v>0</v>
      </c>
      <c r="M92" s="15">
        <v>0</v>
      </c>
      <c r="N92" s="15">
        <v>0</v>
      </c>
    </row>
    <row r="93" spans="1:14" ht="15" customHeight="1" x14ac:dyDescent="0.25">
      <c r="A93" s="16">
        <v>109100</v>
      </c>
      <c r="E93" s="16" t="s">
        <v>2515</v>
      </c>
      <c r="F93" s="17" t="s">
        <v>3044</v>
      </c>
      <c r="G93" s="36">
        <v>0</v>
      </c>
      <c r="H93" s="18">
        <v>0</v>
      </c>
      <c r="I93" s="18">
        <v>0</v>
      </c>
      <c r="J93" s="18">
        <v>0</v>
      </c>
      <c r="K93" s="18">
        <v>0</v>
      </c>
      <c r="L93" s="19">
        <v>0</v>
      </c>
      <c r="M93" s="15">
        <v>0</v>
      </c>
      <c r="N93" s="15">
        <v>0</v>
      </c>
    </row>
    <row r="94" spans="1:14" ht="15" customHeight="1" x14ac:dyDescent="0.25">
      <c r="A94" s="16">
        <v>109200</v>
      </c>
      <c r="C94" s="16">
        <v>10205</v>
      </c>
      <c r="E94" s="16" t="s">
        <v>1680</v>
      </c>
      <c r="G94" s="36">
        <v>1.7916666666666667</v>
      </c>
      <c r="H94" s="18">
        <v>2875</v>
      </c>
      <c r="I94" s="18">
        <v>520.65</v>
      </c>
      <c r="J94" s="18">
        <v>0</v>
      </c>
      <c r="K94" s="18">
        <v>-2354.35</v>
      </c>
      <c r="L94" s="19">
        <v>0</v>
      </c>
      <c r="M94" s="15">
        <v>-2354.35</v>
      </c>
      <c r="N94" s="15">
        <v>0</v>
      </c>
    </row>
    <row r="95" spans="1:14" ht="15" customHeight="1" x14ac:dyDescent="0.25">
      <c r="A95" s="16">
        <v>109300</v>
      </c>
      <c r="E95" s="16" t="s">
        <v>2516</v>
      </c>
      <c r="F95" s="17" t="s">
        <v>3044</v>
      </c>
      <c r="G95" s="36">
        <v>0</v>
      </c>
      <c r="H95" s="18">
        <v>0</v>
      </c>
      <c r="I95" s="18">
        <v>0</v>
      </c>
      <c r="J95" s="18">
        <v>0</v>
      </c>
      <c r="K95" s="18">
        <v>0</v>
      </c>
      <c r="L95" s="19">
        <v>0</v>
      </c>
      <c r="M95" s="15">
        <v>0</v>
      </c>
      <c r="N95" s="15">
        <v>0</v>
      </c>
    </row>
    <row r="96" spans="1:14" ht="15" customHeight="1" x14ac:dyDescent="0.25">
      <c r="A96" s="16">
        <v>109400</v>
      </c>
      <c r="E96" s="16" t="s">
        <v>1596</v>
      </c>
      <c r="F96" s="17" t="s">
        <v>3045</v>
      </c>
      <c r="G96" s="36">
        <v>0.78125000000000011</v>
      </c>
      <c r="H96" s="18">
        <v>1226.25</v>
      </c>
      <c r="I96" s="18">
        <v>680</v>
      </c>
      <c r="J96" s="18">
        <v>35</v>
      </c>
      <c r="K96" s="18">
        <v>-511.25</v>
      </c>
      <c r="L96" s="19">
        <v>0</v>
      </c>
      <c r="M96" s="15">
        <v>-511.25</v>
      </c>
      <c r="N96" s="15">
        <v>0</v>
      </c>
    </row>
    <row r="97" spans="1:14" ht="15" customHeight="1" x14ac:dyDescent="0.25">
      <c r="A97" s="16">
        <v>109500</v>
      </c>
      <c r="E97" s="16" t="s">
        <v>2517</v>
      </c>
      <c r="F97" s="17" t="s">
        <v>3044</v>
      </c>
      <c r="G97" s="36">
        <v>0</v>
      </c>
      <c r="H97" s="18">
        <v>0</v>
      </c>
      <c r="I97" s="18">
        <v>0</v>
      </c>
      <c r="J97" s="18">
        <v>0</v>
      </c>
      <c r="K97" s="18">
        <v>0</v>
      </c>
      <c r="L97" s="19">
        <v>0</v>
      </c>
      <c r="M97" s="15">
        <v>0</v>
      </c>
      <c r="N97" s="15">
        <v>0</v>
      </c>
    </row>
    <row r="98" spans="1:14" ht="15" customHeight="1" x14ac:dyDescent="0.25">
      <c r="A98" s="16">
        <v>109600</v>
      </c>
      <c r="B98" s="16">
        <v>804480</v>
      </c>
      <c r="D98" s="16">
        <v>8044</v>
      </c>
      <c r="E98" s="16" t="s">
        <v>1509</v>
      </c>
      <c r="F98" s="17" t="s">
        <v>3045</v>
      </c>
      <c r="G98" s="36">
        <v>1.2986111111111109</v>
      </c>
      <c r="H98" s="18">
        <v>2649.1666666666665</v>
      </c>
      <c r="I98" s="18">
        <v>455</v>
      </c>
      <c r="J98" s="18">
        <v>0</v>
      </c>
      <c r="K98" s="18">
        <v>-2194.1666666666665</v>
      </c>
      <c r="L98" s="19">
        <v>-2194.1666666666665</v>
      </c>
      <c r="M98" s="15">
        <v>-2194.1666666666665</v>
      </c>
      <c r="N98" s="15">
        <v>-2194.1666666666665</v>
      </c>
    </row>
    <row r="99" spans="1:14" ht="15" customHeight="1" x14ac:dyDescent="0.25">
      <c r="A99" s="16">
        <v>109800</v>
      </c>
      <c r="E99" s="16" t="s">
        <v>2518</v>
      </c>
      <c r="F99" s="17" t="s">
        <v>3044</v>
      </c>
      <c r="G99" s="36">
        <v>0</v>
      </c>
      <c r="H99" s="18">
        <v>0</v>
      </c>
      <c r="I99" s="18">
        <v>0</v>
      </c>
      <c r="J99" s="18">
        <v>0</v>
      </c>
      <c r="K99" s="18">
        <v>0</v>
      </c>
      <c r="L99" s="19">
        <v>0</v>
      </c>
      <c r="M99" s="15">
        <v>0</v>
      </c>
      <c r="N99" s="15">
        <v>0</v>
      </c>
    </row>
    <row r="100" spans="1:14" ht="15" customHeight="1" x14ac:dyDescent="0.25">
      <c r="A100" s="16">
        <v>109900</v>
      </c>
      <c r="E100" s="16" t="s">
        <v>1601</v>
      </c>
      <c r="F100" s="17" t="s">
        <v>3045</v>
      </c>
      <c r="G100" s="36">
        <v>0.30208333333333331</v>
      </c>
      <c r="H100" s="18">
        <v>471.25</v>
      </c>
      <c r="I100" s="18">
        <v>238.86</v>
      </c>
      <c r="J100" s="18">
        <v>0</v>
      </c>
      <c r="K100" s="18">
        <v>-232.39</v>
      </c>
      <c r="L100" s="19">
        <v>0</v>
      </c>
      <c r="M100" s="15">
        <v>-232.39</v>
      </c>
      <c r="N100" s="15">
        <v>0</v>
      </c>
    </row>
    <row r="101" spans="1:14" ht="15" customHeight="1" x14ac:dyDescent="0.25">
      <c r="A101" s="16">
        <v>110000</v>
      </c>
      <c r="E101" s="16" t="s">
        <v>2189</v>
      </c>
      <c r="F101" s="17" t="s">
        <v>3044</v>
      </c>
      <c r="G101" s="36">
        <v>0.125</v>
      </c>
      <c r="H101" s="18">
        <v>190</v>
      </c>
      <c r="I101" s="18">
        <v>190</v>
      </c>
      <c r="J101" s="18">
        <v>0</v>
      </c>
      <c r="K101" s="18">
        <v>0</v>
      </c>
      <c r="L101" s="19">
        <v>0</v>
      </c>
      <c r="M101" s="15">
        <v>0</v>
      </c>
      <c r="N101" s="15">
        <v>0</v>
      </c>
    </row>
    <row r="102" spans="1:14" ht="15" customHeight="1" x14ac:dyDescent="0.25">
      <c r="A102" s="16">
        <v>110100</v>
      </c>
      <c r="E102" s="16" t="s">
        <v>2519</v>
      </c>
      <c r="F102" s="17" t="s">
        <v>3044</v>
      </c>
      <c r="G102" s="36">
        <v>1.0416666666666666E-2</v>
      </c>
      <c r="H102" s="18">
        <v>16.25</v>
      </c>
      <c r="I102" s="18">
        <v>0</v>
      </c>
      <c r="J102" s="18">
        <v>0</v>
      </c>
      <c r="K102" s="18">
        <v>-16.25</v>
      </c>
      <c r="L102" s="19">
        <v>0</v>
      </c>
      <c r="M102" s="15">
        <v>-16.25</v>
      </c>
      <c r="N102" s="15">
        <v>0</v>
      </c>
    </row>
    <row r="103" spans="1:14" ht="15" customHeight="1" x14ac:dyDescent="0.25">
      <c r="A103" s="16">
        <v>110200</v>
      </c>
      <c r="E103" s="16" t="s">
        <v>1744</v>
      </c>
      <c r="F103" s="17" t="s">
        <v>3044</v>
      </c>
      <c r="G103" s="36">
        <v>0.79166666666666674</v>
      </c>
      <c r="H103" s="18">
        <v>925</v>
      </c>
      <c r="I103" s="18">
        <v>991.73</v>
      </c>
      <c r="J103" s="18">
        <v>0</v>
      </c>
      <c r="K103" s="18">
        <v>66.730000000000018</v>
      </c>
      <c r="L103" s="19">
        <v>0</v>
      </c>
      <c r="M103" s="15">
        <v>66.730000000000018</v>
      </c>
      <c r="N103" s="15">
        <v>0</v>
      </c>
    </row>
    <row r="104" spans="1:14" ht="15" customHeight="1" x14ac:dyDescent="0.25">
      <c r="A104" s="16">
        <v>110300</v>
      </c>
      <c r="C104" s="16">
        <v>10208</v>
      </c>
      <c r="E104" s="16" t="s">
        <v>1731</v>
      </c>
      <c r="G104" s="36">
        <v>3.4027777777777775E-2</v>
      </c>
      <c r="H104" s="18">
        <v>69.416666666666671</v>
      </c>
      <c r="I104" s="18">
        <v>0</v>
      </c>
      <c r="J104" s="18">
        <v>0</v>
      </c>
      <c r="K104" s="18">
        <v>-69.416666666666671</v>
      </c>
      <c r="L104" s="19">
        <v>0</v>
      </c>
      <c r="M104" s="15">
        <v>-69.416666666666671</v>
      </c>
      <c r="N104" s="15">
        <v>0</v>
      </c>
    </row>
    <row r="105" spans="1:14" ht="15" customHeight="1" x14ac:dyDescent="0.25">
      <c r="A105" s="16">
        <v>110400</v>
      </c>
      <c r="C105" s="16">
        <v>10184</v>
      </c>
      <c r="E105" s="16" t="s">
        <v>1565</v>
      </c>
      <c r="F105" s="17" t="s">
        <v>3044</v>
      </c>
      <c r="G105" s="36">
        <v>0</v>
      </c>
      <c r="H105" s="18">
        <v>0</v>
      </c>
      <c r="I105" s="18">
        <v>0</v>
      </c>
      <c r="J105" s="18">
        <v>0</v>
      </c>
      <c r="K105" s="18">
        <v>0</v>
      </c>
      <c r="L105" s="19">
        <v>0</v>
      </c>
      <c r="M105" s="15">
        <v>0</v>
      </c>
      <c r="N105" s="15">
        <v>0</v>
      </c>
    </row>
    <row r="106" spans="1:14" ht="15" customHeight="1" x14ac:dyDescent="0.25">
      <c r="A106" s="16">
        <v>110500</v>
      </c>
      <c r="E106" s="16" t="s">
        <v>2112</v>
      </c>
      <c r="F106" s="17" t="s">
        <v>3044</v>
      </c>
      <c r="G106" s="36">
        <v>8.3333333333333343E-2</v>
      </c>
      <c r="H106" s="18">
        <v>90</v>
      </c>
      <c r="I106" s="18">
        <v>175</v>
      </c>
      <c r="J106" s="18">
        <v>0</v>
      </c>
      <c r="K106" s="18">
        <v>85</v>
      </c>
      <c r="L106" s="19">
        <v>0</v>
      </c>
      <c r="M106" s="15">
        <v>85</v>
      </c>
      <c r="N106" s="15">
        <v>0</v>
      </c>
    </row>
    <row r="107" spans="1:14" ht="15" customHeight="1" x14ac:dyDescent="0.25">
      <c r="A107" s="16">
        <v>110600</v>
      </c>
      <c r="E107" s="16" t="s">
        <v>2146</v>
      </c>
      <c r="F107" s="17" t="s">
        <v>3045</v>
      </c>
      <c r="G107" s="36">
        <v>0</v>
      </c>
      <c r="H107" s="18">
        <v>0</v>
      </c>
      <c r="I107" s="18">
        <v>0</v>
      </c>
      <c r="J107" s="18">
        <v>0</v>
      </c>
      <c r="K107" s="18">
        <v>0</v>
      </c>
      <c r="L107" s="19">
        <v>0</v>
      </c>
      <c r="M107" s="15">
        <v>0</v>
      </c>
      <c r="N107" s="15">
        <v>0</v>
      </c>
    </row>
    <row r="108" spans="1:14" ht="15" customHeight="1" x14ac:dyDescent="0.25">
      <c r="A108" s="16">
        <v>110800</v>
      </c>
      <c r="C108" s="16">
        <v>10233</v>
      </c>
      <c r="E108" s="16" t="s">
        <v>1880</v>
      </c>
      <c r="F108" s="17" t="s">
        <v>3044</v>
      </c>
      <c r="G108" s="36">
        <v>0</v>
      </c>
      <c r="H108" s="18">
        <v>0</v>
      </c>
      <c r="I108" s="18">
        <v>0</v>
      </c>
      <c r="J108" s="18">
        <v>0</v>
      </c>
      <c r="K108" s="18">
        <v>0</v>
      </c>
      <c r="L108" s="19">
        <v>0</v>
      </c>
      <c r="M108" s="15">
        <v>0</v>
      </c>
      <c r="N108" s="15">
        <v>0</v>
      </c>
    </row>
    <row r="109" spans="1:14" ht="15" customHeight="1" x14ac:dyDescent="0.25">
      <c r="A109" s="16">
        <v>110900</v>
      </c>
      <c r="E109" s="16" t="s">
        <v>2145</v>
      </c>
      <c r="F109" s="17" t="s">
        <v>3045</v>
      </c>
      <c r="G109" s="36">
        <v>0</v>
      </c>
      <c r="H109" s="18">
        <v>0</v>
      </c>
      <c r="I109" s="18">
        <v>0</v>
      </c>
      <c r="J109" s="18">
        <v>0</v>
      </c>
      <c r="K109" s="18">
        <v>0</v>
      </c>
      <c r="L109" s="19">
        <v>0</v>
      </c>
      <c r="M109" s="15">
        <v>0</v>
      </c>
      <c r="N109" s="15">
        <v>0</v>
      </c>
    </row>
    <row r="110" spans="1:14" ht="15" customHeight="1" x14ac:dyDescent="0.25">
      <c r="A110" s="16">
        <v>111000</v>
      </c>
      <c r="C110" s="16">
        <v>10237</v>
      </c>
      <c r="E110" s="16" t="s">
        <v>2129</v>
      </c>
      <c r="F110" s="17" t="s">
        <v>3045</v>
      </c>
      <c r="G110" s="36">
        <v>0</v>
      </c>
      <c r="H110" s="18">
        <v>0</v>
      </c>
      <c r="I110" s="18">
        <v>0</v>
      </c>
      <c r="J110" s="18">
        <v>0</v>
      </c>
      <c r="K110" s="18">
        <v>0</v>
      </c>
      <c r="L110" s="19">
        <v>0</v>
      </c>
      <c r="M110" s="15">
        <v>0</v>
      </c>
      <c r="N110" s="15">
        <v>0</v>
      </c>
    </row>
    <row r="111" spans="1:14" ht="15" customHeight="1" x14ac:dyDescent="0.25">
      <c r="A111" s="16">
        <v>111100</v>
      </c>
      <c r="E111" s="16" t="s">
        <v>2132</v>
      </c>
      <c r="G111" s="36">
        <v>3.125E-2</v>
      </c>
      <c r="H111" s="18">
        <v>48.75</v>
      </c>
      <c r="I111" s="18">
        <v>35</v>
      </c>
      <c r="J111" s="18">
        <v>0</v>
      </c>
      <c r="K111" s="18">
        <v>-13.75</v>
      </c>
      <c r="L111" s="19">
        <v>0</v>
      </c>
      <c r="M111" s="15">
        <v>-13.75</v>
      </c>
      <c r="N111" s="15">
        <v>0</v>
      </c>
    </row>
    <row r="112" spans="1:14" ht="15" customHeight="1" x14ac:dyDescent="0.25">
      <c r="A112" s="16">
        <v>111200</v>
      </c>
      <c r="E112" s="16" t="s">
        <v>1265</v>
      </c>
      <c r="F112" s="17" t="s">
        <v>3045</v>
      </c>
      <c r="G112" s="36">
        <v>8.3333333333333329E-2</v>
      </c>
      <c r="H112" s="18">
        <v>137.5</v>
      </c>
      <c r="I112" s="18">
        <v>0</v>
      </c>
      <c r="J112" s="18">
        <v>105</v>
      </c>
      <c r="K112" s="18">
        <v>-32.5</v>
      </c>
      <c r="L112" s="19">
        <v>0</v>
      </c>
      <c r="M112" s="15">
        <v>-32.5</v>
      </c>
      <c r="N112" s="15">
        <v>0</v>
      </c>
    </row>
    <row r="113" spans="1:14" ht="15" customHeight="1" x14ac:dyDescent="0.25">
      <c r="A113" s="16">
        <v>111300</v>
      </c>
      <c r="B113" s="16">
        <v>805680</v>
      </c>
      <c r="D113" s="16">
        <v>8056</v>
      </c>
      <c r="E113" s="16" t="s">
        <v>2244</v>
      </c>
      <c r="G113" s="36">
        <v>0</v>
      </c>
      <c r="H113" s="18">
        <v>0</v>
      </c>
      <c r="I113" s="18">
        <v>0</v>
      </c>
      <c r="J113" s="18">
        <v>0</v>
      </c>
      <c r="K113" s="18">
        <v>0</v>
      </c>
      <c r="L113" s="19">
        <v>0</v>
      </c>
      <c r="M113" s="15">
        <v>0</v>
      </c>
      <c r="N113" s="15">
        <v>0</v>
      </c>
    </row>
    <row r="114" spans="1:14" ht="15" customHeight="1" x14ac:dyDescent="0.25">
      <c r="A114" s="16">
        <v>111400</v>
      </c>
      <c r="E114" s="16" t="s">
        <v>2214</v>
      </c>
      <c r="F114" s="17" t="s">
        <v>3045</v>
      </c>
      <c r="G114" s="36">
        <v>0</v>
      </c>
      <c r="H114" s="18">
        <v>0</v>
      </c>
      <c r="I114" s="18">
        <v>0</v>
      </c>
      <c r="J114" s="18">
        <v>0</v>
      </c>
      <c r="K114" s="18">
        <v>0</v>
      </c>
      <c r="L114" s="19">
        <v>0</v>
      </c>
      <c r="M114" s="15">
        <v>0</v>
      </c>
      <c r="N114" s="15">
        <v>0</v>
      </c>
    </row>
    <row r="115" spans="1:14" ht="15" customHeight="1" x14ac:dyDescent="0.25">
      <c r="A115" s="16">
        <v>111500</v>
      </c>
      <c r="E115" s="16" t="s">
        <v>2222</v>
      </c>
      <c r="F115" s="17" t="s">
        <v>3044</v>
      </c>
      <c r="G115" s="36">
        <v>0</v>
      </c>
      <c r="H115" s="18">
        <v>0</v>
      </c>
      <c r="I115" s="18">
        <v>0</v>
      </c>
      <c r="J115" s="18">
        <v>0</v>
      </c>
      <c r="K115" s="18">
        <v>0</v>
      </c>
      <c r="L115" s="19">
        <v>0</v>
      </c>
      <c r="M115" s="15">
        <v>0</v>
      </c>
      <c r="N115" s="15">
        <v>0</v>
      </c>
    </row>
    <row r="116" spans="1:14" ht="15" customHeight="1" x14ac:dyDescent="0.25">
      <c r="A116" s="16">
        <v>111600</v>
      </c>
      <c r="C116" s="16">
        <v>10251</v>
      </c>
      <c r="E116" s="16" t="s">
        <v>1680</v>
      </c>
      <c r="F116" s="17" t="s">
        <v>3045</v>
      </c>
      <c r="G116" s="36">
        <v>0</v>
      </c>
      <c r="H116" s="18">
        <v>0</v>
      </c>
      <c r="I116" s="18">
        <v>0</v>
      </c>
      <c r="J116" s="18">
        <v>0</v>
      </c>
      <c r="K116" s="18">
        <v>0</v>
      </c>
      <c r="L116" s="19">
        <v>0</v>
      </c>
      <c r="M116" s="15">
        <v>0</v>
      </c>
      <c r="N116" s="15">
        <v>0</v>
      </c>
    </row>
    <row r="117" spans="1:14" ht="15" customHeight="1" x14ac:dyDescent="0.25">
      <c r="A117" s="16">
        <v>111700</v>
      </c>
      <c r="E117" s="16" t="s">
        <v>2238</v>
      </c>
      <c r="F117" s="17" t="s">
        <v>3045</v>
      </c>
      <c r="G117" s="36">
        <v>0.30208333333333331</v>
      </c>
      <c r="H117" s="18">
        <v>616.25</v>
      </c>
      <c r="I117" s="18">
        <v>1225</v>
      </c>
      <c r="J117" s="18">
        <v>552.5</v>
      </c>
      <c r="K117" s="18">
        <v>1161.25</v>
      </c>
      <c r="L117" s="19">
        <v>0</v>
      </c>
      <c r="M117" s="15">
        <v>1161.25</v>
      </c>
      <c r="N117" s="15">
        <v>0</v>
      </c>
    </row>
    <row r="118" spans="1:14" ht="15" customHeight="1" x14ac:dyDescent="0.25">
      <c r="A118" s="16">
        <v>111800</v>
      </c>
      <c r="E118" s="16" t="s">
        <v>2256</v>
      </c>
      <c r="F118" s="17" t="s">
        <v>3045</v>
      </c>
      <c r="G118" s="36">
        <v>0</v>
      </c>
      <c r="H118" s="18">
        <v>0</v>
      </c>
      <c r="I118" s="18">
        <v>0</v>
      </c>
      <c r="J118" s="18">
        <v>0</v>
      </c>
      <c r="K118" s="18">
        <v>0</v>
      </c>
      <c r="L118" s="19">
        <v>0</v>
      </c>
      <c r="M118" s="15">
        <v>0</v>
      </c>
      <c r="N118" s="15">
        <v>0</v>
      </c>
    </row>
    <row r="119" spans="1:14" ht="15" customHeight="1" x14ac:dyDescent="0.25">
      <c r="A119" s="16">
        <v>111900</v>
      </c>
      <c r="E119" s="16" t="s">
        <v>2247</v>
      </c>
      <c r="F119" s="17" t="s">
        <v>3045</v>
      </c>
      <c r="G119" s="36">
        <v>0</v>
      </c>
      <c r="H119" s="18">
        <v>0</v>
      </c>
      <c r="I119" s="18">
        <v>0</v>
      </c>
      <c r="J119" s="18">
        <v>0</v>
      </c>
      <c r="K119" s="18">
        <v>0</v>
      </c>
      <c r="L119" s="19">
        <v>0</v>
      </c>
      <c r="M119" s="15">
        <v>0</v>
      </c>
      <c r="N119" s="15">
        <v>0</v>
      </c>
    </row>
    <row r="120" spans="1:14" ht="15" customHeight="1" x14ac:dyDescent="0.25">
      <c r="A120" s="16">
        <v>112000</v>
      </c>
      <c r="E120" s="16" t="s">
        <v>2262</v>
      </c>
      <c r="F120" s="17" t="s">
        <v>3045</v>
      </c>
      <c r="G120" s="36">
        <v>0</v>
      </c>
      <c r="H120" s="18">
        <v>0</v>
      </c>
      <c r="I120" s="18">
        <v>0</v>
      </c>
      <c r="J120" s="18">
        <v>0</v>
      </c>
      <c r="K120" s="18">
        <v>0</v>
      </c>
      <c r="L120" s="19">
        <v>0</v>
      </c>
      <c r="M120" s="15">
        <v>0</v>
      </c>
      <c r="N120" s="15">
        <v>0</v>
      </c>
    </row>
    <row r="121" spans="1:14" ht="15" customHeight="1" x14ac:dyDescent="0.25">
      <c r="A121" s="16">
        <v>112100</v>
      </c>
      <c r="E121" s="16" t="s">
        <v>2830</v>
      </c>
      <c r="F121" s="17" t="s">
        <v>3045</v>
      </c>
      <c r="G121" s="36">
        <v>0</v>
      </c>
      <c r="H121" s="18">
        <v>0</v>
      </c>
      <c r="I121" s="18">
        <v>0</v>
      </c>
      <c r="J121" s="18">
        <v>0</v>
      </c>
      <c r="K121" s="18">
        <v>0</v>
      </c>
      <c r="L121" s="19">
        <v>0</v>
      </c>
      <c r="M121" s="15">
        <v>0</v>
      </c>
      <c r="N121" s="15">
        <v>0</v>
      </c>
    </row>
    <row r="122" spans="1:14" ht="15" customHeight="1" x14ac:dyDescent="0.25">
      <c r="A122" s="16">
        <v>112200</v>
      </c>
      <c r="E122" s="16" t="s">
        <v>2268</v>
      </c>
      <c r="F122" s="17" t="s">
        <v>3045</v>
      </c>
      <c r="G122" s="36">
        <v>0</v>
      </c>
      <c r="H122" s="18">
        <v>0</v>
      </c>
      <c r="I122" s="18">
        <v>0</v>
      </c>
      <c r="J122" s="18">
        <v>0</v>
      </c>
      <c r="K122" s="18">
        <v>0</v>
      </c>
      <c r="L122" s="19">
        <v>0</v>
      </c>
      <c r="M122" s="15">
        <v>0</v>
      </c>
      <c r="N122" s="15">
        <v>0</v>
      </c>
    </row>
    <row r="123" spans="1:14" ht="15" customHeight="1" x14ac:dyDescent="0.25">
      <c r="A123" s="16">
        <v>112300</v>
      </c>
      <c r="E123" s="16" t="s">
        <v>2267</v>
      </c>
      <c r="G123" s="36">
        <v>0</v>
      </c>
      <c r="H123" s="18">
        <v>0</v>
      </c>
      <c r="I123" s="18">
        <v>0</v>
      </c>
      <c r="J123" s="18">
        <v>0</v>
      </c>
      <c r="K123" s="18">
        <v>0</v>
      </c>
      <c r="L123" s="19">
        <v>0</v>
      </c>
      <c r="M123" s="15">
        <v>0</v>
      </c>
      <c r="N123" s="15">
        <v>0</v>
      </c>
    </row>
    <row r="124" spans="1:14" ht="15" customHeight="1" x14ac:dyDescent="0.25">
      <c r="A124" s="16">
        <v>112400</v>
      </c>
      <c r="E124" s="16" t="s">
        <v>2834</v>
      </c>
      <c r="G124" s="36">
        <v>0</v>
      </c>
      <c r="H124" s="18">
        <v>0</v>
      </c>
      <c r="I124" s="18">
        <v>0</v>
      </c>
      <c r="J124" s="18">
        <v>0</v>
      </c>
      <c r="K124" s="18">
        <v>0</v>
      </c>
      <c r="L124" s="19">
        <v>0</v>
      </c>
      <c r="M124" s="15">
        <v>0</v>
      </c>
      <c r="N124" s="15">
        <v>0</v>
      </c>
    </row>
    <row r="125" spans="1:14" ht="15" customHeight="1" x14ac:dyDescent="0.25">
      <c r="A125" s="16">
        <v>200100</v>
      </c>
      <c r="C125" s="16">
        <v>10050</v>
      </c>
      <c r="E125" s="16" t="s">
        <v>1555</v>
      </c>
      <c r="F125" s="17" t="s">
        <v>3045</v>
      </c>
      <c r="G125" s="36">
        <v>2.7708333333333335</v>
      </c>
      <c r="H125" s="18">
        <v>4037.5</v>
      </c>
      <c r="I125" s="18">
        <v>600.77</v>
      </c>
      <c r="J125" s="18">
        <v>0</v>
      </c>
      <c r="K125" s="18">
        <v>-3436.73</v>
      </c>
      <c r="L125" s="19">
        <v>0</v>
      </c>
      <c r="M125" s="15">
        <v>-3436.73</v>
      </c>
      <c r="N125" s="15">
        <v>0</v>
      </c>
    </row>
    <row r="126" spans="1:14" ht="15" customHeight="1" x14ac:dyDescent="0.25">
      <c r="A126" s="16">
        <v>200190</v>
      </c>
      <c r="G126" s="36">
        <v>0</v>
      </c>
      <c r="H126" s="18">
        <v>0</v>
      </c>
      <c r="I126" s="18">
        <v>0</v>
      </c>
      <c r="J126" s="18">
        <v>0</v>
      </c>
      <c r="K126" s="18">
        <v>0</v>
      </c>
      <c r="L126" s="19">
        <v>0</v>
      </c>
      <c r="M126" s="15">
        <v>0</v>
      </c>
      <c r="N126" s="15">
        <v>0</v>
      </c>
    </row>
    <row r="127" spans="1:14" ht="15" customHeight="1" x14ac:dyDescent="0.25">
      <c r="A127" s="16">
        <v>200191</v>
      </c>
      <c r="G127" s="36">
        <v>0</v>
      </c>
      <c r="H127" s="18">
        <v>0</v>
      </c>
      <c r="I127" s="18">
        <v>0</v>
      </c>
      <c r="J127" s="18">
        <v>0</v>
      </c>
      <c r="K127" s="18">
        <v>0</v>
      </c>
      <c r="L127" s="19">
        <v>0</v>
      </c>
      <c r="M127" s="15">
        <v>0</v>
      </c>
      <c r="N127" s="15">
        <v>0</v>
      </c>
    </row>
    <row r="128" spans="1:14" ht="15" customHeight="1" x14ac:dyDescent="0.25">
      <c r="A128" s="16">
        <v>200200</v>
      </c>
      <c r="E128" s="16" t="s">
        <v>2520</v>
      </c>
      <c r="F128" s="17" t="s">
        <v>3044</v>
      </c>
      <c r="G128" s="36">
        <v>0</v>
      </c>
      <c r="H128" s="18">
        <v>0</v>
      </c>
      <c r="I128" s="18">
        <v>0</v>
      </c>
      <c r="J128" s="18">
        <v>0</v>
      </c>
      <c r="K128" s="18">
        <v>0</v>
      </c>
      <c r="L128" s="19">
        <v>0</v>
      </c>
      <c r="M128" s="15">
        <v>0</v>
      </c>
      <c r="N128" s="15">
        <v>0</v>
      </c>
    </row>
    <row r="129" spans="1:14" ht="15" customHeight="1" x14ac:dyDescent="0.25">
      <c r="A129" s="16">
        <v>200300</v>
      </c>
      <c r="E129" s="16" t="s">
        <v>2521</v>
      </c>
      <c r="F129" s="17" t="s">
        <v>3044</v>
      </c>
      <c r="G129" s="36">
        <v>0</v>
      </c>
      <c r="H129" s="18">
        <v>0</v>
      </c>
      <c r="I129" s="18">
        <v>0</v>
      </c>
      <c r="J129" s="18">
        <v>0</v>
      </c>
      <c r="K129" s="18">
        <v>0</v>
      </c>
      <c r="L129" s="19">
        <v>0</v>
      </c>
      <c r="M129" s="15">
        <v>0</v>
      </c>
      <c r="N129" s="15">
        <v>0</v>
      </c>
    </row>
    <row r="130" spans="1:14" ht="15" customHeight="1" x14ac:dyDescent="0.25">
      <c r="A130" s="16">
        <v>200400</v>
      </c>
      <c r="E130" s="16" t="s">
        <v>2522</v>
      </c>
      <c r="F130" s="17" t="s">
        <v>3044</v>
      </c>
      <c r="G130" s="36">
        <v>0</v>
      </c>
      <c r="H130" s="18">
        <v>0</v>
      </c>
      <c r="I130" s="18">
        <v>0</v>
      </c>
      <c r="J130" s="18">
        <v>0</v>
      </c>
      <c r="K130" s="18">
        <v>0</v>
      </c>
      <c r="L130" s="19">
        <v>0</v>
      </c>
      <c r="M130" s="15">
        <v>0</v>
      </c>
      <c r="N130" s="15">
        <v>0</v>
      </c>
    </row>
    <row r="131" spans="1:14" ht="15" customHeight="1" x14ac:dyDescent="0.25">
      <c r="A131" s="16">
        <v>200500</v>
      </c>
      <c r="E131" s="16" t="s">
        <v>2523</v>
      </c>
      <c r="F131" s="17" t="s">
        <v>3044</v>
      </c>
      <c r="G131" s="36">
        <v>0</v>
      </c>
      <c r="H131" s="18">
        <v>0</v>
      </c>
      <c r="I131" s="18">
        <v>0</v>
      </c>
      <c r="J131" s="18">
        <v>0</v>
      </c>
      <c r="K131" s="18">
        <v>0</v>
      </c>
      <c r="L131" s="19">
        <v>0</v>
      </c>
      <c r="M131" s="15">
        <v>0</v>
      </c>
      <c r="N131" s="15">
        <v>0</v>
      </c>
    </row>
    <row r="132" spans="1:14" ht="15" customHeight="1" x14ac:dyDescent="0.25">
      <c r="A132" s="16">
        <v>200600</v>
      </c>
      <c r="E132" s="16" t="s">
        <v>2524</v>
      </c>
      <c r="G132" s="36">
        <v>0</v>
      </c>
      <c r="H132" s="18">
        <v>0</v>
      </c>
      <c r="I132" s="18">
        <v>0</v>
      </c>
      <c r="J132" s="18">
        <v>0</v>
      </c>
      <c r="K132" s="18">
        <v>0</v>
      </c>
      <c r="L132" s="19">
        <v>0</v>
      </c>
      <c r="M132" s="15">
        <v>0</v>
      </c>
      <c r="N132" s="15">
        <v>0</v>
      </c>
    </row>
    <row r="133" spans="1:14" ht="15" customHeight="1" x14ac:dyDescent="0.25">
      <c r="A133" s="16">
        <v>200700</v>
      </c>
      <c r="E133" s="16" t="s">
        <v>2525</v>
      </c>
      <c r="G133" s="36">
        <v>0</v>
      </c>
      <c r="H133" s="18">
        <v>0</v>
      </c>
      <c r="I133" s="18">
        <v>0</v>
      </c>
      <c r="J133" s="18">
        <v>0</v>
      </c>
      <c r="K133" s="18">
        <v>0</v>
      </c>
      <c r="L133" s="19">
        <v>0</v>
      </c>
      <c r="M133" s="15">
        <v>0</v>
      </c>
      <c r="N133" s="15">
        <v>0</v>
      </c>
    </row>
    <row r="134" spans="1:14" ht="15" customHeight="1" x14ac:dyDescent="0.25">
      <c r="A134" s="16">
        <v>200800</v>
      </c>
      <c r="B134" s="16">
        <v>801480</v>
      </c>
      <c r="D134" s="16">
        <v>8014</v>
      </c>
      <c r="E134" s="16" t="s">
        <v>1507</v>
      </c>
      <c r="G134" s="36">
        <v>3.0833333333333326</v>
      </c>
      <c r="H134" s="18">
        <v>6210</v>
      </c>
      <c r="I134" s="18">
        <v>4153.55</v>
      </c>
      <c r="J134" s="18">
        <v>0</v>
      </c>
      <c r="K134" s="18">
        <v>-2056.4499999999998</v>
      </c>
      <c r="L134" s="19">
        <v>-3154.6166666666663</v>
      </c>
      <c r="M134" s="15">
        <v>-2056.4499999999998</v>
      </c>
      <c r="N134" s="15">
        <v>-3154.6166666666663</v>
      </c>
    </row>
    <row r="135" spans="1:14" ht="15" customHeight="1" x14ac:dyDescent="0.25">
      <c r="A135" s="16">
        <v>200900</v>
      </c>
      <c r="B135" s="16">
        <v>801580</v>
      </c>
      <c r="D135" s="16">
        <v>8015</v>
      </c>
      <c r="E135" s="16" t="s">
        <v>1453</v>
      </c>
      <c r="G135" s="36">
        <v>1.6979166666666667</v>
      </c>
      <c r="H135" s="18">
        <v>3078.75</v>
      </c>
      <c r="I135" s="18">
        <v>959.09</v>
      </c>
      <c r="J135" s="18">
        <v>0</v>
      </c>
      <c r="K135" s="18">
        <v>-2119.66</v>
      </c>
      <c r="L135" s="19">
        <v>-3606.7433333333329</v>
      </c>
      <c r="M135" s="15">
        <v>-2119.66</v>
      </c>
      <c r="N135" s="15">
        <v>-3606.7433333333329</v>
      </c>
    </row>
    <row r="136" spans="1:14" ht="15" customHeight="1" x14ac:dyDescent="0.25">
      <c r="A136" s="16">
        <v>201100</v>
      </c>
      <c r="B136" s="16">
        <v>802800</v>
      </c>
      <c r="D136" s="16">
        <v>8028</v>
      </c>
      <c r="E136" s="16" t="s">
        <v>1736</v>
      </c>
      <c r="G136" s="36">
        <v>1.9611111111111112</v>
      </c>
      <c r="H136" s="18">
        <v>4000.6666666666665</v>
      </c>
      <c r="I136" s="18">
        <v>890</v>
      </c>
      <c r="J136" s="18">
        <v>0</v>
      </c>
      <c r="K136" s="18">
        <v>-3110.6666666666665</v>
      </c>
      <c r="L136" s="19">
        <v>-3110.6666666666665</v>
      </c>
      <c r="M136" s="15">
        <v>-3110.6666666666665</v>
      </c>
      <c r="N136" s="15">
        <v>-3110.6666666666665</v>
      </c>
    </row>
    <row r="137" spans="1:14" ht="15" customHeight="1" x14ac:dyDescent="0.25">
      <c r="A137" s="16">
        <v>201200</v>
      </c>
      <c r="E137" s="16" t="s">
        <v>2526</v>
      </c>
      <c r="G137" s="36">
        <v>0</v>
      </c>
      <c r="H137" s="18">
        <v>0</v>
      </c>
      <c r="I137" s="18">
        <v>0</v>
      </c>
      <c r="J137" s="18">
        <v>0</v>
      </c>
      <c r="K137" s="18">
        <v>0</v>
      </c>
      <c r="L137" s="19">
        <v>0</v>
      </c>
      <c r="M137" s="15">
        <v>0</v>
      </c>
      <c r="N137" s="15">
        <v>0</v>
      </c>
    </row>
    <row r="138" spans="1:14" ht="15" customHeight="1" x14ac:dyDescent="0.25">
      <c r="A138" s="16">
        <v>201300</v>
      </c>
      <c r="E138" s="16" t="s">
        <v>2527</v>
      </c>
      <c r="G138" s="36">
        <v>0</v>
      </c>
      <c r="H138" s="18">
        <v>0</v>
      </c>
      <c r="I138" s="18">
        <v>0</v>
      </c>
      <c r="J138" s="18">
        <v>0</v>
      </c>
      <c r="K138" s="18">
        <v>0</v>
      </c>
      <c r="L138" s="19">
        <v>0</v>
      </c>
      <c r="M138" s="15">
        <v>0</v>
      </c>
      <c r="N138" s="15">
        <v>0</v>
      </c>
    </row>
    <row r="139" spans="1:14" ht="15" customHeight="1" x14ac:dyDescent="0.25">
      <c r="A139" s="16">
        <v>201400</v>
      </c>
      <c r="B139" s="16">
        <v>801482</v>
      </c>
      <c r="D139" s="16">
        <v>8014</v>
      </c>
      <c r="E139" s="16" t="s">
        <v>1631</v>
      </c>
      <c r="G139" s="36">
        <v>8.3333333333333329E-2</v>
      </c>
      <c r="H139" s="18">
        <v>130</v>
      </c>
      <c r="I139" s="18">
        <v>0</v>
      </c>
      <c r="J139" s="18">
        <v>0</v>
      </c>
      <c r="K139" s="18">
        <v>-130</v>
      </c>
      <c r="L139" s="19">
        <v>-3154.6166666666663</v>
      </c>
      <c r="M139" s="15">
        <v>-130</v>
      </c>
      <c r="N139" s="15">
        <v>-3154.6166666666663</v>
      </c>
    </row>
    <row r="140" spans="1:14" ht="15" customHeight="1" x14ac:dyDescent="0.25">
      <c r="A140" s="16">
        <v>201401</v>
      </c>
      <c r="B140" s="16">
        <v>801481</v>
      </c>
      <c r="D140" s="16">
        <v>8014</v>
      </c>
      <c r="G140" s="36">
        <v>3.125E-2</v>
      </c>
      <c r="H140" s="18">
        <v>48.75</v>
      </c>
      <c r="I140" s="18">
        <v>0</v>
      </c>
      <c r="J140" s="18">
        <v>0</v>
      </c>
      <c r="K140" s="18">
        <v>-48.75</v>
      </c>
      <c r="L140" s="19">
        <v>-3154.6166666666663</v>
      </c>
      <c r="M140" s="15">
        <v>-48.75</v>
      </c>
      <c r="N140" s="15">
        <v>-3154.6166666666663</v>
      </c>
    </row>
    <row r="141" spans="1:14" ht="15" customHeight="1" x14ac:dyDescent="0.25">
      <c r="A141" s="16">
        <v>201500</v>
      </c>
      <c r="E141" s="16" t="s">
        <v>2528</v>
      </c>
      <c r="G141" s="36">
        <v>0</v>
      </c>
      <c r="H141" s="18">
        <v>0</v>
      </c>
      <c r="I141" s="18">
        <v>0</v>
      </c>
      <c r="J141" s="18">
        <v>0</v>
      </c>
      <c r="K141" s="18">
        <v>0</v>
      </c>
      <c r="L141" s="19">
        <v>0</v>
      </c>
      <c r="M141" s="15">
        <v>0</v>
      </c>
      <c r="N141" s="15">
        <v>0</v>
      </c>
    </row>
    <row r="142" spans="1:14" ht="15" customHeight="1" x14ac:dyDescent="0.25">
      <c r="A142" s="16">
        <v>201600</v>
      </c>
      <c r="E142" s="16" t="s">
        <v>2529</v>
      </c>
      <c r="F142" s="17" t="s">
        <v>3044</v>
      </c>
      <c r="G142" s="36">
        <v>0</v>
      </c>
      <c r="H142" s="18">
        <v>0</v>
      </c>
      <c r="I142" s="18">
        <v>0</v>
      </c>
      <c r="J142" s="18">
        <v>0</v>
      </c>
      <c r="K142" s="18">
        <v>0</v>
      </c>
      <c r="L142" s="19">
        <v>0</v>
      </c>
      <c r="M142" s="15">
        <v>0</v>
      </c>
      <c r="N142" s="15">
        <v>0</v>
      </c>
    </row>
    <row r="143" spans="1:14" ht="15" customHeight="1" x14ac:dyDescent="0.25">
      <c r="A143" s="16">
        <v>201800</v>
      </c>
      <c r="E143" s="16" t="s">
        <v>2140</v>
      </c>
      <c r="G143" s="36">
        <v>0</v>
      </c>
      <c r="H143" s="18">
        <v>0</v>
      </c>
      <c r="I143" s="18">
        <v>0</v>
      </c>
      <c r="J143" s="18">
        <v>0</v>
      </c>
      <c r="K143" s="18">
        <v>0</v>
      </c>
      <c r="L143" s="19">
        <v>0</v>
      </c>
      <c r="M143" s="15">
        <v>0</v>
      </c>
      <c r="N143" s="15">
        <v>0</v>
      </c>
    </row>
    <row r="144" spans="1:14" ht="15" customHeight="1" x14ac:dyDescent="0.25">
      <c r="A144" s="16">
        <v>201900</v>
      </c>
      <c r="B144" s="16">
        <v>801700</v>
      </c>
      <c r="C144" s="16">
        <v>10027</v>
      </c>
      <c r="D144" s="16">
        <v>8017</v>
      </c>
      <c r="E144" s="16" t="s">
        <v>2530</v>
      </c>
      <c r="G144" s="36">
        <v>1.0416666666666666E-2</v>
      </c>
      <c r="H144" s="18">
        <v>21.25</v>
      </c>
      <c r="I144" s="18">
        <v>0</v>
      </c>
      <c r="J144" s="18">
        <v>0</v>
      </c>
      <c r="K144" s="18">
        <v>-21.25</v>
      </c>
      <c r="L144" s="19">
        <v>-382.5</v>
      </c>
      <c r="M144" s="15">
        <v>-21.25</v>
      </c>
      <c r="N144" s="15">
        <v>-382.5</v>
      </c>
    </row>
    <row r="145" spans="1:14" ht="15" customHeight="1" x14ac:dyDescent="0.25">
      <c r="A145" s="16">
        <v>202000</v>
      </c>
      <c r="E145" s="16" t="s">
        <v>2531</v>
      </c>
      <c r="F145" s="17" t="s">
        <v>3044</v>
      </c>
      <c r="G145" s="36">
        <v>0</v>
      </c>
      <c r="H145" s="18">
        <v>0</v>
      </c>
      <c r="I145" s="18">
        <v>0</v>
      </c>
      <c r="J145" s="18">
        <v>0</v>
      </c>
      <c r="K145" s="18">
        <v>0</v>
      </c>
      <c r="L145" s="19">
        <v>0</v>
      </c>
      <c r="M145" s="15">
        <v>0</v>
      </c>
      <c r="N145" s="15">
        <v>0</v>
      </c>
    </row>
    <row r="146" spans="1:14" ht="15" customHeight="1" x14ac:dyDescent="0.25">
      <c r="A146" s="16">
        <v>202100</v>
      </c>
      <c r="E146" s="16" t="s">
        <v>2532</v>
      </c>
      <c r="F146" s="17" t="s">
        <v>3044</v>
      </c>
      <c r="G146" s="36">
        <v>0</v>
      </c>
      <c r="H146" s="18">
        <v>0</v>
      </c>
      <c r="I146" s="18">
        <v>0</v>
      </c>
      <c r="J146" s="18">
        <v>0</v>
      </c>
      <c r="K146" s="18">
        <v>0</v>
      </c>
      <c r="L146" s="19">
        <v>0</v>
      </c>
      <c r="M146" s="15">
        <v>0</v>
      </c>
      <c r="N146" s="15">
        <v>0</v>
      </c>
    </row>
    <row r="147" spans="1:14" ht="15" customHeight="1" x14ac:dyDescent="0.25">
      <c r="A147" s="16">
        <v>202200</v>
      </c>
      <c r="E147" s="16" t="s">
        <v>1705</v>
      </c>
      <c r="F147" s="17" t="s">
        <v>3045</v>
      </c>
      <c r="G147" s="36">
        <v>5.9027777777777776E-2</v>
      </c>
      <c r="H147" s="18">
        <v>95.416666666666671</v>
      </c>
      <c r="I147" s="18">
        <v>580</v>
      </c>
      <c r="J147" s="18">
        <v>14.166666666666666</v>
      </c>
      <c r="K147" s="18">
        <v>498.75</v>
      </c>
      <c r="L147" s="19">
        <v>0</v>
      </c>
      <c r="M147" s="15">
        <v>498.75</v>
      </c>
      <c r="N147" s="15">
        <v>0</v>
      </c>
    </row>
    <row r="148" spans="1:14" ht="15" customHeight="1" x14ac:dyDescent="0.25">
      <c r="A148" s="16">
        <v>202300</v>
      </c>
      <c r="B148" s="16">
        <v>804080</v>
      </c>
      <c r="D148" s="16">
        <v>8040</v>
      </c>
      <c r="E148" s="16" t="s">
        <v>1506</v>
      </c>
      <c r="G148" s="36">
        <v>2.0277777777777777</v>
      </c>
      <c r="H148" s="18">
        <v>3188.333333333333</v>
      </c>
      <c r="I148" s="18">
        <v>1085.2</v>
      </c>
      <c r="J148" s="18">
        <v>0</v>
      </c>
      <c r="K148" s="18">
        <v>-2103.1333333333332</v>
      </c>
      <c r="L148" s="19">
        <v>-2679.1366666666668</v>
      </c>
      <c r="M148" s="15">
        <v>-2103.1333333333332</v>
      </c>
      <c r="N148" s="15">
        <v>-2679.1366666666668</v>
      </c>
    </row>
    <row r="149" spans="1:14" ht="15" customHeight="1" x14ac:dyDescent="0.25">
      <c r="A149" s="16">
        <v>202400</v>
      </c>
      <c r="E149" s="16" t="s">
        <v>2533</v>
      </c>
      <c r="G149" s="36">
        <v>0</v>
      </c>
      <c r="H149" s="18">
        <v>0</v>
      </c>
      <c r="I149" s="18">
        <v>0</v>
      </c>
      <c r="J149" s="18">
        <v>0</v>
      </c>
      <c r="K149" s="18">
        <v>0</v>
      </c>
      <c r="L149" s="19">
        <v>0</v>
      </c>
      <c r="M149" s="15">
        <v>0</v>
      </c>
      <c r="N149" s="15">
        <v>0</v>
      </c>
    </row>
    <row r="150" spans="1:14" ht="15" customHeight="1" x14ac:dyDescent="0.25">
      <c r="A150" s="16">
        <v>202500</v>
      </c>
      <c r="E150" s="16" t="s">
        <v>2201</v>
      </c>
      <c r="G150" s="36">
        <v>0</v>
      </c>
      <c r="H150" s="18">
        <v>0</v>
      </c>
      <c r="I150" s="18">
        <v>0</v>
      </c>
      <c r="J150" s="18">
        <v>0</v>
      </c>
      <c r="K150" s="18">
        <v>0</v>
      </c>
      <c r="L150" s="19">
        <v>0</v>
      </c>
      <c r="M150" s="15">
        <v>0</v>
      </c>
      <c r="N150" s="15">
        <v>0</v>
      </c>
    </row>
    <row r="151" spans="1:14" ht="15" customHeight="1" x14ac:dyDescent="0.25">
      <c r="A151" s="16">
        <v>202600</v>
      </c>
      <c r="B151" s="16">
        <v>802580</v>
      </c>
      <c r="D151" s="16">
        <v>8025</v>
      </c>
      <c r="E151" s="16" t="s">
        <v>1626</v>
      </c>
      <c r="G151" s="36">
        <v>1</v>
      </c>
      <c r="H151" s="18">
        <v>1445</v>
      </c>
      <c r="I151" s="18">
        <v>1330</v>
      </c>
      <c r="J151" s="18">
        <v>0</v>
      </c>
      <c r="K151" s="18">
        <v>-115</v>
      </c>
      <c r="L151" s="19">
        <v>350</v>
      </c>
      <c r="M151" s="15">
        <v>-115</v>
      </c>
      <c r="N151" s="15">
        <v>350</v>
      </c>
    </row>
    <row r="152" spans="1:14" ht="15" customHeight="1" x14ac:dyDescent="0.25">
      <c r="A152" s="16">
        <v>202700</v>
      </c>
      <c r="E152" s="16" t="s">
        <v>2534</v>
      </c>
      <c r="G152" s="36">
        <v>0</v>
      </c>
      <c r="H152" s="18">
        <v>0</v>
      </c>
      <c r="I152" s="18">
        <v>0</v>
      </c>
      <c r="J152" s="18">
        <v>0</v>
      </c>
      <c r="K152" s="18">
        <v>0</v>
      </c>
      <c r="L152" s="19">
        <v>0</v>
      </c>
      <c r="M152" s="15">
        <v>0</v>
      </c>
      <c r="N152" s="15">
        <v>0</v>
      </c>
    </row>
    <row r="153" spans="1:14" ht="15" customHeight="1" x14ac:dyDescent="0.25">
      <c r="A153" s="16">
        <v>202900</v>
      </c>
      <c r="E153" s="16" t="s">
        <v>2535</v>
      </c>
      <c r="G153" s="36">
        <v>0</v>
      </c>
      <c r="H153" s="18">
        <v>0</v>
      </c>
      <c r="I153" s="18">
        <v>0</v>
      </c>
      <c r="J153" s="18">
        <v>0</v>
      </c>
      <c r="K153" s="18">
        <v>0</v>
      </c>
      <c r="L153" s="19">
        <v>0</v>
      </c>
      <c r="M153" s="15">
        <v>0</v>
      </c>
      <c r="N153" s="15">
        <v>0</v>
      </c>
    </row>
    <row r="154" spans="1:14" ht="15" customHeight="1" x14ac:dyDescent="0.25">
      <c r="A154" s="16">
        <v>203000</v>
      </c>
      <c r="E154" s="16" t="s">
        <v>2536</v>
      </c>
      <c r="F154" s="17" t="s">
        <v>3044</v>
      </c>
      <c r="G154" s="36">
        <v>0</v>
      </c>
      <c r="H154" s="18">
        <v>0</v>
      </c>
      <c r="I154" s="18">
        <v>0</v>
      </c>
      <c r="J154" s="18">
        <v>0</v>
      </c>
      <c r="K154" s="18">
        <v>0</v>
      </c>
      <c r="L154" s="19">
        <v>0</v>
      </c>
      <c r="M154" s="15">
        <v>0</v>
      </c>
      <c r="N154" s="15">
        <v>0</v>
      </c>
    </row>
    <row r="155" spans="1:14" ht="15" customHeight="1" x14ac:dyDescent="0.25">
      <c r="A155" s="16">
        <v>203100</v>
      </c>
      <c r="E155" s="16" t="s">
        <v>2537</v>
      </c>
      <c r="G155" s="36">
        <v>0</v>
      </c>
      <c r="H155" s="18">
        <v>0</v>
      </c>
      <c r="I155" s="18">
        <v>0</v>
      </c>
      <c r="J155" s="18">
        <v>0</v>
      </c>
      <c r="K155" s="18">
        <v>0</v>
      </c>
      <c r="L155" s="19">
        <v>0</v>
      </c>
      <c r="M155" s="15">
        <v>0</v>
      </c>
      <c r="N155" s="15">
        <v>0</v>
      </c>
    </row>
    <row r="156" spans="1:14" ht="15" customHeight="1" x14ac:dyDescent="0.25">
      <c r="A156" s="16">
        <v>203400</v>
      </c>
      <c r="E156" s="16" t="s">
        <v>1629</v>
      </c>
      <c r="F156" s="17" t="s">
        <v>3045</v>
      </c>
      <c r="G156" s="36">
        <v>2.5194444444444435</v>
      </c>
      <c r="H156" s="18">
        <v>3761</v>
      </c>
      <c r="I156" s="18">
        <v>452.83</v>
      </c>
      <c r="J156" s="18">
        <v>0</v>
      </c>
      <c r="K156" s="18">
        <v>-3308.17</v>
      </c>
      <c r="L156" s="19">
        <v>0</v>
      </c>
      <c r="M156" s="15">
        <v>-3308.17</v>
      </c>
      <c r="N156" s="15">
        <v>0</v>
      </c>
    </row>
    <row r="157" spans="1:14" ht="15" customHeight="1" x14ac:dyDescent="0.25">
      <c r="A157" s="16">
        <v>203490</v>
      </c>
      <c r="G157" s="36">
        <v>0</v>
      </c>
      <c r="H157" s="18">
        <v>0</v>
      </c>
      <c r="I157" s="18">
        <v>0</v>
      </c>
      <c r="J157" s="18">
        <v>0</v>
      </c>
      <c r="K157" s="18">
        <v>0</v>
      </c>
      <c r="L157" s="19">
        <v>0</v>
      </c>
      <c r="M157" s="15">
        <v>0</v>
      </c>
      <c r="N157" s="15">
        <v>0</v>
      </c>
    </row>
    <row r="158" spans="1:14" ht="15" customHeight="1" x14ac:dyDescent="0.25">
      <c r="A158" s="16">
        <v>203491</v>
      </c>
      <c r="G158" s="36">
        <v>0</v>
      </c>
      <c r="H158" s="18">
        <v>0</v>
      </c>
      <c r="I158" s="18">
        <v>0</v>
      </c>
      <c r="J158" s="18">
        <v>0</v>
      </c>
      <c r="K158" s="18">
        <v>0</v>
      </c>
      <c r="L158" s="19">
        <v>0</v>
      </c>
      <c r="M158" s="15">
        <v>0</v>
      </c>
      <c r="N158" s="15">
        <v>0</v>
      </c>
    </row>
    <row r="159" spans="1:14" ht="15" customHeight="1" x14ac:dyDescent="0.25">
      <c r="A159" s="16">
        <v>203500</v>
      </c>
      <c r="D159" s="16">
        <v>2035</v>
      </c>
      <c r="E159" s="16" t="s">
        <v>2136</v>
      </c>
      <c r="F159" s="17" t="s">
        <v>3045</v>
      </c>
      <c r="G159" s="36">
        <v>3.125E-2</v>
      </c>
      <c r="H159" s="18">
        <v>63.75</v>
      </c>
      <c r="I159" s="18">
        <v>0</v>
      </c>
      <c r="J159" s="18">
        <v>0</v>
      </c>
      <c r="K159" s="18">
        <v>-63.75</v>
      </c>
      <c r="L159" s="19">
        <v>-617.74</v>
      </c>
      <c r="M159" s="15">
        <v>-63.75</v>
      </c>
      <c r="N159" s="15">
        <v>-617.74</v>
      </c>
    </row>
    <row r="160" spans="1:14" ht="15" customHeight="1" x14ac:dyDescent="0.25">
      <c r="A160" s="16">
        <v>203600</v>
      </c>
      <c r="C160" s="16">
        <v>10225</v>
      </c>
      <c r="E160" s="16" t="s">
        <v>1931</v>
      </c>
      <c r="G160" s="36">
        <v>0</v>
      </c>
      <c r="H160" s="18">
        <v>0</v>
      </c>
      <c r="I160" s="18">
        <v>349.4</v>
      </c>
      <c r="J160" s="18">
        <v>0</v>
      </c>
      <c r="K160" s="18">
        <v>349.4</v>
      </c>
      <c r="L160" s="19">
        <v>0</v>
      </c>
      <c r="M160" s="15">
        <v>349.4</v>
      </c>
      <c r="N160" s="15">
        <v>0</v>
      </c>
    </row>
    <row r="161" spans="1:14" ht="15" customHeight="1" x14ac:dyDescent="0.25">
      <c r="A161" s="16">
        <v>203690</v>
      </c>
      <c r="F161" s="17" t="s">
        <v>3045</v>
      </c>
      <c r="G161" s="36">
        <v>0</v>
      </c>
      <c r="H161" s="18">
        <v>0</v>
      </c>
      <c r="I161" s="18">
        <v>0</v>
      </c>
      <c r="J161" s="18">
        <v>0</v>
      </c>
      <c r="K161" s="18">
        <v>0</v>
      </c>
      <c r="L161" s="19">
        <v>0</v>
      </c>
      <c r="M161" s="15">
        <v>0</v>
      </c>
      <c r="N161" s="15">
        <v>0</v>
      </c>
    </row>
    <row r="162" spans="1:14" ht="15" customHeight="1" x14ac:dyDescent="0.25">
      <c r="A162" s="16">
        <v>203700</v>
      </c>
      <c r="B162" s="16">
        <v>805580</v>
      </c>
      <c r="C162" s="16">
        <v>10238</v>
      </c>
      <c r="D162" s="16">
        <v>8055</v>
      </c>
      <c r="E162" s="16" t="s">
        <v>2202</v>
      </c>
      <c r="G162" s="36">
        <v>0</v>
      </c>
      <c r="H162" s="18">
        <v>0</v>
      </c>
      <c r="I162" s="18">
        <v>0</v>
      </c>
      <c r="J162" s="18">
        <v>0</v>
      </c>
      <c r="K162" s="18">
        <v>0</v>
      </c>
      <c r="L162" s="19">
        <v>0</v>
      </c>
      <c r="M162" s="15">
        <v>0</v>
      </c>
      <c r="N162" s="15">
        <v>0</v>
      </c>
    </row>
    <row r="163" spans="1:14" ht="15" customHeight="1" x14ac:dyDescent="0.25">
      <c r="A163" s="16">
        <v>203790</v>
      </c>
      <c r="B163" s="16">
        <v>805590</v>
      </c>
      <c r="D163" s="16">
        <v>8055</v>
      </c>
      <c r="E163" s="16" t="s">
        <v>2270</v>
      </c>
      <c r="G163" s="36">
        <v>0</v>
      </c>
      <c r="H163" s="18">
        <v>0</v>
      </c>
      <c r="I163" s="18">
        <v>0</v>
      </c>
      <c r="J163" s="18">
        <v>0</v>
      </c>
      <c r="K163" s="18">
        <v>0</v>
      </c>
      <c r="L163" s="19">
        <v>0</v>
      </c>
      <c r="M163" s="15">
        <v>0</v>
      </c>
      <c r="N163" s="15">
        <v>0</v>
      </c>
    </row>
    <row r="164" spans="1:14" ht="15" customHeight="1" x14ac:dyDescent="0.25">
      <c r="A164" s="16">
        <v>203791</v>
      </c>
      <c r="B164" s="16">
        <v>805591</v>
      </c>
      <c r="D164" s="16">
        <v>8055</v>
      </c>
      <c r="E164" s="16" t="s">
        <v>2815</v>
      </c>
      <c r="G164" s="36">
        <v>0</v>
      </c>
      <c r="H164" s="18">
        <v>0</v>
      </c>
      <c r="I164" s="18">
        <v>0</v>
      </c>
      <c r="J164" s="18">
        <v>0</v>
      </c>
      <c r="K164" s="18">
        <v>0</v>
      </c>
      <c r="L164" s="19">
        <v>0</v>
      </c>
      <c r="M164" s="15">
        <v>0</v>
      </c>
      <c r="N164" s="15">
        <v>0</v>
      </c>
    </row>
    <row r="165" spans="1:14" ht="15" customHeight="1" x14ac:dyDescent="0.25">
      <c r="A165" s="16">
        <v>203800</v>
      </c>
      <c r="E165" s="16" t="s">
        <v>2824</v>
      </c>
      <c r="F165" s="17" t="s">
        <v>3044</v>
      </c>
      <c r="G165" s="36">
        <v>0</v>
      </c>
      <c r="H165" s="18">
        <v>0</v>
      </c>
      <c r="I165" s="18">
        <v>0</v>
      </c>
      <c r="J165" s="18">
        <v>0</v>
      </c>
      <c r="K165" s="18">
        <v>0</v>
      </c>
      <c r="L165" s="19">
        <v>0</v>
      </c>
      <c r="M165" s="15">
        <v>0</v>
      </c>
      <c r="N165" s="15">
        <v>0</v>
      </c>
    </row>
    <row r="166" spans="1:14" ht="15" customHeight="1" x14ac:dyDescent="0.25">
      <c r="A166" s="16">
        <v>300100</v>
      </c>
      <c r="B166" s="16">
        <v>800100</v>
      </c>
      <c r="C166" s="16">
        <v>10058</v>
      </c>
      <c r="D166" s="16">
        <v>8001</v>
      </c>
      <c r="E166" s="16" t="s">
        <v>1495</v>
      </c>
      <c r="G166" s="36">
        <v>5.9916666666666689</v>
      </c>
      <c r="H166" s="18">
        <v>10216</v>
      </c>
      <c r="I166" s="18">
        <v>0</v>
      </c>
      <c r="J166" s="18">
        <v>21.25</v>
      </c>
      <c r="K166" s="18">
        <v>-10194.75</v>
      </c>
      <c r="L166" s="19">
        <v>-15321</v>
      </c>
      <c r="M166" s="15">
        <v>-10194.75</v>
      </c>
      <c r="N166" s="15">
        <v>-15321</v>
      </c>
    </row>
    <row r="167" spans="1:14" ht="15" customHeight="1" x14ac:dyDescent="0.25">
      <c r="A167" s="16">
        <v>300110</v>
      </c>
      <c r="B167" s="16">
        <v>800110</v>
      </c>
      <c r="C167" s="16">
        <v>10055</v>
      </c>
      <c r="D167" s="16">
        <v>8001</v>
      </c>
      <c r="E167" s="16" t="s">
        <v>1622</v>
      </c>
      <c r="F167" s="17" t="s">
        <v>3044</v>
      </c>
      <c r="G167" s="36">
        <v>1.5520833333333335</v>
      </c>
      <c r="H167" s="18">
        <v>2926.25</v>
      </c>
      <c r="I167" s="18">
        <v>0</v>
      </c>
      <c r="J167" s="18">
        <v>0</v>
      </c>
      <c r="K167" s="18">
        <v>-2926.25</v>
      </c>
      <c r="L167" s="19">
        <v>-15321</v>
      </c>
      <c r="M167" s="15">
        <v>-2926.25</v>
      </c>
      <c r="N167" s="15">
        <v>-15321</v>
      </c>
    </row>
    <row r="168" spans="1:14" ht="15" customHeight="1" x14ac:dyDescent="0.25">
      <c r="A168" s="16">
        <v>300111</v>
      </c>
      <c r="B168" s="16">
        <v>800111</v>
      </c>
      <c r="D168" s="16">
        <v>8001</v>
      </c>
      <c r="E168" s="16" t="s">
        <v>1623</v>
      </c>
      <c r="F168" s="17" t="s">
        <v>3044</v>
      </c>
      <c r="G168" s="36">
        <v>1.1666666666666665</v>
      </c>
      <c r="H168" s="18">
        <v>2200</v>
      </c>
      <c r="I168" s="18">
        <v>0</v>
      </c>
      <c r="J168" s="18">
        <v>0</v>
      </c>
      <c r="K168" s="18">
        <v>-2200</v>
      </c>
      <c r="L168" s="19">
        <v>-15321</v>
      </c>
      <c r="M168" s="15">
        <v>-2200</v>
      </c>
      <c r="N168" s="15">
        <v>-15321</v>
      </c>
    </row>
    <row r="169" spans="1:14" ht="15" customHeight="1" x14ac:dyDescent="0.25">
      <c r="A169" s="16">
        <v>300200</v>
      </c>
      <c r="E169" s="16" t="s">
        <v>2538</v>
      </c>
      <c r="F169" s="17" t="s">
        <v>3044</v>
      </c>
      <c r="G169" s="36">
        <v>0</v>
      </c>
      <c r="H169" s="18">
        <v>0</v>
      </c>
      <c r="I169" s="18">
        <v>0</v>
      </c>
      <c r="J169" s="18">
        <v>0</v>
      </c>
      <c r="K169" s="18">
        <v>0</v>
      </c>
      <c r="L169" s="19">
        <v>0</v>
      </c>
      <c r="M169" s="15">
        <v>0</v>
      </c>
      <c r="N169" s="15">
        <v>0</v>
      </c>
    </row>
    <row r="170" spans="1:14" ht="15" customHeight="1" x14ac:dyDescent="0.25">
      <c r="A170" s="16">
        <v>300201</v>
      </c>
      <c r="E170" s="16" t="s">
        <v>2539</v>
      </c>
      <c r="G170" s="36">
        <v>0</v>
      </c>
      <c r="H170" s="18">
        <v>0</v>
      </c>
      <c r="I170" s="18">
        <v>0</v>
      </c>
      <c r="J170" s="18">
        <v>0</v>
      </c>
      <c r="K170" s="18">
        <v>0</v>
      </c>
      <c r="L170" s="19">
        <v>0</v>
      </c>
      <c r="M170" s="15">
        <v>0</v>
      </c>
      <c r="N170" s="15">
        <v>0</v>
      </c>
    </row>
    <row r="171" spans="1:14" ht="15" customHeight="1" x14ac:dyDescent="0.25">
      <c r="A171" s="16">
        <v>300210</v>
      </c>
      <c r="E171" s="16" t="s">
        <v>2540</v>
      </c>
      <c r="G171" s="36">
        <v>0</v>
      </c>
      <c r="H171" s="18">
        <v>0</v>
      </c>
      <c r="I171" s="18">
        <v>0</v>
      </c>
      <c r="J171" s="18">
        <v>0</v>
      </c>
      <c r="K171" s="18">
        <v>0</v>
      </c>
      <c r="L171" s="19">
        <v>0</v>
      </c>
      <c r="M171" s="15">
        <v>0</v>
      </c>
      <c r="N171" s="15">
        <v>0</v>
      </c>
    </row>
    <row r="172" spans="1:14" ht="15" customHeight="1" x14ac:dyDescent="0.25">
      <c r="A172" s="16">
        <v>300400</v>
      </c>
      <c r="B172" s="16">
        <v>800500</v>
      </c>
      <c r="C172" s="16">
        <v>10057</v>
      </c>
      <c r="D172" s="16">
        <v>8005</v>
      </c>
      <c r="E172" s="16" t="s">
        <v>1577</v>
      </c>
      <c r="G172" s="36">
        <v>0.16666666666666666</v>
      </c>
      <c r="H172" s="18">
        <v>275</v>
      </c>
      <c r="I172" s="18">
        <v>0</v>
      </c>
      <c r="J172" s="18">
        <v>0</v>
      </c>
      <c r="K172" s="18">
        <v>-275</v>
      </c>
      <c r="L172" s="19">
        <v>-6639.4166666666661</v>
      </c>
      <c r="M172" s="15">
        <v>-275</v>
      </c>
      <c r="N172" s="15">
        <v>-6639.4166666666661</v>
      </c>
    </row>
    <row r="173" spans="1:14" ht="15" customHeight="1" x14ac:dyDescent="0.25">
      <c r="A173" s="16">
        <v>300401</v>
      </c>
      <c r="B173" s="16">
        <v>800501</v>
      </c>
      <c r="D173" s="16">
        <v>8005</v>
      </c>
      <c r="E173" s="16" t="s">
        <v>2541</v>
      </c>
      <c r="G173" s="36">
        <v>0</v>
      </c>
      <c r="H173" s="18">
        <v>0</v>
      </c>
      <c r="I173" s="18">
        <v>0</v>
      </c>
      <c r="J173" s="18">
        <v>0</v>
      </c>
      <c r="K173" s="18">
        <v>0</v>
      </c>
      <c r="L173" s="19">
        <v>-6639.4166666666661</v>
      </c>
      <c r="M173" s="15">
        <v>0</v>
      </c>
      <c r="N173" s="15">
        <v>-6639.4166666666661</v>
      </c>
    </row>
    <row r="174" spans="1:14" ht="15" customHeight="1" x14ac:dyDescent="0.25">
      <c r="A174" s="16">
        <v>300402</v>
      </c>
      <c r="B174" s="16">
        <v>800502</v>
      </c>
      <c r="C174" s="16">
        <v>10168</v>
      </c>
      <c r="D174" s="16">
        <v>8005</v>
      </c>
      <c r="E174" s="16" t="s">
        <v>1630</v>
      </c>
      <c r="G174" s="36">
        <v>0.39861111111111114</v>
      </c>
      <c r="H174" s="18">
        <v>758.16666666666663</v>
      </c>
      <c r="I174" s="18">
        <v>0</v>
      </c>
      <c r="J174" s="18">
        <v>0</v>
      </c>
      <c r="K174" s="18">
        <v>-758.16666666666663</v>
      </c>
      <c r="L174" s="19">
        <v>-6639.4166666666661</v>
      </c>
      <c r="M174" s="15">
        <v>-758.16666666666663</v>
      </c>
      <c r="N174" s="15">
        <v>-6639.4166666666661</v>
      </c>
    </row>
    <row r="175" spans="1:14" ht="15" customHeight="1" x14ac:dyDescent="0.25">
      <c r="A175" s="16">
        <v>300410</v>
      </c>
      <c r="B175" s="16">
        <v>800510</v>
      </c>
      <c r="C175" s="16">
        <v>10045</v>
      </c>
      <c r="D175" s="16">
        <v>8005</v>
      </c>
      <c r="E175" s="16" t="s">
        <v>1520</v>
      </c>
      <c r="G175" s="36">
        <v>2.3437499999999991</v>
      </c>
      <c r="H175" s="18">
        <v>3751.25</v>
      </c>
      <c r="I175" s="18">
        <v>0</v>
      </c>
      <c r="J175" s="18">
        <v>0</v>
      </c>
      <c r="K175" s="18">
        <v>-3751.25</v>
      </c>
      <c r="L175" s="19">
        <v>-6639.4166666666661</v>
      </c>
      <c r="M175" s="15">
        <v>-3751.25</v>
      </c>
      <c r="N175" s="15">
        <v>-6639.4166666666661</v>
      </c>
    </row>
    <row r="176" spans="1:14" ht="15" customHeight="1" x14ac:dyDescent="0.25">
      <c r="A176" s="16">
        <v>300411</v>
      </c>
      <c r="B176" s="16">
        <v>800511</v>
      </c>
      <c r="D176" s="16">
        <v>8005</v>
      </c>
      <c r="E176" s="16" t="s">
        <v>1576</v>
      </c>
      <c r="G176" s="36">
        <v>1.1666666666666665</v>
      </c>
      <c r="H176" s="18">
        <v>1855</v>
      </c>
      <c r="I176" s="18">
        <v>0</v>
      </c>
      <c r="J176" s="18">
        <v>0</v>
      </c>
      <c r="K176" s="18">
        <v>-1855</v>
      </c>
      <c r="L176" s="19">
        <v>-6639.4166666666661</v>
      </c>
      <c r="M176" s="15">
        <v>-1855</v>
      </c>
      <c r="N176" s="15">
        <v>-6639.4166666666661</v>
      </c>
    </row>
    <row r="177" spans="1:14" ht="15" customHeight="1" x14ac:dyDescent="0.25">
      <c r="A177" s="16">
        <v>300500</v>
      </c>
      <c r="E177" s="16" t="s">
        <v>2542</v>
      </c>
      <c r="G177" s="36">
        <v>0</v>
      </c>
      <c r="H177" s="18">
        <v>0</v>
      </c>
      <c r="I177" s="18">
        <v>0</v>
      </c>
      <c r="J177" s="18">
        <v>0</v>
      </c>
      <c r="K177" s="18">
        <v>0</v>
      </c>
      <c r="L177" s="19">
        <v>0</v>
      </c>
      <c r="M177" s="15">
        <v>0</v>
      </c>
      <c r="N177" s="15">
        <v>0</v>
      </c>
    </row>
    <row r="178" spans="1:14" ht="15" customHeight="1" x14ac:dyDescent="0.25">
      <c r="A178" s="16">
        <v>300510</v>
      </c>
      <c r="E178" s="16" t="s">
        <v>2543</v>
      </c>
      <c r="G178" s="36">
        <v>0</v>
      </c>
      <c r="H178" s="18">
        <v>0</v>
      </c>
      <c r="I178" s="18">
        <v>0</v>
      </c>
      <c r="J178" s="18">
        <v>0</v>
      </c>
      <c r="K178" s="18">
        <v>0</v>
      </c>
      <c r="L178" s="19">
        <v>0</v>
      </c>
      <c r="M178" s="15">
        <v>0</v>
      </c>
      <c r="N178" s="15">
        <v>0</v>
      </c>
    </row>
    <row r="179" spans="1:14" ht="15" customHeight="1" x14ac:dyDescent="0.25">
      <c r="A179" s="16">
        <v>300600</v>
      </c>
      <c r="E179" s="16" t="s">
        <v>2025</v>
      </c>
      <c r="G179" s="36">
        <v>0</v>
      </c>
      <c r="H179" s="18">
        <v>0</v>
      </c>
      <c r="I179" s="18">
        <v>0</v>
      </c>
      <c r="J179" s="18">
        <v>0</v>
      </c>
      <c r="K179" s="18">
        <v>0</v>
      </c>
      <c r="L179" s="19">
        <v>0</v>
      </c>
      <c r="M179" s="15">
        <v>0</v>
      </c>
      <c r="N179" s="15">
        <v>0</v>
      </c>
    </row>
    <row r="180" spans="1:14" ht="15" customHeight="1" x14ac:dyDescent="0.25">
      <c r="A180" s="16">
        <v>300601</v>
      </c>
      <c r="E180" s="16" t="s">
        <v>1696</v>
      </c>
      <c r="G180" s="36">
        <v>0</v>
      </c>
      <c r="H180" s="18">
        <v>0</v>
      </c>
      <c r="I180" s="18">
        <v>0</v>
      </c>
      <c r="J180" s="18">
        <v>0</v>
      </c>
      <c r="K180" s="18">
        <v>0</v>
      </c>
      <c r="L180" s="19">
        <v>0</v>
      </c>
      <c r="M180" s="15">
        <v>0</v>
      </c>
      <c r="N180" s="15">
        <v>0</v>
      </c>
    </row>
    <row r="181" spans="1:14" ht="15" customHeight="1" x14ac:dyDescent="0.25">
      <c r="A181" s="16">
        <v>300700</v>
      </c>
      <c r="B181" s="16">
        <v>800700</v>
      </c>
      <c r="D181" s="16">
        <v>8007</v>
      </c>
      <c r="E181" s="16" t="s">
        <v>1573</v>
      </c>
      <c r="G181" s="36">
        <v>0.82986111111111105</v>
      </c>
      <c r="H181" s="18">
        <v>1427.9166666666667</v>
      </c>
      <c r="I181" s="18">
        <v>0</v>
      </c>
      <c r="J181" s="18">
        <v>0</v>
      </c>
      <c r="K181" s="18">
        <v>-1427.9166666666667</v>
      </c>
      <c r="L181" s="19">
        <v>-1427.9166666666667</v>
      </c>
      <c r="M181" s="15">
        <v>-1427.9166666666667</v>
      </c>
      <c r="N181" s="15">
        <v>-1427.9166666666667</v>
      </c>
    </row>
    <row r="182" spans="1:14" ht="15" customHeight="1" x14ac:dyDescent="0.25">
      <c r="A182" s="16">
        <v>300710</v>
      </c>
      <c r="E182" s="16" t="s">
        <v>2544</v>
      </c>
      <c r="F182" s="17" t="s">
        <v>3044</v>
      </c>
      <c r="G182" s="36">
        <v>0</v>
      </c>
      <c r="H182" s="18">
        <v>0</v>
      </c>
      <c r="I182" s="18">
        <v>0</v>
      </c>
      <c r="J182" s="18">
        <v>0</v>
      </c>
      <c r="K182" s="18">
        <v>0</v>
      </c>
      <c r="L182" s="19">
        <v>0</v>
      </c>
      <c r="M182" s="15">
        <v>0</v>
      </c>
      <c r="N182" s="15">
        <v>0</v>
      </c>
    </row>
    <row r="183" spans="1:14" ht="15" customHeight="1" x14ac:dyDescent="0.25">
      <c r="A183" s="16">
        <v>300720</v>
      </c>
      <c r="E183" s="16" t="s">
        <v>2545</v>
      </c>
      <c r="G183" s="36">
        <v>0</v>
      </c>
      <c r="H183" s="18">
        <v>0</v>
      </c>
      <c r="I183" s="18">
        <v>0</v>
      </c>
      <c r="J183" s="18">
        <v>0</v>
      </c>
      <c r="K183" s="18">
        <v>0</v>
      </c>
      <c r="L183" s="19">
        <v>0</v>
      </c>
      <c r="M183" s="15">
        <v>0</v>
      </c>
      <c r="N183" s="15">
        <v>0</v>
      </c>
    </row>
    <row r="184" spans="1:14" ht="15" customHeight="1" x14ac:dyDescent="0.25">
      <c r="A184" s="16">
        <v>300800</v>
      </c>
      <c r="B184" s="16">
        <v>800800</v>
      </c>
      <c r="D184" s="16">
        <v>8008</v>
      </c>
      <c r="E184" s="16" t="s">
        <v>1697</v>
      </c>
      <c r="G184" s="36">
        <v>0.44791666666666663</v>
      </c>
      <c r="H184" s="18">
        <v>903.75</v>
      </c>
      <c r="I184" s="18">
        <v>735</v>
      </c>
      <c r="J184" s="18">
        <v>0</v>
      </c>
      <c r="K184" s="18">
        <v>-168.75</v>
      </c>
      <c r="L184" s="19">
        <v>-381.25</v>
      </c>
      <c r="M184" s="15">
        <v>-168.75</v>
      </c>
      <c r="N184" s="15">
        <v>-381.25</v>
      </c>
    </row>
    <row r="185" spans="1:14" ht="15" customHeight="1" x14ac:dyDescent="0.25">
      <c r="A185" s="16">
        <v>300801</v>
      </c>
      <c r="B185" s="16">
        <v>800801</v>
      </c>
      <c r="D185" s="16">
        <v>8008</v>
      </c>
      <c r="E185" s="16" t="s">
        <v>1698</v>
      </c>
      <c r="G185" s="36">
        <v>0.39583333333333337</v>
      </c>
      <c r="H185" s="18">
        <v>797.5</v>
      </c>
      <c r="I185" s="18">
        <v>525</v>
      </c>
      <c r="J185" s="18">
        <v>0</v>
      </c>
      <c r="K185" s="18">
        <v>-272.5</v>
      </c>
      <c r="L185" s="19">
        <v>-381.25</v>
      </c>
      <c r="M185" s="15">
        <v>-272.5</v>
      </c>
      <c r="N185" s="15">
        <v>-381.25</v>
      </c>
    </row>
    <row r="186" spans="1:14" ht="15" customHeight="1" x14ac:dyDescent="0.25">
      <c r="A186" s="16">
        <v>300810</v>
      </c>
      <c r="B186" s="16">
        <v>800810</v>
      </c>
      <c r="D186" s="16">
        <v>8008</v>
      </c>
      <c r="E186" s="16" t="s">
        <v>1574</v>
      </c>
      <c r="G186" s="36">
        <v>0.41666666666666669</v>
      </c>
      <c r="H186" s="18">
        <v>815</v>
      </c>
      <c r="I186" s="18">
        <v>875</v>
      </c>
      <c r="J186" s="18">
        <v>0</v>
      </c>
      <c r="K186" s="18">
        <v>60</v>
      </c>
      <c r="L186" s="19">
        <v>-381.25</v>
      </c>
      <c r="M186" s="15">
        <v>60</v>
      </c>
      <c r="N186" s="15">
        <v>-381.25</v>
      </c>
    </row>
    <row r="187" spans="1:14" ht="15" customHeight="1" x14ac:dyDescent="0.25">
      <c r="A187" s="16">
        <v>300900</v>
      </c>
      <c r="E187" s="16" t="s">
        <v>2546</v>
      </c>
      <c r="F187" s="17" t="s">
        <v>3044</v>
      </c>
      <c r="G187" s="36">
        <v>0</v>
      </c>
      <c r="H187" s="18">
        <v>0</v>
      </c>
      <c r="I187" s="18">
        <v>0</v>
      </c>
      <c r="J187" s="18">
        <v>0</v>
      </c>
      <c r="K187" s="18">
        <v>0</v>
      </c>
      <c r="L187" s="19">
        <v>0</v>
      </c>
      <c r="M187" s="15">
        <v>0</v>
      </c>
      <c r="N187" s="15">
        <v>0</v>
      </c>
    </row>
    <row r="188" spans="1:14" ht="15" customHeight="1" x14ac:dyDescent="0.25">
      <c r="A188" s="16">
        <v>300902</v>
      </c>
      <c r="E188" s="16" t="s">
        <v>2547</v>
      </c>
      <c r="G188" s="36">
        <v>0</v>
      </c>
      <c r="H188" s="18">
        <v>0</v>
      </c>
      <c r="I188" s="18">
        <v>0</v>
      </c>
      <c r="J188" s="18">
        <v>0</v>
      </c>
      <c r="K188" s="18">
        <v>0</v>
      </c>
      <c r="L188" s="19">
        <v>0</v>
      </c>
      <c r="M188" s="15">
        <v>0</v>
      </c>
      <c r="N188" s="15">
        <v>0</v>
      </c>
    </row>
    <row r="189" spans="1:14" ht="15" customHeight="1" x14ac:dyDescent="0.25">
      <c r="A189" s="16">
        <v>300903</v>
      </c>
      <c r="E189" s="16" t="s">
        <v>2548</v>
      </c>
      <c r="G189" s="36">
        <v>0</v>
      </c>
      <c r="H189" s="18">
        <v>0</v>
      </c>
      <c r="I189" s="18">
        <v>0</v>
      </c>
      <c r="J189" s="18">
        <v>0</v>
      </c>
      <c r="K189" s="18">
        <v>0</v>
      </c>
      <c r="L189" s="19">
        <v>0</v>
      </c>
      <c r="M189" s="15">
        <v>0</v>
      </c>
      <c r="N189" s="15">
        <v>0</v>
      </c>
    </row>
    <row r="190" spans="1:14" ht="15" customHeight="1" x14ac:dyDescent="0.25">
      <c r="A190" s="16">
        <v>300904</v>
      </c>
      <c r="E190" s="16" t="s">
        <v>2549</v>
      </c>
      <c r="G190" s="36">
        <v>0</v>
      </c>
      <c r="H190" s="18">
        <v>0</v>
      </c>
      <c r="I190" s="18">
        <v>0</v>
      </c>
      <c r="J190" s="18">
        <v>0</v>
      </c>
      <c r="K190" s="18">
        <v>0</v>
      </c>
      <c r="L190" s="19">
        <v>0</v>
      </c>
      <c r="M190" s="15">
        <v>0</v>
      </c>
      <c r="N190" s="15">
        <v>0</v>
      </c>
    </row>
    <row r="191" spans="1:14" ht="15" customHeight="1" x14ac:dyDescent="0.25">
      <c r="A191" s="16">
        <v>300910</v>
      </c>
      <c r="E191" s="16" t="s">
        <v>2550</v>
      </c>
      <c r="F191" s="17" t="s">
        <v>3044</v>
      </c>
      <c r="G191" s="36">
        <v>0</v>
      </c>
      <c r="H191" s="18">
        <v>0</v>
      </c>
      <c r="I191" s="18">
        <v>0</v>
      </c>
      <c r="J191" s="18">
        <v>0</v>
      </c>
      <c r="K191" s="18">
        <v>0</v>
      </c>
      <c r="L191" s="19">
        <v>0</v>
      </c>
      <c r="M191" s="15">
        <v>0</v>
      </c>
      <c r="N191" s="15">
        <v>0</v>
      </c>
    </row>
    <row r="192" spans="1:14" ht="15" customHeight="1" x14ac:dyDescent="0.25">
      <c r="A192" s="16">
        <v>301000</v>
      </c>
      <c r="E192" s="16" t="s">
        <v>2551</v>
      </c>
      <c r="G192" s="36">
        <v>0</v>
      </c>
      <c r="H192" s="18">
        <v>0</v>
      </c>
      <c r="I192" s="18">
        <v>0</v>
      </c>
      <c r="J192" s="18">
        <v>0</v>
      </c>
      <c r="K192" s="18">
        <v>0</v>
      </c>
      <c r="L192" s="19">
        <v>0</v>
      </c>
      <c r="M192" s="15">
        <v>0</v>
      </c>
      <c r="N192" s="15">
        <v>0</v>
      </c>
    </row>
    <row r="193" spans="1:14" ht="15" customHeight="1" x14ac:dyDescent="0.25">
      <c r="A193" s="16">
        <v>301010</v>
      </c>
      <c r="E193" s="16" t="s">
        <v>2552</v>
      </c>
      <c r="G193" s="36">
        <v>0</v>
      </c>
      <c r="H193" s="18">
        <v>0</v>
      </c>
      <c r="I193" s="18">
        <v>0</v>
      </c>
      <c r="J193" s="18">
        <v>0</v>
      </c>
      <c r="K193" s="18">
        <v>0</v>
      </c>
      <c r="L193" s="19">
        <v>0</v>
      </c>
      <c r="M193" s="15">
        <v>0</v>
      </c>
      <c r="N193" s="15">
        <v>0</v>
      </c>
    </row>
    <row r="194" spans="1:14" ht="15" customHeight="1" x14ac:dyDescent="0.25">
      <c r="A194" s="16">
        <v>301100</v>
      </c>
      <c r="B194" s="16">
        <v>806100</v>
      </c>
      <c r="C194" s="16">
        <v>10192</v>
      </c>
      <c r="D194" s="16">
        <v>8061</v>
      </c>
      <c r="E194" s="16" t="s">
        <v>1706</v>
      </c>
      <c r="G194" s="36">
        <v>0</v>
      </c>
      <c r="H194" s="18">
        <v>0</v>
      </c>
      <c r="I194" s="18">
        <v>0</v>
      </c>
      <c r="J194" s="18">
        <v>0</v>
      </c>
      <c r="K194" s="18">
        <v>0</v>
      </c>
      <c r="L194" s="19">
        <v>-510</v>
      </c>
      <c r="M194" s="15">
        <v>0</v>
      </c>
      <c r="N194" s="15">
        <v>-510</v>
      </c>
    </row>
    <row r="195" spans="1:14" ht="15" customHeight="1" x14ac:dyDescent="0.25">
      <c r="A195" s="16">
        <v>301104</v>
      </c>
      <c r="E195" s="16" t="s">
        <v>2553</v>
      </c>
      <c r="G195" s="36">
        <v>0</v>
      </c>
      <c r="H195" s="18">
        <v>0</v>
      </c>
      <c r="I195" s="18">
        <v>0</v>
      </c>
      <c r="J195" s="18">
        <v>0</v>
      </c>
      <c r="K195" s="18">
        <v>0</v>
      </c>
      <c r="L195" s="19">
        <v>0</v>
      </c>
      <c r="M195" s="15">
        <v>0</v>
      </c>
      <c r="N195" s="15">
        <v>0</v>
      </c>
    </row>
    <row r="196" spans="1:14" ht="15" customHeight="1" x14ac:dyDescent="0.25">
      <c r="A196" s="16">
        <v>301110</v>
      </c>
      <c r="B196" s="16">
        <v>806110</v>
      </c>
      <c r="C196" s="16">
        <v>10193</v>
      </c>
      <c r="D196" s="16">
        <v>8061</v>
      </c>
      <c r="E196" s="16" t="s">
        <v>1497</v>
      </c>
      <c r="F196" s="17" t="s">
        <v>3044</v>
      </c>
      <c r="G196" s="36">
        <v>0.25</v>
      </c>
      <c r="H196" s="18">
        <v>510</v>
      </c>
      <c r="I196" s="18">
        <v>0</v>
      </c>
      <c r="J196" s="18">
        <v>0</v>
      </c>
      <c r="K196" s="18">
        <v>-510</v>
      </c>
      <c r="L196" s="19">
        <v>-510</v>
      </c>
      <c r="M196" s="15">
        <v>-510</v>
      </c>
      <c r="N196" s="15">
        <v>-510</v>
      </c>
    </row>
    <row r="197" spans="1:14" ht="15" customHeight="1" x14ac:dyDescent="0.25">
      <c r="A197" s="16">
        <v>301111</v>
      </c>
      <c r="B197" s="16">
        <v>806111</v>
      </c>
      <c r="D197" s="16">
        <v>8061</v>
      </c>
      <c r="E197" s="16" t="s">
        <v>1498</v>
      </c>
      <c r="F197" s="17" t="s">
        <v>3045</v>
      </c>
      <c r="G197" s="36">
        <v>0</v>
      </c>
      <c r="H197" s="18">
        <v>0</v>
      </c>
      <c r="I197" s="18">
        <v>0</v>
      </c>
      <c r="J197" s="18">
        <v>0</v>
      </c>
      <c r="K197" s="18">
        <v>0</v>
      </c>
      <c r="L197" s="19">
        <v>-510</v>
      </c>
      <c r="M197" s="15">
        <v>0</v>
      </c>
      <c r="N197" s="15">
        <v>-510</v>
      </c>
    </row>
    <row r="198" spans="1:14" ht="15" customHeight="1" x14ac:dyDescent="0.25">
      <c r="A198" s="16">
        <v>301112</v>
      </c>
      <c r="B198" s="16">
        <v>806112</v>
      </c>
      <c r="D198" s="16">
        <v>8061</v>
      </c>
      <c r="E198" s="16" t="s">
        <v>2554</v>
      </c>
      <c r="F198" s="17" t="s">
        <v>3045</v>
      </c>
      <c r="G198" s="36">
        <v>0</v>
      </c>
      <c r="H198" s="18">
        <v>0</v>
      </c>
      <c r="I198" s="18">
        <v>0</v>
      </c>
      <c r="J198" s="18">
        <v>0</v>
      </c>
      <c r="K198" s="18">
        <v>0</v>
      </c>
      <c r="L198" s="19">
        <v>-510</v>
      </c>
      <c r="M198" s="15">
        <v>0</v>
      </c>
      <c r="N198" s="15">
        <v>-510</v>
      </c>
    </row>
    <row r="199" spans="1:14" ht="15" customHeight="1" x14ac:dyDescent="0.25">
      <c r="A199" s="16">
        <v>301114</v>
      </c>
      <c r="B199" s="16">
        <v>806114</v>
      </c>
      <c r="C199" s="16">
        <v>10194</v>
      </c>
      <c r="D199" s="16">
        <v>8061</v>
      </c>
      <c r="E199" s="16" t="s">
        <v>1740</v>
      </c>
      <c r="F199" s="17" t="s">
        <v>3045</v>
      </c>
      <c r="G199" s="36">
        <v>0</v>
      </c>
      <c r="H199" s="18">
        <v>0</v>
      </c>
      <c r="I199" s="18">
        <v>0</v>
      </c>
      <c r="J199" s="18">
        <v>0</v>
      </c>
      <c r="K199" s="18">
        <v>0</v>
      </c>
      <c r="L199" s="19">
        <v>-510</v>
      </c>
      <c r="M199" s="15">
        <v>0</v>
      </c>
      <c r="N199" s="15">
        <v>-510</v>
      </c>
    </row>
    <row r="200" spans="1:14" ht="15" customHeight="1" x14ac:dyDescent="0.25">
      <c r="A200" s="16">
        <v>301115</v>
      </c>
      <c r="B200" s="16">
        <v>806115</v>
      </c>
      <c r="C200" s="16">
        <v>10242</v>
      </c>
      <c r="D200" s="16">
        <v>8061</v>
      </c>
      <c r="E200" s="16" t="s">
        <v>2555</v>
      </c>
      <c r="G200" s="36">
        <v>0</v>
      </c>
      <c r="H200" s="18">
        <v>0</v>
      </c>
      <c r="I200" s="18">
        <v>0</v>
      </c>
      <c r="J200" s="18">
        <v>0</v>
      </c>
      <c r="K200" s="18">
        <v>0</v>
      </c>
      <c r="L200" s="19">
        <v>-510</v>
      </c>
      <c r="M200" s="15">
        <v>0</v>
      </c>
      <c r="N200" s="15">
        <v>-510</v>
      </c>
    </row>
    <row r="201" spans="1:14" ht="15" customHeight="1" x14ac:dyDescent="0.25">
      <c r="A201" s="16">
        <v>301116</v>
      </c>
      <c r="B201" s="16">
        <v>806116</v>
      </c>
      <c r="D201" s="16">
        <v>8061</v>
      </c>
      <c r="G201" s="36">
        <v>0</v>
      </c>
      <c r="H201" s="18">
        <v>0</v>
      </c>
      <c r="I201" s="18">
        <v>0</v>
      </c>
      <c r="J201" s="18">
        <v>0</v>
      </c>
      <c r="K201" s="18">
        <v>0</v>
      </c>
      <c r="L201" s="19">
        <v>-510</v>
      </c>
      <c r="M201" s="15">
        <v>0</v>
      </c>
      <c r="N201" s="15">
        <v>-510</v>
      </c>
    </row>
    <row r="202" spans="1:14" ht="15" customHeight="1" x14ac:dyDescent="0.25">
      <c r="A202" s="16">
        <v>301130</v>
      </c>
      <c r="B202" s="16">
        <v>806130</v>
      </c>
      <c r="C202" s="16">
        <v>10243</v>
      </c>
      <c r="D202" s="16">
        <v>8061</v>
      </c>
      <c r="G202" s="36">
        <v>0</v>
      </c>
      <c r="H202" s="18">
        <v>0</v>
      </c>
      <c r="I202" s="18">
        <v>0</v>
      </c>
      <c r="J202" s="18">
        <v>0</v>
      </c>
      <c r="K202" s="18">
        <v>0</v>
      </c>
      <c r="L202" s="19">
        <v>-510</v>
      </c>
      <c r="M202" s="15">
        <v>0</v>
      </c>
      <c r="N202" s="15">
        <v>-510</v>
      </c>
    </row>
    <row r="203" spans="1:14" ht="15" customHeight="1" x14ac:dyDescent="0.25">
      <c r="A203" s="16">
        <v>301131</v>
      </c>
      <c r="B203" s="16">
        <v>806131</v>
      </c>
      <c r="C203" s="16">
        <v>10244</v>
      </c>
      <c r="D203" s="16">
        <v>8061</v>
      </c>
      <c r="G203" s="36">
        <v>0</v>
      </c>
      <c r="H203" s="18">
        <v>0</v>
      </c>
      <c r="I203" s="18">
        <v>0</v>
      </c>
      <c r="J203" s="18">
        <v>0</v>
      </c>
      <c r="K203" s="18">
        <v>0</v>
      </c>
      <c r="L203" s="19">
        <v>-510</v>
      </c>
      <c r="M203" s="15">
        <v>0</v>
      </c>
      <c r="N203" s="15">
        <v>-510</v>
      </c>
    </row>
    <row r="204" spans="1:14" ht="15" customHeight="1" x14ac:dyDescent="0.25">
      <c r="A204" s="16">
        <v>301132</v>
      </c>
      <c r="B204" s="16">
        <v>806132</v>
      </c>
      <c r="C204" s="16">
        <v>10245</v>
      </c>
      <c r="D204" s="16">
        <v>8061</v>
      </c>
      <c r="G204" s="36">
        <v>0</v>
      </c>
      <c r="H204" s="18">
        <v>0</v>
      </c>
      <c r="I204" s="18">
        <v>0</v>
      </c>
      <c r="J204" s="18">
        <v>0</v>
      </c>
      <c r="K204" s="18">
        <v>0</v>
      </c>
      <c r="L204" s="19">
        <v>-510</v>
      </c>
      <c r="M204" s="15">
        <v>0</v>
      </c>
      <c r="N204" s="15">
        <v>-510</v>
      </c>
    </row>
    <row r="205" spans="1:14" ht="15" customHeight="1" x14ac:dyDescent="0.25">
      <c r="A205" s="16">
        <v>301133</v>
      </c>
      <c r="B205" s="16">
        <v>806133</v>
      </c>
      <c r="C205" s="16">
        <v>10246</v>
      </c>
      <c r="D205" s="16">
        <v>8061</v>
      </c>
      <c r="G205" s="36">
        <v>0</v>
      </c>
      <c r="H205" s="18">
        <v>0</v>
      </c>
      <c r="I205" s="18">
        <v>0</v>
      </c>
      <c r="J205" s="18">
        <v>0</v>
      </c>
      <c r="K205" s="18">
        <v>0</v>
      </c>
      <c r="L205" s="19">
        <v>-510</v>
      </c>
      <c r="M205" s="15">
        <v>0</v>
      </c>
      <c r="N205" s="15">
        <v>-510</v>
      </c>
    </row>
    <row r="206" spans="1:14" ht="15" customHeight="1" x14ac:dyDescent="0.25">
      <c r="A206" s="16">
        <v>301134</v>
      </c>
      <c r="B206" s="16">
        <v>806134</v>
      </c>
      <c r="C206" s="16">
        <v>10247</v>
      </c>
      <c r="D206" s="16">
        <v>8061</v>
      </c>
      <c r="G206" s="36">
        <v>0</v>
      </c>
      <c r="H206" s="18">
        <v>0</v>
      </c>
      <c r="I206" s="18">
        <v>0</v>
      </c>
      <c r="J206" s="18">
        <v>0</v>
      </c>
      <c r="K206" s="18">
        <v>0</v>
      </c>
      <c r="L206" s="19">
        <v>-510</v>
      </c>
      <c r="M206" s="15">
        <v>0</v>
      </c>
      <c r="N206" s="15">
        <v>-510</v>
      </c>
    </row>
    <row r="207" spans="1:14" ht="15" customHeight="1" x14ac:dyDescent="0.25">
      <c r="A207" s="16">
        <v>301135</v>
      </c>
      <c r="B207" s="16">
        <v>806135</v>
      </c>
      <c r="C207" s="16">
        <v>10248</v>
      </c>
      <c r="D207" s="16">
        <v>8061</v>
      </c>
      <c r="G207" s="36">
        <v>0</v>
      </c>
      <c r="H207" s="18">
        <v>0</v>
      </c>
      <c r="I207" s="18">
        <v>0</v>
      </c>
      <c r="J207" s="18">
        <v>0</v>
      </c>
      <c r="K207" s="18">
        <v>0</v>
      </c>
      <c r="L207" s="19">
        <v>-510</v>
      </c>
      <c r="M207" s="15">
        <v>0</v>
      </c>
      <c r="N207" s="15">
        <v>-510</v>
      </c>
    </row>
    <row r="208" spans="1:14" ht="15" customHeight="1" x14ac:dyDescent="0.25">
      <c r="A208" s="16">
        <v>301136</v>
      </c>
      <c r="B208" s="16">
        <v>806136</v>
      </c>
      <c r="C208" s="16">
        <v>10249</v>
      </c>
      <c r="D208" s="16">
        <v>8061</v>
      </c>
      <c r="G208" s="36">
        <v>0</v>
      </c>
      <c r="H208" s="18">
        <v>0</v>
      </c>
      <c r="I208" s="18">
        <v>0</v>
      </c>
      <c r="J208" s="18">
        <v>0</v>
      </c>
      <c r="K208" s="18">
        <v>0</v>
      </c>
      <c r="L208" s="19">
        <v>-510</v>
      </c>
      <c r="M208" s="15">
        <v>0</v>
      </c>
      <c r="N208" s="15">
        <v>-510</v>
      </c>
    </row>
    <row r="209" spans="1:14" ht="15" customHeight="1" x14ac:dyDescent="0.25">
      <c r="A209" s="16">
        <v>301200</v>
      </c>
      <c r="B209" s="16">
        <v>806200</v>
      </c>
      <c r="C209" s="16">
        <v>10209</v>
      </c>
      <c r="D209" s="16">
        <v>8062</v>
      </c>
      <c r="E209" s="16" t="s">
        <v>1707</v>
      </c>
      <c r="F209" s="17" t="s">
        <v>3045</v>
      </c>
      <c r="G209" s="36">
        <v>0.51041666666666674</v>
      </c>
      <c r="H209" s="18">
        <v>1041.25</v>
      </c>
      <c r="I209" s="18">
        <v>0</v>
      </c>
      <c r="J209" s="18">
        <v>0</v>
      </c>
      <c r="K209" s="18">
        <v>-1041.25</v>
      </c>
      <c r="L209" s="19">
        <v>-1041.25</v>
      </c>
      <c r="M209" s="15">
        <v>-1041.25</v>
      </c>
      <c r="N209" s="15">
        <v>-1041.25</v>
      </c>
    </row>
    <row r="210" spans="1:14" ht="15" customHeight="1" x14ac:dyDescent="0.25">
      <c r="A210" s="16">
        <v>301201</v>
      </c>
      <c r="B210" s="16">
        <v>806300</v>
      </c>
      <c r="C210" s="16">
        <v>10210</v>
      </c>
      <c r="D210" s="16">
        <v>8063</v>
      </c>
      <c r="F210" s="17" t="s">
        <v>3045</v>
      </c>
      <c r="G210" s="36">
        <v>0</v>
      </c>
      <c r="H210" s="18">
        <v>0</v>
      </c>
      <c r="I210" s="18">
        <v>0</v>
      </c>
      <c r="J210" s="18">
        <v>0</v>
      </c>
      <c r="K210" s="18">
        <v>0</v>
      </c>
      <c r="L210" s="19">
        <v>0</v>
      </c>
      <c r="M210" s="15">
        <v>0</v>
      </c>
      <c r="N210" s="15">
        <v>0</v>
      </c>
    </row>
    <row r="211" spans="1:14" ht="15" customHeight="1" x14ac:dyDescent="0.25">
      <c r="A211" s="16">
        <v>301300</v>
      </c>
      <c r="E211" s="16" t="s">
        <v>2556</v>
      </c>
      <c r="F211" s="17" t="s">
        <v>3044</v>
      </c>
      <c r="G211" s="36">
        <v>0</v>
      </c>
      <c r="H211" s="18">
        <v>0</v>
      </c>
      <c r="I211" s="18">
        <v>0</v>
      </c>
      <c r="J211" s="18">
        <v>0</v>
      </c>
      <c r="K211" s="18">
        <v>0</v>
      </c>
      <c r="L211" s="19">
        <v>0</v>
      </c>
      <c r="M211" s="15">
        <v>0</v>
      </c>
      <c r="N211" s="15">
        <v>0</v>
      </c>
    </row>
    <row r="212" spans="1:14" ht="15" customHeight="1" x14ac:dyDescent="0.25">
      <c r="A212" s="16">
        <v>301400</v>
      </c>
      <c r="B212" s="16">
        <v>800900</v>
      </c>
      <c r="D212" s="16">
        <v>8009</v>
      </c>
      <c r="E212" s="16" t="s">
        <v>2024</v>
      </c>
      <c r="G212" s="36">
        <v>0.13194444444444445</v>
      </c>
      <c r="H212" s="18">
        <v>259.16666666666669</v>
      </c>
      <c r="I212" s="18">
        <v>455</v>
      </c>
      <c r="J212" s="18">
        <v>0</v>
      </c>
      <c r="K212" s="18">
        <v>195.83333333333331</v>
      </c>
      <c r="L212" s="19">
        <v>195.83333333333331</v>
      </c>
      <c r="M212" s="15">
        <v>195.83333333333331</v>
      </c>
      <c r="N212" s="15">
        <v>195.83333333333331</v>
      </c>
    </row>
    <row r="213" spans="1:14" ht="15" customHeight="1" x14ac:dyDescent="0.25">
      <c r="A213" s="16">
        <v>301500</v>
      </c>
      <c r="B213" s="16">
        <v>806600</v>
      </c>
      <c r="D213" s="16">
        <v>8066</v>
      </c>
      <c r="E213" s="16" t="s">
        <v>2083</v>
      </c>
      <c r="G213" s="36">
        <v>0.125</v>
      </c>
      <c r="H213" s="18">
        <v>255</v>
      </c>
      <c r="I213" s="18">
        <v>665</v>
      </c>
      <c r="J213" s="18">
        <v>0</v>
      </c>
      <c r="K213" s="18">
        <v>410</v>
      </c>
      <c r="L213" s="19">
        <v>410</v>
      </c>
      <c r="M213" s="15">
        <v>410</v>
      </c>
      <c r="N213" s="15">
        <v>410</v>
      </c>
    </row>
    <row r="214" spans="1:14" ht="15" customHeight="1" x14ac:dyDescent="0.25">
      <c r="A214" s="16">
        <v>301600</v>
      </c>
      <c r="B214" s="16">
        <v>803100</v>
      </c>
      <c r="C214" s="16">
        <v>10221</v>
      </c>
      <c r="D214" s="16">
        <v>8031</v>
      </c>
      <c r="E214" s="16" t="s">
        <v>1569</v>
      </c>
      <c r="G214" s="36">
        <v>2.0902777777777772</v>
      </c>
      <c r="H214" s="18">
        <v>3929.166666666667</v>
      </c>
      <c r="I214" s="18">
        <v>2520</v>
      </c>
      <c r="J214" s="18">
        <v>21.25</v>
      </c>
      <c r="K214" s="18">
        <v>-1387.916666666667</v>
      </c>
      <c r="L214" s="19">
        <v>-2779.5966666666673</v>
      </c>
      <c r="M214" s="15">
        <v>-1387.916666666667</v>
      </c>
      <c r="N214" s="15">
        <v>-2779.5966666666673</v>
      </c>
    </row>
    <row r="215" spans="1:14" ht="15" customHeight="1" x14ac:dyDescent="0.25">
      <c r="A215" s="16">
        <v>301610</v>
      </c>
      <c r="B215" s="16">
        <v>803110</v>
      </c>
      <c r="C215" s="16">
        <v>10167</v>
      </c>
      <c r="D215" s="16">
        <v>8031</v>
      </c>
      <c r="E215" s="16" t="s">
        <v>1655</v>
      </c>
      <c r="G215" s="36">
        <v>0.8784722222222221</v>
      </c>
      <c r="H215" s="18">
        <v>1607.0833333333335</v>
      </c>
      <c r="I215" s="18">
        <v>2520</v>
      </c>
      <c r="J215" s="18">
        <v>0</v>
      </c>
      <c r="K215" s="18">
        <v>912.91666666666652</v>
      </c>
      <c r="L215" s="19">
        <v>-2779.5966666666673</v>
      </c>
      <c r="M215" s="15">
        <v>912.91666666666652</v>
      </c>
      <c r="N215" s="15">
        <v>-2779.5966666666673</v>
      </c>
    </row>
    <row r="216" spans="1:14" ht="15" customHeight="1" x14ac:dyDescent="0.25">
      <c r="A216" s="16">
        <v>301620</v>
      </c>
      <c r="B216" s="16">
        <v>803120</v>
      </c>
      <c r="C216" s="16">
        <v>10207</v>
      </c>
      <c r="D216" s="16">
        <v>8031</v>
      </c>
      <c r="E216" s="16" t="s">
        <v>1621</v>
      </c>
      <c r="G216" s="36">
        <v>4.4444444444444439E-2</v>
      </c>
      <c r="H216" s="18">
        <v>70.666666666666657</v>
      </c>
      <c r="I216" s="18">
        <v>0</v>
      </c>
      <c r="J216" s="18">
        <v>0</v>
      </c>
      <c r="K216" s="18">
        <v>-70.666666666666657</v>
      </c>
      <c r="L216" s="19">
        <v>-2779.5966666666673</v>
      </c>
      <c r="M216" s="15">
        <v>-70.666666666666657</v>
      </c>
      <c r="N216" s="15">
        <v>-2779.5966666666673</v>
      </c>
    </row>
    <row r="217" spans="1:14" ht="15" customHeight="1" x14ac:dyDescent="0.25">
      <c r="A217" s="16">
        <v>301700</v>
      </c>
      <c r="E217" s="16" t="s">
        <v>2557</v>
      </c>
      <c r="G217" s="36">
        <v>0</v>
      </c>
      <c r="H217" s="18">
        <v>0</v>
      </c>
      <c r="I217" s="18">
        <v>0</v>
      </c>
      <c r="J217" s="18">
        <v>0</v>
      </c>
      <c r="K217" s="18">
        <v>0</v>
      </c>
      <c r="L217" s="19">
        <v>0</v>
      </c>
      <c r="M217" s="15">
        <v>0</v>
      </c>
      <c r="N217" s="15">
        <v>0</v>
      </c>
    </row>
    <row r="218" spans="1:14" ht="15" customHeight="1" x14ac:dyDescent="0.25">
      <c r="A218" s="16">
        <v>301800</v>
      </c>
      <c r="B218" s="16">
        <v>801000</v>
      </c>
      <c r="D218" s="16">
        <v>8010</v>
      </c>
      <c r="E218" s="16" t="s">
        <v>1511</v>
      </c>
      <c r="G218" s="36">
        <v>1.4131944444444446</v>
      </c>
      <c r="H218" s="18">
        <v>2726.25</v>
      </c>
      <c r="I218" s="18">
        <v>1575</v>
      </c>
      <c r="J218" s="18">
        <v>906.66666666666663</v>
      </c>
      <c r="K218" s="18">
        <v>-244.58333333333337</v>
      </c>
      <c r="L218" s="19">
        <v>-244.58333333333337</v>
      </c>
      <c r="M218" s="15">
        <v>-244.58333333333337</v>
      </c>
      <c r="N218" s="15">
        <v>-244.58333333333337</v>
      </c>
    </row>
    <row r="219" spans="1:14" ht="15" customHeight="1" x14ac:dyDescent="0.25">
      <c r="A219" s="16">
        <v>301900</v>
      </c>
      <c r="B219" s="16">
        <v>801100</v>
      </c>
      <c r="C219" s="16">
        <v>10059</v>
      </c>
      <c r="D219" s="16">
        <v>8011</v>
      </c>
      <c r="E219" s="16" t="s">
        <v>1990</v>
      </c>
      <c r="G219" s="36">
        <v>8.3333333333333343E-2</v>
      </c>
      <c r="H219" s="18">
        <v>170</v>
      </c>
      <c r="I219" s="18">
        <v>0</v>
      </c>
      <c r="J219" s="18">
        <v>0</v>
      </c>
      <c r="K219" s="18">
        <v>-170</v>
      </c>
      <c r="L219" s="19">
        <v>-170</v>
      </c>
      <c r="M219" s="15">
        <v>-170</v>
      </c>
      <c r="N219" s="15">
        <v>-170</v>
      </c>
    </row>
    <row r="220" spans="1:14" ht="15" customHeight="1" x14ac:dyDescent="0.25">
      <c r="A220" s="16">
        <v>302000</v>
      </c>
      <c r="B220" s="16">
        <v>801200</v>
      </c>
      <c r="C220" s="16">
        <v>10002</v>
      </c>
      <c r="D220" s="16">
        <v>8012</v>
      </c>
      <c r="E220" s="16" t="s">
        <v>1575</v>
      </c>
      <c r="G220" s="36">
        <v>1.520833333333333</v>
      </c>
      <c r="H220" s="18">
        <v>2637.5</v>
      </c>
      <c r="I220" s="18">
        <v>1330</v>
      </c>
      <c r="J220" s="18">
        <v>0</v>
      </c>
      <c r="K220" s="18">
        <v>-1307.5</v>
      </c>
      <c r="L220" s="19">
        <v>-1307.5</v>
      </c>
      <c r="M220" s="15">
        <v>-1307.5</v>
      </c>
      <c r="N220" s="15">
        <v>-1307.5</v>
      </c>
    </row>
    <row r="221" spans="1:14" ht="15" customHeight="1" x14ac:dyDescent="0.25">
      <c r="A221" s="16">
        <v>302100</v>
      </c>
      <c r="E221" s="16" t="s">
        <v>2558</v>
      </c>
      <c r="F221" s="17" t="s">
        <v>3044</v>
      </c>
      <c r="G221" s="36">
        <v>0</v>
      </c>
      <c r="H221" s="18">
        <v>0</v>
      </c>
      <c r="I221" s="18">
        <v>0</v>
      </c>
      <c r="J221" s="18">
        <v>0</v>
      </c>
      <c r="K221" s="18">
        <v>0</v>
      </c>
      <c r="L221" s="19">
        <v>0</v>
      </c>
      <c r="M221" s="15">
        <v>0</v>
      </c>
      <c r="N221" s="15">
        <v>0</v>
      </c>
    </row>
    <row r="222" spans="1:14" ht="15" customHeight="1" x14ac:dyDescent="0.25">
      <c r="A222" s="16">
        <v>302200</v>
      </c>
      <c r="E222" s="16" t="s">
        <v>2559</v>
      </c>
      <c r="F222" s="17" t="s">
        <v>3044</v>
      </c>
      <c r="G222" s="36">
        <v>0</v>
      </c>
      <c r="H222" s="18">
        <v>0</v>
      </c>
      <c r="I222" s="18">
        <v>0</v>
      </c>
      <c r="J222" s="18">
        <v>0</v>
      </c>
      <c r="K222" s="18">
        <v>0</v>
      </c>
      <c r="L222" s="19">
        <v>0</v>
      </c>
      <c r="M222" s="15">
        <v>0</v>
      </c>
      <c r="N222" s="15">
        <v>0</v>
      </c>
    </row>
    <row r="223" spans="1:14" ht="15" customHeight="1" x14ac:dyDescent="0.25">
      <c r="A223" s="16">
        <v>302400</v>
      </c>
      <c r="E223" s="16" t="s">
        <v>2560</v>
      </c>
      <c r="G223" s="36">
        <v>0</v>
      </c>
      <c r="H223" s="18">
        <v>0</v>
      </c>
      <c r="I223" s="18">
        <v>0</v>
      </c>
      <c r="J223" s="18">
        <v>0</v>
      </c>
      <c r="K223" s="18">
        <v>0</v>
      </c>
      <c r="L223" s="19">
        <v>0</v>
      </c>
      <c r="M223" s="15">
        <v>0</v>
      </c>
      <c r="N223" s="15">
        <v>0</v>
      </c>
    </row>
    <row r="224" spans="1:14" ht="15" customHeight="1" x14ac:dyDescent="0.25">
      <c r="A224" s="16">
        <v>302500</v>
      </c>
      <c r="E224" s="16" t="s">
        <v>2561</v>
      </c>
      <c r="F224" s="17" t="s">
        <v>3044</v>
      </c>
      <c r="G224" s="36">
        <v>0</v>
      </c>
      <c r="H224" s="18">
        <v>0</v>
      </c>
      <c r="I224" s="18">
        <v>0</v>
      </c>
      <c r="J224" s="18">
        <v>0</v>
      </c>
      <c r="K224" s="18">
        <v>0</v>
      </c>
      <c r="L224" s="19">
        <v>0</v>
      </c>
      <c r="M224" s="15">
        <v>0</v>
      </c>
      <c r="N224" s="15">
        <v>0</v>
      </c>
    </row>
    <row r="225" spans="1:14" ht="15" customHeight="1" x14ac:dyDescent="0.25">
      <c r="A225" s="16">
        <v>302501</v>
      </c>
      <c r="E225" s="16" t="s">
        <v>2562</v>
      </c>
      <c r="G225" s="36">
        <v>0</v>
      </c>
      <c r="H225" s="18">
        <v>0</v>
      </c>
      <c r="I225" s="18">
        <v>0</v>
      </c>
      <c r="J225" s="18">
        <v>0</v>
      </c>
      <c r="K225" s="18">
        <v>0</v>
      </c>
      <c r="L225" s="19">
        <v>0</v>
      </c>
      <c r="M225" s="15">
        <v>0</v>
      </c>
      <c r="N225" s="15">
        <v>0</v>
      </c>
    </row>
    <row r="226" spans="1:14" ht="15" customHeight="1" x14ac:dyDescent="0.25">
      <c r="A226" s="16">
        <v>302510</v>
      </c>
      <c r="E226" s="16" t="s">
        <v>2563</v>
      </c>
      <c r="G226" s="36">
        <v>0</v>
      </c>
      <c r="H226" s="18">
        <v>0</v>
      </c>
      <c r="I226" s="18">
        <v>0</v>
      </c>
      <c r="J226" s="18">
        <v>0</v>
      </c>
      <c r="K226" s="18">
        <v>0</v>
      </c>
      <c r="L226" s="19">
        <v>0</v>
      </c>
      <c r="M226" s="15">
        <v>0</v>
      </c>
      <c r="N226" s="15">
        <v>0</v>
      </c>
    </row>
    <row r="227" spans="1:14" ht="15" customHeight="1" x14ac:dyDescent="0.25">
      <c r="A227" s="16">
        <v>302511</v>
      </c>
      <c r="E227" s="16" t="s">
        <v>2564</v>
      </c>
      <c r="G227" s="36">
        <v>0</v>
      </c>
      <c r="H227" s="18">
        <v>0</v>
      </c>
      <c r="I227" s="18">
        <v>0</v>
      </c>
      <c r="J227" s="18">
        <v>0</v>
      </c>
      <c r="K227" s="18">
        <v>0</v>
      </c>
      <c r="L227" s="19">
        <v>0</v>
      </c>
      <c r="M227" s="15">
        <v>0</v>
      </c>
      <c r="N227" s="15">
        <v>0</v>
      </c>
    </row>
    <row r="228" spans="1:14" ht="15" customHeight="1" x14ac:dyDescent="0.25">
      <c r="A228" s="16">
        <v>302512</v>
      </c>
      <c r="E228" s="16" t="s">
        <v>2565</v>
      </c>
      <c r="G228" s="36">
        <v>0</v>
      </c>
      <c r="H228" s="18">
        <v>0</v>
      </c>
      <c r="I228" s="18">
        <v>0</v>
      </c>
      <c r="J228" s="18">
        <v>0</v>
      </c>
      <c r="K228" s="18">
        <v>0</v>
      </c>
      <c r="L228" s="19">
        <v>0</v>
      </c>
      <c r="M228" s="15">
        <v>0</v>
      </c>
      <c r="N228" s="15">
        <v>0</v>
      </c>
    </row>
    <row r="229" spans="1:14" ht="15" customHeight="1" x14ac:dyDescent="0.25">
      <c r="A229" s="16">
        <v>302513</v>
      </c>
      <c r="E229" s="16" t="s">
        <v>2566</v>
      </c>
      <c r="G229" s="36">
        <v>0</v>
      </c>
      <c r="H229" s="18">
        <v>0</v>
      </c>
      <c r="I229" s="18">
        <v>0</v>
      </c>
      <c r="J229" s="18">
        <v>0</v>
      </c>
      <c r="K229" s="18">
        <v>0</v>
      </c>
      <c r="L229" s="19">
        <v>0</v>
      </c>
      <c r="M229" s="15">
        <v>0</v>
      </c>
      <c r="N229" s="15">
        <v>0</v>
      </c>
    </row>
    <row r="230" spans="1:14" ht="15" customHeight="1" x14ac:dyDescent="0.25">
      <c r="A230" s="16">
        <v>302600</v>
      </c>
      <c r="B230" s="16">
        <v>802500</v>
      </c>
      <c r="D230" s="16">
        <v>8025</v>
      </c>
      <c r="E230" s="16" t="s">
        <v>1643</v>
      </c>
      <c r="G230" s="36">
        <v>0.16666666666666669</v>
      </c>
      <c r="H230" s="18">
        <v>285</v>
      </c>
      <c r="I230" s="18">
        <v>595</v>
      </c>
      <c r="J230" s="18">
        <v>0</v>
      </c>
      <c r="K230" s="18">
        <v>310</v>
      </c>
      <c r="L230" s="19">
        <v>350</v>
      </c>
      <c r="M230" s="15">
        <v>310</v>
      </c>
      <c r="N230" s="15">
        <v>350</v>
      </c>
    </row>
    <row r="231" spans="1:14" ht="15" customHeight="1" x14ac:dyDescent="0.25">
      <c r="A231" s="16">
        <v>302610</v>
      </c>
      <c r="B231" s="16">
        <v>802510</v>
      </c>
      <c r="C231" s="16">
        <v>10189</v>
      </c>
      <c r="D231" s="16">
        <v>8025</v>
      </c>
      <c r="E231" s="16" t="s">
        <v>1557</v>
      </c>
      <c r="G231" s="36">
        <v>0.61458333333333326</v>
      </c>
      <c r="H231" s="18">
        <v>1000</v>
      </c>
      <c r="I231" s="18">
        <v>1155</v>
      </c>
      <c r="J231" s="18">
        <v>0</v>
      </c>
      <c r="K231" s="18">
        <v>155</v>
      </c>
      <c r="L231" s="19">
        <v>350</v>
      </c>
      <c r="M231" s="15">
        <v>155</v>
      </c>
      <c r="N231" s="15">
        <v>350</v>
      </c>
    </row>
    <row r="232" spans="1:14" ht="15" customHeight="1" x14ac:dyDescent="0.25">
      <c r="A232" s="16">
        <v>302700</v>
      </c>
      <c r="C232" s="16">
        <v>10183</v>
      </c>
      <c r="E232" s="16" t="s">
        <v>2105</v>
      </c>
      <c r="F232" s="17" t="s">
        <v>3044</v>
      </c>
      <c r="G232" s="36">
        <v>2.0833333333333332E-2</v>
      </c>
      <c r="H232" s="18">
        <v>42.5</v>
      </c>
      <c r="I232" s="18">
        <v>0</v>
      </c>
      <c r="J232" s="18">
        <v>0</v>
      </c>
      <c r="K232" s="18">
        <v>-42.5</v>
      </c>
      <c r="L232" s="19">
        <v>0</v>
      </c>
      <c r="M232" s="15">
        <v>-42.5</v>
      </c>
      <c r="N232" s="15">
        <v>0</v>
      </c>
    </row>
    <row r="233" spans="1:14" ht="15" customHeight="1" x14ac:dyDescent="0.25">
      <c r="A233" s="16">
        <v>302710</v>
      </c>
      <c r="E233" s="16" t="s">
        <v>2567</v>
      </c>
      <c r="F233" s="17" t="s">
        <v>3044</v>
      </c>
      <c r="G233" s="36">
        <v>0</v>
      </c>
      <c r="H233" s="18">
        <v>0</v>
      </c>
      <c r="I233" s="18">
        <v>0</v>
      </c>
      <c r="J233" s="18">
        <v>0</v>
      </c>
      <c r="K233" s="18">
        <v>0</v>
      </c>
      <c r="L233" s="19">
        <v>0</v>
      </c>
      <c r="M233" s="15">
        <v>0</v>
      </c>
      <c r="N233" s="15">
        <v>0</v>
      </c>
    </row>
    <row r="234" spans="1:14" ht="15" customHeight="1" x14ac:dyDescent="0.25">
      <c r="A234" s="16">
        <v>302711</v>
      </c>
      <c r="E234" s="16" t="s">
        <v>2568</v>
      </c>
      <c r="F234" s="17" t="s">
        <v>3044</v>
      </c>
      <c r="G234" s="36">
        <v>0</v>
      </c>
      <c r="H234" s="18">
        <v>0</v>
      </c>
      <c r="I234" s="18">
        <v>0</v>
      </c>
      <c r="J234" s="18">
        <v>0</v>
      </c>
      <c r="K234" s="18">
        <v>0</v>
      </c>
      <c r="L234" s="19">
        <v>0</v>
      </c>
      <c r="M234" s="15">
        <v>0</v>
      </c>
      <c r="N234" s="15">
        <v>0</v>
      </c>
    </row>
    <row r="235" spans="1:14" ht="15" customHeight="1" x14ac:dyDescent="0.25">
      <c r="A235" s="16">
        <v>302713</v>
      </c>
      <c r="B235" s="16">
        <v>801713</v>
      </c>
      <c r="D235" s="16">
        <v>8017</v>
      </c>
      <c r="G235" s="36">
        <v>3.125E-2</v>
      </c>
      <c r="H235" s="18">
        <v>63.75</v>
      </c>
      <c r="I235" s="18">
        <v>0</v>
      </c>
      <c r="J235" s="18">
        <v>0</v>
      </c>
      <c r="K235" s="18">
        <v>-63.75</v>
      </c>
      <c r="L235" s="19">
        <v>-382.5</v>
      </c>
      <c r="M235" s="15">
        <v>-63.75</v>
      </c>
      <c r="N235" s="15">
        <v>-382.5</v>
      </c>
    </row>
    <row r="236" spans="1:14" ht="15" customHeight="1" x14ac:dyDescent="0.25">
      <c r="A236" s="16">
        <v>302720</v>
      </c>
      <c r="G236" s="36">
        <v>0</v>
      </c>
      <c r="H236" s="18">
        <v>0</v>
      </c>
      <c r="I236" s="18">
        <v>0</v>
      </c>
      <c r="J236" s="18">
        <v>0</v>
      </c>
      <c r="K236" s="18">
        <v>0</v>
      </c>
      <c r="L236" s="19">
        <v>0</v>
      </c>
      <c r="M236" s="15">
        <v>0</v>
      </c>
      <c r="N236" s="15">
        <v>0</v>
      </c>
    </row>
    <row r="237" spans="1:14" ht="15" customHeight="1" x14ac:dyDescent="0.25">
      <c r="A237" s="16">
        <v>302721</v>
      </c>
      <c r="G237" s="36">
        <v>0</v>
      </c>
      <c r="H237" s="18">
        <v>0</v>
      </c>
      <c r="I237" s="18">
        <v>0</v>
      </c>
      <c r="J237" s="18">
        <v>0</v>
      </c>
      <c r="K237" s="18">
        <v>0</v>
      </c>
      <c r="L237" s="19">
        <v>0</v>
      </c>
      <c r="M237" s="15">
        <v>0</v>
      </c>
      <c r="N237" s="15">
        <v>0</v>
      </c>
    </row>
    <row r="238" spans="1:14" ht="15" customHeight="1" x14ac:dyDescent="0.25">
      <c r="A238" s="16">
        <v>302730</v>
      </c>
      <c r="B238" s="16">
        <v>801730</v>
      </c>
      <c r="D238" s="16">
        <v>8017</v>
      </c>
      <c r="G238" s="36">
        <v>0.13541666666666669</v>
      </c>
      <c r="H238" s="18">
        <v>276.25</v>
      </c>
      <c r="I238" s="18">
        <v>0</v>
      </c>
      <c r="J238" s="18">
        <v>0</v>
      </c>
      <c r="K238" s="18">
        <v>-276.25</v>
      </c>
      <c r="L238" s="19">
        <v>-382.5</v>
      </c>
      <c r="M238" s="15">
        <v>-276.25</v>
      </c>
      <c r="N238" s="15">
        <v>-382.5</v>
      </c>
    </row>
    <row r="239" spans="1:14" ht="15" customHeight="1" x14ac:dyDescent="0.25">
      <c r="A239" s="16">
        <v>302731</v>
      </c>
      <c r="B239" s="16">
        <v>801731</v>
      </c>
      <c r="D239" s="16">
        <v>8017</v>
      </c>
      <c r="G239" s="36">
        <v>1.0416666666666666E-2</v>
      </c>
      <c r="H239" s="18">
        <v>21.25</v>
      </c>
      <c r="I239" s="18">
        <v>0</v>
      </c>
      <c r="J239" s="18">
        <v>0</v>
      </c>
      <c r="K239" s="18">
        <v>-21.25</v>
      </c>
      <c r="L239" s="19">
        <v>-382.5</v>
      </c>
      <c r="M239" s="15">
        <v>-21.25</v>
      </c>
      <c r="N239" s="15">
        <v>-382.5</v>
      </c>
    </row>
    <row r="240" spans="1:14" ht="15" customHeight="1" x14ac:dyDescent="0.25">
      <c r="A240" s="16">
        <v>302732</v>
      </c>
      <c r="B240" s="16">
        <v>801830</v>
      </c>
      <c r="C240" s="16">
        <v>10172</v>
      </c>
      <c r="D240" s="16">
        <v>8018</v>
      </c>
      <c r="G240" s="36">
        <v>0</v>
      </c>
      <c r="H240" s="18">
        <v>0</v>
      </c>
      <c r="I240" s="18">
        <v>0</v>
      </c>
      <c r="J240" s="18">
        <v>0</v>
      </c>
      <c r="K240" s="18">
        <v>0</v>
      </c>
      <c r="L240" s="19">
        <v>-963.33333333333348</v>
      </c>
      <c r="M240" s="15">
        <v>0</v>
      </c>
      <c r="N240" s="15">
        <v>-963.33333333333348</v>
      </c>
    </row>
    <row r="241" spans="1:14" ht="15" customHeight="1" x14ac:dyDescent="0.25">
      <c r="A241" s="16">
        <v>302800</v>
      </c>
      <c r="B241" s="16">
        <v>801300</v>
      </c>
      <c r="D241" s="16">
        <v>8013</v>
      </c>
      <c r="E241" s="16" t="s">
        <v>2569</v>
      </c>
      <c r="G241" s="36">
        <v>0.12152777777777779</v>
      </c>
      <c r="H241" s="18">
        <v>247.91666666666666</v>
      </c>
      <c r="I241" s="18">
        <v>735</v>
      </c>
      <c r="J241" s="18">
        <v>0</v>
      </c>
      <c r="K241" s="18">
        <v>487.08333333333337</v>
      </c>
      <c r="L241" s="19">
        <v>-861.76666666666642</v>
      </c>
      <c r="M241" s="15">
        <v>487.08333333333337</v>
      </c>
      <c r="N241" s="15">
        <v>-861.76666666666642</v>
      </c>
    </row>
    <row r="242" spans="1:14" ht="15" customHeight="1" x14ac:dyDescent="0.25">
      <c r="A242" s="16">
        <v>302801</v>
      </c>
      <c r="B242" s="16">
        <v>801301</v>
      </c>
      <c r="D242" s="16">
        <v>8013</v>
      </c>
      <c r="E242" s="16" t="s">
        <v>1991</v>
      </c>
      <c r="G242" s="36">
        <v>0.12152777777777779</v>
      </c>
      <c r="H242" s="18">
        <v>247.91666666666666</v>
      </c>
      <c r="I242" s="18">
        <v>735</v>
      </c>
      <c r="J242" s="18">
        <v>0</v>
      </c>
      <c r="K242" s="18">
        <v>487.08333333333337</v>
      </c>
      <c r="L242" s="19">
        <v>-861.76666666666642</v>
      </c>
      <c r="M242" s="15">
        <v>487.08333333333337</v>
      </c>
      <c r="N242" s="15">
        <v>-861.76666666666642</v>
      </c>
    </row>
    <row r="243" spans="1:14" ht="15" customHeight="1" x14ac:dyDescent="0.25">
      <c r="A243" s="16">
        <v>302802</v>
      </c>
      <c r="B243" s="16">
        <v>801320</v>
      </c>
      <c r="D243" s="16">
        <v>8013</v>
      </c>
      <c r="E243" s="16" t="s">
        <v>1566</v>
      </c>
      <c r="G243" s="36">
        <v>1.7986111111111109</v>
      </c>
      <c r="H243" s="18">
        <v>3079.1666666666665</v>
      </c>
      <c r="I243" s="18">
        <v>1348.8</v>
      </c>
      <c r="J243" s="18">
        <v>0</v>
      </c>
      <c r="K243" s="18">
        <v>-1730.3666666666666</v>
      </c>
      <c r="L243" s="19">
        <v>-861.76666666666642</v>
      </c>
      <c r="M243" s="15">
        <v>-1730.3666666666666</v>
      </c>
      <c r="N243" s="15">
        <v>-861.76666666666642</v>
      </c>
    </row>
    <row r="244" spans="1:14" ht="15" customHeight="1" x14ac:dyDescent="0.25">
      <c r="A244" s="16">
        <v>302803</v>
      </c>
      <c r="B244" s="16">
        <v>801310</v>
      </c>
      <c r="D244" s="16">
        <v>8013</v>
      </c>
      <c r="E244" s="16" t="s">
        <v>1579</v>
      </c>
      <c r="G244" s="36">
        <v>0.59027777777777768</v>
      </c>
      <c r="H244" s="18">
        <v>999.16666666666663</v>
      </c>
      <c r="I244" s="18">
        <v>893.6</v>
      </c>
      <c r="J244" s="18">
        <v>0</v>
      </c>
      <c r="K244" s="18">
        <v>-105.56666666666661</v>
      </c>
      <c r="L244" s="19">
        <v>-861.76666666666642</v>
      </c>
      <c r="M244" s="15">
        <v>-105.56666666666661</v>
      </c>
      <c r="N244" s="15">
        <v>-861.76666666666642</v>
      </c>
    </row>
    <row r="245" spans="1:14" ht="15" customHeight="1" x14ac:dyDescent="0.25">
      <c r="A245" s="16">
        <v>303000</v>
      </c>
      <c r="B245" s="16">
        <v>801402</v>
      </c>
      <c r="D245" s="16">
        <v>8014</v>
      </c>
      <c r="E245" s="16" t="s">
        <v>2255</v>
      </c>
      <c r="G245" s="36">
        <v>7.2916666666666657E-2</v>
      </c>
      <c r="H245" s="18">
        <v>148.75</v>
      </c>
      <c r="I245" s="18">
        <v>0</v>
      </c>
      <c r="J245" s="18">
        <v>0</v>
      </c>
      <c r="K245" s="18">
        <v>-148.75</v>
      </c>
      <c r="L245" s="19">
        <v>-3154.6166666666663</v>
      </c>
      <c r="M245" s="15">
        <v>-148.75</v>
      </c>
      <c r="N245" s="15">
        <v>-3154.6166666666663</v>
      </c>
    </row>
    <row r="246" spans="1:14" ht="15" customHeight="1" x14ac:dyDescent="0.25">
      <c r="A246" s="16">
        <v>303001</v>
      </c>
      <c r="B246" s="16">
        <v>801400</v>
      </c>
      <c r="D246" s="16">
        <v>8014</v>
      </c>
      <c r="E246" s="16" t="s">
        <v>2570</v>
      </c>
      <c r="G246" s="36">
        <v>0.28124999999999994</v>
      </c>
      <c r="H246" s="18">
        <v>573.75</v>
      </c>
      <c r="I246" s="18">
        <v>0</v>
      </c>
      <c r="J246" s="18">
        <v>0</v>
      </c>
      <c r="K246" s="18">
        <v>-573.75</v>
      </c>
      <c r="L246" s="19">
        <v>-3154.6166666666663</v>
      </c>
      <c r="M246" s="15">
        <v>-573.75</v>
      </c>
      <c r="N246" s="15">
        <v>-3154.6166666666663</v>
      </c>
    </row>
    <row r="247" spans="1:14" ht="15" customHeight="1" x14ac:dyDescent="0.25">
      <c r="A247" s="16">
        <v>303002</v>
      </c>
      <c r="B247" s="16">
        <v>801401</v>
      </c>
      <c r="D247" s="16">
        <v>8014</v>
      </c>
      <c r="E247" s="16" t="s">
        <v>2139</v>
      </c>
      <c r="G247" s="36">
        <v>9.6527777777777768E-2</v>
      </c>
      <c r="H247" s="18">
        <v>196.91666666666666</v>
      </c>
      <c r="I247" s="18">
        <v>0</v>
      </c>
      <c r="J247" s="18">
        <v>0</v>
      </c>
      <c r="K247" s="18">
        <v>-196.91666666666666</v>
      </c>
      <c r="L247" s="19">
        <v>-3154.6166666666663</v>
      </c>
      <c r="M247" s="15">
        <v>-196.91666666666666</v>
      </c>
      <c r="N247" s="15">
        <v>-3154.6166666666663</v>
      </c>
    </row>
    <row r="248" spans="1:14" ht="15" customHeight="1" x14ac:dyDescent="0.25">
      <c r="A248" s="16">
        <v>303003</v>
      </c>
      <c r="E248" s="16" t="s">
        <v>2571</v>
      </c>
      <c r="G248" s="36">
        <v>0</v>
      </c>
      <c r="H248" s="18">
        <v>0</v>
      </c>
      <c r="I248" s="18">
        <v>0</v>
      </c>
      <c r="J248" s="18">
        <v>0</v>
      </c>
      <c r="K248" s="18">
        <v>0</v>
      </c>
      <c r="L248" s="19">
        <v>0</v>
      </c>
      <c r="M248" s="15">
        <v>0</v>
      </c>
      <c r="N248" s="15">
        <v>0</v>
      </c>
    </row>
    <row r="249" spans="1:14" ht="15" customHeight="1" x14ac:dyDescent="0.25">
      <c r="A249" s="16">
        <v>303100</v>
      </c>
      <c r="B249" s="16">
        <v>801500</v>
      </c>
      <c r="D249" s="16">
        <v>8015</v>
      </c>
      <c r="E249" s="16" t="s">
        <v>1673</v>
      </c>
      <c r="G249" s="36">
        <v>0.43402777777777773</v>
      </c>
      <c r="H249" s="18">
        <v>755.41666666666663</v>
      </c>
      <c r="I249" s="18">
        <v>0</v>
      </c>
      <c r="J249" s="18">
        <v>0</v>
      </c>
      <c r="K249" s="18">
        <v>-755.41666666666663</v>
      </c>
      <c r="L249" s="19">
        <v>-3606.7433333333329</v>
      </c>
      <c r="M249" s="15">
        <v>-755.41666666666663</v>
      </c>
      <c r="N249" s="15">
        <v>-3606.7433333333329</v>
      </c>
    </row>
    <row r="250" spans="1:14" ht="15" customHeight="1" x14ac:dyDescent="0.25">
      <c r="A250" s="16">
        <v>303110</v>
      </c>
      <c r="B250" s="16">
        <v>801510</v>
      </c>
      <c r="D250" s="16">
        <v>8015</v>
      </c>
      <c r="E250" s="16" t="s">
        <v>1679</v>
      </c>
      <c r="G250" s="36">
        <v>0.40277777777777785</v>
      </c>
      <c r="H250" s="18">
        <v>731.66666666666663</v>
      </c>
      <c r="I250" s="18">
        <v>0</v>
      </c>
      <c r="J250" s="18">
        <v>0</v>
      </c>
      <c r="K250" s="18">
        <v>-731.66666666666663</v>
      </c>
      <c r="L250" s="19">
        <v>-3606.7433333333329</v>
      </c>
      <c r="M250" s="15">
        <v>-731.66666666666663</v>
      </c>
      <c r="N250" s="15">
        <v>-3606.7433333333329</v>
      </c>
    </row>
    <row r="251" spans="1:14" ht="15" customHeight="1" x14ac:dyDescent="0.25">
      <c r="A251" s="16">
        <v>303200</v>
      </c>
      <c r="E251" s="16" t="s">
        <v>2572</v>
      </c>
      <c r="F251" s="17" t="s">
        <v>3044</v>
      </c>
      <c r="G251" s="36">
        <v>0</v>
      </c>
      <c r="H251" s="18">
        <v>0</v>
      </c>
      <c r="I251" s="18">
        <v>0</v>
      </c>
      <c r="J251" s="18">
        <v>0</v>
      </c>
      <c r="K251" s="18">
        <v>0</v>
      </c>
      <c r="L251" s="19">
        <v>0</v>
      </c>
      <c r="M251" s="15">
        <v>0</v>
      </c>
      <c r="N251" s="15">
        <v>0</v>
      </c>
    </row>
    <row r="252" spans="1:14" ht="15" customHeight="1" x14ac:dyDescent="0.25">
      <c r="A252" s="16">
        <v>303300</v>
      </c>
      <c r="C252" s="16">
        <v>10074</v>
      </c>
      <c r="E252" s="16" t="s">
        <v>2573</v>
      </c>
      <c r="F252" s="17" t="s">
        <v>3044</v>
      </c>
      <c r="G252" s="36">
        <v>0</v>
      </c>
      <c r="H252" s="18">
        <v>0</v>
      </c>
      <c r="I252" s="18">
        <v>0</v>
      </c>
      <c r="J252" s="18">
        <v>0</v>
      </c>
      <c r="K252" s="18">
        <v>0</v>
      </c>
      <c r="L252" s="19">
        <v>0</v>
      </c>
      <c r="M252" s="15">
        <v>0</v>
      </c>
      <c r="N252" s="15">
        <v>0</v>
      </c>
    </row>
    <row r="253" spans="1:14" ht="15" customHeight="1" x14ac:dyDescent="0.25">
      <c r="A253" s="16">
        <v>303400</v>
      </c>
      <c r="E253" s="16" t="s">
        <v>2574</v>
      </c>
      <c r="F253" s="17" t="s">
        <v>3044</v>
      </c>
      <c r="G253" s="36">
        <v>0</v>
      </c>
      <c r="H253" s="18">
        <v>0</v>
      </c>
      <c r="I253" s="18">
        <v>0</v>
      </c>
      <c r="J253" s="18">
        <v>0</v>
      </c>
      <c r="K253" s="18">
        <v>0</v>
      </c>
      <c r="L253" s="19">
        <v>0</v>
      </c>
      <c r="M253" s="15">
        <v>0</v>
      </c>
      <c r="N253" s="15">
        <v>0</v>
      </c>
    </row>
    <row r="254" spans="1:14" ht="15" customHeight="1" x14ac:dyDescent="0.25">
      <c r="A254" s="16">
        <v>303500</v>
      </c>
      <c r="E254" s="16" t="s">
        <v>2575</v>
      </c>
      <c r="F254" s="17" t="s">
        <v>3044</v>
      </c>
      <c r="G254" s="36">
        <v>0</v>
      </c>
      <c r="H254" s="18">
        <v>0</v>
      </c>
      <c r="I254" s="18">
        <v>0</v>
      </c>
      <c r="J254" s="18">
        <v>0</v>
      </c>
      <c r="K254" s="18">
        <v>0</v>
      </c>
      <c r="L254" s="19">
        <v>0</v>
      </c>
      <c r="M254" s="15">
        <v>0</v>
      </c>
      <c r="N254" s="15">
        <v>0</v>
      </c>
    </row>
    <row r="255" spans="1:14" ht="15" customHeight="1" x14ac:dyDescent="0.25">
      <c r="A255" s="16">
        <v>303600</v>
      </c>
      <c r="E255" s="16" t="s">
        <v>2576</v>
      </c>
      <c r="F255" s="17" t="s">
        <v>3044</v>
      </c>
      <c r="G255" s="36">
        <v>0</v>
      </c>
      <c r="H255" s="18">
        <v>0</v>
      </c>
      <c r="I255" s="18">
        <v>0</v>
      </c>
      <c r="J255" s="18">
        <v>0</v>
      </c>
      <c r="K255" s="18">
        <v>0</v>
      </c>
      <c r="L255" s="19">
        <v>0</v>
      </c>
      <c r="M255" s="15">
        <v>0</v>
      </c>
      <c r="N255" s="15">
        <v>0</v>
      </c>
    </row>
    <row r="256" spans="1:14" ht="15" customHeight="1" x14ac:dyDescent="0.25">
      <c r="A256" s="16">
        <v>303700</v>
      </c>
      <c r="E256" s="16" t="s">
        <v>2577</v>
      </c>
      <c r="F256" s="17" t="s">
        <v>3044</v>
      </c>
      <c r="G256" s="36">
        <v>0</v>
      </c>
      <c r="H256" s="18">
        <v>0</v>
      </c>
      <c r="I256" s="18">
        <v>0</v>
      </c>
      <c r="J256" s="18">
        <v>0</v>
      </c>
      <c r="K256" s="18">
        <v>0</v>
      </c>
      <c r="L256" s="19">
        <v>0</v>
      </c>
      <c r="M256" s="15">
        <v>0</v>
      </c>
      <c r="N256" s="15">
        <v>0</v>
      </c>
    </row>
    <row r="257" spans="1:14" ht="15" customHeight="1" x14ac:dyDescent="0.25">
      <c r="A257" s="16">
        <v>303800</v>
      </c>
      <c r="E257" s="16" t="s">
        <v>2578</v>
      </c>
      <c r="G257" s="36">
        <v>0</v>
      </c>
      <c r="H257" s="18">
        <v>0</v>
      </c>
      <c r="I257" s="18">
        <v>0</v>
      </c>
      <c r="J257" s="18">
        <v>0</v>
      </c>
      <c r="K257" s="18">
        <v>0</v>
      </c>
      <c r="L257" s="19">
        <v>0</v>
      </c>
      <c r="M257" s="15">
        <v>0</v>
      </c>
      <c r="N257" s="15">
        <v>0</v>
      </c>
    </row>
    <row r="258" spans="1:14" ht="15" customHeight="1" x14ac:dyDescent="0.25">
      <c r="A258" s="16">
        <v>303900</v>
      </c>
      <c r="E258" s="16" t="s">
        <v>2579</v>
      </c>
      <c r="F258" s="17" t="s">
        <v>3044</v>
      </c>
      <c r="G258" s="36">
        <v>0</v>
      </c>
      <c r="H258" s="18">
        <v>0</v>
      </c>
      <c r="I258" s="18">
        <v>0</v>
      </c>
      <c r="J258" s="18">
        <v>0</v>
      </c>
      <c r="K258" s="18">
        <v>0</v>
      </c>
      <c r="L258" s="19">
        <v>0</v>
      </c>
      <c r="M258" s="15">
        <v>0</v>
      </c>
      <c r="N258" s="15">
        <v>0</v>
      </c>
    </row>
    <row r="259" spans="1:14" ht="15" customHeight="1" x14ac:dyDescent="0.25">
      <c r="A259" s="16">
        <v>303901</v>
      </c>
      <c r="E259" s="16" t="s">
        <v>2580</v>
      </c>
      <c r="G259" s="36">
        <v>0</v>
      </c>
      <c r="H259" s="18">
        <v>0</v>
      </c>
      <c r="I259" s="18">
        <v>0</v>
      </c>
      <c r="J259" s="18">
        <v>0</v>
      </c>
      <c r="K259" s="18">
        <v>0</v>
      </c>
      <c r="L259" s="19">
        <v>0</v>
      </c>
      <c r="M259" s="15">
        <v>0</v>
      </c>
      <c r="N259" s="15">
        <v>0</v>
      </c>
    </row>
    <row r="260" spans="1:14" ht="15" customHeight="1" x14ac:dyDescent="0.25">
      <c r="A260" s="16">
        <v>304000</v>
      </c>
      <c r="E260" s="16" t="s">
        <v>2581</v>
      </c>
      <c r="F260" s="17" t="s">
        <v>3044</v>
      </c>
      <c r="G260" s="36">
        <v>0</v>
      </c>
      <c r="H260" s="18">
        <v>0</v>
      </c>
      <c r="I260" s="18">
        <v>0</v>
      </c>
      <c r="J260" s="18">
        <v>0</v>
      </c>
      <c r="K260" s="18">
        <v>0</v>
      </c>
      <c r="L260" s="19">
        <v>0</v>
      </c>
      <c r="M260" s="15">
        <v>0</v>
      </c>
      <c r="N260" s="15">
        <v>0</v>
      </c>
    </row>
    <row r="261" spans="1:14" ht="15" customHeight="1" x14ac:dyDescent="0.25">
      <c r="A261" s="16">
        <v>304100</v>
      </c>
      <c r="B261" s="16">
        <v>801600</v>
      </c>
      <c r="D261" s="16">
        <v>8016</v>
      </c>
      <c r="E261" s="16" t="s">
        <v>2582</v>
      </c>
      <c r="G261" s="36">
        <v>0</v>
      </c>
      <c r="H261" s="18">
        <v>0</v>
      </c>
      <c r="I261" s="18">
        <v>0</v>
      </c>
      <c r="J261" s="18">
        <v>0</v>
      </c>
      <c r="K261" s="18">
        <v>0</v>
      </c>
      <c r="L261" s="19">
        <v>0</v>
      </c>
      <c r="M261" s="15">
        <v>0</v>
      </c>
      <c r="N261" s="15">
        <v>0</v>
      </c>
    </row>
    <row r="262" spans="1:14" ht="15" customHeight="1" x14ac:dyDescent="0.25">
      <c r="A262" s="16">
        <v>304300</v>
      </c>
      <c r="E262" s="16" t="s">
        <v>2583</v>
      </c>
      <c r="F262" s="17" t="s">
        <v>3044</v>
      </c>
      <c r="G262" s="36">
        <v>0</v>
      </c>
      <c r="H262" s="18">
        <v>0</v>
      </c>
      <c r="I262" s="18">
        <v>0</v>
      </c>
      <c r="J262" s="18">
        <v>0</v>
      </c>
      <c r="K262" s="18">
        <v>0</v>
      </c>
      <c r="L262" s="19">
        <v>0</v>
      </c>
      <c r="M262" s="15">
        <v>0</v>
      </c>
      <c r="N262" s="15">
        <v>0</v>
      </c>
    </row>
    <row r="263" spans="1:14" ht="15" customHeight="1" x14ac:dyDescent="0.25">
      <c r="A263" s="16">
        <v>304400</v>
      </c>
      <c r="E263" s="16" t="s">
        <v>2584</v>
      </c>
      <c r="G263" s="36">
        <v>0</v>
      </c>
      <c r="H263" s="18">
        <v>0</v>
      </c>
      <c r="I263" s="18">
        <v>0</v>
      </c>
      <c r="J263" s="18">
        <v>0</v>
      </c>
      <c r="K263" s="18">
        <v>0</v>
      </c>
      <c r="L263" s="19">
        <v>0</v>
      </c>
      <c r="M263" s="15">
        <v>0</v>
      </c>
      <c r="N263" s="15">
        <v>0</v>
      </c>
    </row>
    <row r="264" spans="1:14" ht="15" customHeight="1" x14ac:dyDescent="0.25">
      <c r="A264" s="16">
        <v>304500</v>
      </c>
      <c r="E264" s="16" t="s">
        <v>2585</v>
      </c>
      <c r="G264" s="36">
        <v>0</v>
      </c>
      <c r="H264" s="18">
        <v>0</v>
      </c>
      <c r="I264" s="18">
        <v>0</v>
      </c>
      <c r="J264" s="18">
        <v>0</v>
      </c>
      <c r="K264" s="18">
        <v>0</v>
      </c>
      <c r="L264" s="19">
        <v>0</v>
      </c>
      <c r="M264" s="15">
        <v>0</v>
      </c>
      <c r="N264" s="15">
        <v>0</v>
      </c>
    </row>
    <row r="265" spans="1:14" ht="15" customHeight="1" x14ac:dyDescent="0.25">
      <c r="A265" s="16">
        <v>304600</v>
      </c>
      <c r="E265" s="16" t="s">
        <v>2586</v>
      </c>
      <c r="G265" s="36">
        <v>0</v>
      </c>
      <c r="H265" s="18">
        <v>0</v>
      </c>
      <c r="I265" s="18">
        <v>0</v>
      </c>
      <c r="J265" s="18">
        <v>0</v>
      </c>
      <c r="K265" s="18">
        <v>0</v>
      </c>
      <c r="L265" s="19">
        <v>0</v>
      </c>
      <c r="M265" s="15">
        <v>0</v>
      </c>
      <c r="N265" s="15">
        <v>0</v>
      </c>
    </row>
    <row r="266" spans="1:14" ht="15" customHeight="1" x14ac:dyDescent="0.25">
      <c r="A266" s="16">
        <v>304700</v>
      </c>
      <c r="E266" s="16" t="s">
        <v>1656</v>
      </c>
      <c r="F266" s="17" t="s">
        <v>3044</v>
      </c>
      <c r="G266" s="36">
        <v>0.125</v>
      </c>
      <c r="H266" s="18">
        <v>195</v>
      </c>
      <c r="I266" s="18">
        <v>0</v>
      </c>
      <c r="J266" s="18">
        <v>0</v>
      </c>
      <c r="K266" s="18">
        <v>-195</v>
      </c>
      <c r="L266" s="19">
        <v>0</v>
      </c>
      <c r="M266" s="15">
        <v>-195</v>
      </c>
      <c r="N266" s="15">
        <v>0</v>
      </c>
    </row>
    <row r="267" spans="1:14" ht="15" customHeight="1" x14ac:dyDescent="0.25">
      <c r="A267" s="16">
        <v>304800</v>
      </c>
      <c r="E267" s="16" t="s">
        <v>2587</v>
      </c>
      <c r="G267" s="36">
        <v>0</v>
      </c>
      <c r="H267" s="18">
        <v>0</v>
      </c>
      <c r="I267" s="18">
        <v>0</v>
      </c>
      <c r="J267" s="18">
        <v>0</v>
      </c>
      <c r="K267" s="18">
        <v>0</v>
      </c>
      <c r="L267" s="19">
        <v>0</v>
      </c>
      <c r="M267" s="15">
        <v>0</v>
      </c>
      <c r="N267" s="15">
        <v>0</v>
      </c>
    </row>
    <row r="268" spans="1:14" ht="15" customHeight="1" x14ac:dyDescent="0.25">
      <c r="A268" s="16">
        <v>304900</v>
      </c>
      <c r="E268" s="16" t="s">
        <v>2588</v>
      </c>
      <c r="G268" s="36">
        <v>0</v>
      </c>
      <c r="H268" s="18">
        <v>0</v>
      </c>
      <c r="I268" s="18">
        <v>0</v>
      </c>
      <c r="J268" s="18">
        <v>0</v>
      </c>
      <c r="K268" s="18">
        <v>0</v>
      </c>
      <c r="L268" s="19">
        <v>0</v>
      </c>
      <c r="M268" s="15">
        <v>0</v>
      </c>
      <c r="N268" s="15">
        <v>0</v>
      </c>
    </row>
    <row r="269" spans="1:14" ht="15" customHeight="1" x14ac:dyDescent="0.25">
      <c r="A269" s="16">
        <v>305000</v>
      </c>
      <c r="E269" s="16" t="s">
        <v>2589</v>
      </c>
      <c r="F269" s="17" t="s">
        <v>3044</v>
      </c>
      <c r="G269" s="36">
        <v>0</v>
      </c>
      <c r="H269" s="18">
        <v>0</v>
      </c>
      <c r="I269" s="18">
        <v>0</v>
      </c>
      <c r="J269" s="18">
        <v>0</v>
      </c>
      <c r="K269" s="18">
        <v>0</v>
      </c>
      <c r="L269" s="19">
        <v>0</v>
      </c>
      <c r="M269" s="15">
        <v>0</v>
      </c>
      <c r="N269" s="15">
        <v>0</v>
      </c>
    </row>
    <row r="270" spans="1:14" ht="15" customHeight="1" x14ac:dyDescent="0.25">
      <c r="A270" s="16">
        <v>305100</v>
      </c>
      <c r="E270" s="16" t="s">
        <v>2590</v>
      </c>
      <c r="F270" s="17" t="s">
        <v>3044</v>
      </c>
      <c r="G270" s="36">
        <v>5.2083333333333336E-2</v>
      </c>
      <c r="H270" s="18">
        <v>81.25</v>
      </c>
      <c r="I270" s="18">
        <v>0</v>
      </c>
      <c r="J270" s="18">
        <v>0</v>
      </c>
      <c r="K270" s="18">
        <v>-81.25</v>
      </c>
      <c r="L270" s="19">
        <v>0</v>
      </c>
      <c r="M270" s="15">
        <v>-81.25</v>
      </c>
      <c r="N270" s="15">
        <v>0</v>
      </c>
    </row>
    <row r="271" spans="1:14" ht="15" customHeight="1" x14ac:dyDescent="0.25">
      <c r="A271" s="16">
        <v>305200</v>
      </c>
      <c r="B271" s="16">
        <v>801800</v>
      </c>
      <c r="C271" s="16">
        <v>10170</v>
      </c>
      <c r="D271" s="16">
        <v>8018</v>
      </c>
      <c r="E271" s="16" t="s">
        <v>2591</v>
      </c>
      <c r="G271" s="36">
        <v>0.20486111111111108</v>
      </c>
      <c r="H271" s="18">
        <v>417.91666666666669</v>
      </c>
      <c r="I271" s="18">
        <v>0</v>
      </c>
      <c r="J271" s="18">
        <v>0</v>
      </c>
      <c r="K271" s="18">
        <v>-417.91666666666669</v>
      </c>
      <c r="L271" s="19">
        <v>-963.33333333333348</v>
      </c>
      <c r="M271" s="15">
        <v>-417.91666666666669</v>
      </c>
      <c r="N271" s="15">
        <v>-963.33333333333348</v>
      </c>
    </row>
    <row r="272" spans="1:14" ht="15" customHeight="1" x14ac:dyDescent="0.25">
      <c r="A272" s="16">
        <v>305400</v>
      </c>
      <c r="E272" s="16" t="s">
        <v>2592</v>
      </c>
      <c r="G272" s="36">
        <v>0</v>
      </c>
      <c r="H272" s="18">
        <v>0</v>
      </c>
      <c r="I272" s="18">
        <v>0</v>
      </c>
      <c r="J272" s="18">
        <v>0</v>
      </c>
      <c r="K272" s="18">
        <v>0</v>
      </c>
      <c r="L272" s="19">
        <v>0</v>
      </c>
      <c r="M272" s="15">
        <v>0</v>
      </c>
      <c r="N272" s="15">
        <v>0</v>
      </c>
    </row>
    <row r="273" spans="1:14" ht="15" customHeight="1" x14ac:dyDescent="0.25">
      <c r="A273" s="16">
        <v>305410</v>
      </c>
      <c r="E273" s="16" t="s">
        <v>2593</v>
      </c>
      <c r="G273" s="36">
        <v>0</v>
      </c>
      <c r="H273" s="18">
        <v>0</v>
      </c>
      <c r="I273" s="18">
        <v>0</v>
      </c>
      <c r="J273" s="18">
        <v>0</v>
      </c>
      <c r="K273" s="18">
        <v>0</v>
      </c>
      <c r="L273" s="19">
        <v>0</v>
      </c>
      <c r="M273" s="15">
        <v>0</v>
      </c>
      <c r="N273" s="15">
        <v>0</v>
      </c>
    </row>
    <row r="274" spans="1:14" ht="15" customHeight="1" x14ac:dyDescent="0.25">
      <c r="A274" s="16">
        <v>305500</v>
      </c>
      <c r="E274" s="16" t="s">
        <v>2594</v>
      </c>
      <c r="F274" s="17" t="s">
        <v>3044</v>
      </c>
      <c r="G274" s="36">
        <v>0</v>
      </c>
      <c r="H274" s="18">
        <v>0</v>
      </c>
      <c r="I274" s="18">
        <v>0</v>
      </c>
      <c r="J274" s="18">
        <v>0</v>
      </c>
      <c r="K274" s="18">
        <v>0</v>
      </c>
      <c r="L274" s="19">
        <v>0</v>
      </c>
      <c r="M274" s="15">
        <v>0</v>
      </c>
      <c r="N274" s="15">
        <v>0</v>
      </c>
    </row>
    <row r="275" spans="1:14" ht="15" customHeight="1" x14ac:dyDescent="0.25">
      <c r="A275" s="16">
        <v>305520</v>
      </c>
      <c r="E275" s="16" t="s">
        <v>2595</v>
      </c>
      <c r="F275" s="17" t="s">
        <v>3044</v>
      </c>
      <c r="G275" s="36">
        <v>0</v>
      </c>
      <c r="H275" s="18">
        <v>0</v>
      </c>
      <c r="I275" s="18">
        <v>0</v>
      </c>
      <c r="J275" s="18">
        <v>0</v>
      </c>
      <c r="K275" s="18">
        <v>0</v>
      </c>
      <c r="L275" s="19">
        <v>0</v>
      </c>
      <c r="M275" s="15">
        <v>0</v>
      </c>
      <c r="N275" s="15">
        <v>0</v>
      </c>
    </row>
    <row r="276" spans="1:14" ht="15" customHeight="1" x14ac:dyDescent="0.25">
      <c r="A276" s="16">
        <v>305600</v>
      </c>
      <c r="B276" s="16">
        <v>801810</v>
      </c>
      <c r="C276" s="16">
        <v>10171</v>
      </c>
      <c r="D276" s="16">
        <v>8018</v>
      </c>
      <c r="E276" s="16" t="s">
        <v>2596</v>
      </c>
      <c r="G276" s="36">
        <v>0.125</v>
      </c>
      <c r="H276" s="18">
        <v>255</v>
      </c>
      <c r="I276" s="18">
        <v>0</v>
      </c>
      <c r="J276" s="18">
        <v>0</v>
      </c>
      <c r="K276" s="18">
        <v>-255</v>
      </c>
      <c r="L276" s="19">
        <v>-963.33333333333348</v>
      </c>
      <c r="M276" s="15">
        <v>-255</v>
      </c>
      <c r="N276" s="15">
        <v>-963.33333333333348</v>
      </c>
    </row>
    <row r="277" spans="1:14" ht="15" customHeight="1" x14ac:dyDescent="0.25">
      <c r="A277" s="16">
        <v>305700</v>
      </c>
      <c r="B277" s="16">
        <v>802000</v>
      </c>
      <c r="C277" s="16">
        <v>10187</v>
      </c>
      <c r="D277" s="16">
        <v>8020</v>
      </c>
      <c r="E277" s="16" t="s">
        <v>1586</v>
      </c>
      <c r="G277" s="36">
        <v>4.3465277777777782</v>
      </c>
      <c r="H277" s="18">
        <v>8561.9166666666661</v>
      </c>
      <c r="I277" s="18">
        <v>5320</v>
      </c>
      <c r="J277" s="18">
        <v>0</v>
      </c>
      <c r="K277" s="18">
        <v>-3241.9166666666661</v>
      </c>
      <c r="L277" s="19">
        <v>-122469.25333333337</v>
      </c>
      <c r="M277" s="15">
        <v>-3241.9166666666661</v>
      </c>
      <c r="N277" s="15">
        <v>-122469.25333333337</v>
      </c>
    </row>
    <row r="278" spans="1:14" ht="15" customHeight="1" x14ac:dyDescent="0.25">
      <c r="A278" s="16">
        <v>305710</v>
      </c>
      <c r="B278" s="16">
        <v>802010</v>
      </c>
      <c r="C278" s="16">
        <v>10090</v>
      </c>
      <c r="D278" s="16">
        <v>8020</v>
      </c>
      <c r="E278" s="16" t="s">
        <v>1456</v>
      </c>
      <c r="G278" s="36">
        <v>65.684722222222192</v>
      </c>
      <c r="H278" s="18">
        <v>95744.500000000044</v>
      </c>
      <c r="I278" s="18">
        <v>5530</v>
      </c>
      <c r="J278" s="18">
        <v>0</v>
      </c>
      <c r="K278" s="18">
        <v>-90214.500000000044</v>
      </c>
      <c r="L278" s="19">
        <v>-122469.25333333337</v>
      </c>
      <c r="M278" s="15">
        <v>-90214.500000000044</v>
      </c>
      <c r="N278" s="15">
        <v>-122469.25333333337</v>
      </c>
    </row>
    <row r="279" spans="1:14" ht="15" customHeight="1" x14ac:dyDescent="0.25">
      <c r="A279" s="16">
        <v>305711</v>
      </c>
      <c r="B279" s="16">
        <v>802011</v>
      </c>
      <c r="C279" s="16">
        <v>10154</v>
      </c>
      <c r="D279" s="16">
        <v>8020</v>
      </c>
      <c r="E279" s="16" t="s">
        <v>1493</v>
      </c>
      <c r="G279" s="36">
        <v>9.4652777777777803</v>
      </c>
      <c r="H279" s="18">
        <v>15885.833333333334</v>
      </c>
      <c r="I279" s="18">
        <v>5320</v>
      </c>
      <c r="J279" s="18">
        <v>0</v>
      </c>
      <c r="K279" s="18">
        <v>-10565.833333333334</v>
      </c>
      <c r="L279" s="19">
        <v>-122469.25333333337</v>
      </c>
      <c r="M279" s="15">
        <v>-10565.833333333334</v>
      </c>
      <c r="N279" s="15">
        <v>-122469.25333333337</v>
      </c>
    </row>
    <row r="280" spans="1:14" ht="15" customHeight="1" x14ac:dyDescent="0.25">
      <c r="A280" s="16">
        <v>305712</v>
      </c>
      <c r="B280" s="16">
        <v>802012</v>
      </c>
      <c r="C280" s="16">
        <v>10162</v>
      </c>
      <c r="D280" s="16">
        <v>8020</v>
      </c>
      <c r="E280" s="16" t="s">
        <v>1632</v>
      </c>
      <c r="G280" s="36">
        <v>1.9722222222222219</v>
      </c>
      <c r="H280" s="18">
        <v>3723.333333333333</v>
      </c>
      <c r="I280" s="18">
        <v>1575</v>
      </c>
      <c r="J280" s="18">
        <v>0</v>
      </c>
      <c r="K280" s="18">
        <v>-2148.333333333333</v>
      </c>
      <c r="L280" s="19">
        <v>-122469.25333333337</v>
      </c>
      <c r="M280" s="15">
        <v>-2148.333333333333</v>
      </c>
      <c r="N280" s="15">
        <v>-122469.25333333337</v>
      </c>
    </row>
    <row r="281" spans="1:14" ht="15" customHeight="1" x14ac:dyDescent="0.25">
      <c r="A281" s="16">
        <v>305713</v>
      </c>
      <c r="B281" s="16">
        <v>802013</v>
      </c>
      <c r="C281" s="16">
        <v>10161</v>
      </c>
      <c r="D281" s="16">
        <v>8020</v>
      </c>
      <c r="E281" s="16" t="s">
        <v>1587</v>
      </c>
      <c r="G281" s="36">
        <v>1.2222222222222219</v>
      </c>
      <c r="H281" s="18">
        <v>2158.3333333333335</v>
      </c>
      <c r="I281" s="18">
        <v>1575</v>
      </c>
      <c r="J281" s="18">
        <v>0</v>
      </c>
      <c r="K281" s="18">
        <v>-583.33333333333348</v>
      </c>
      <c r="L281" s="19">
        <v>-122469.25333333337</v>
      </c>
      <c r="M281" s="15">
        <v>-583.33333333333348</v>
      </c>
      <c r="N281" s="15">
        <v>-122469.25333333337</v>
      </c>
    </row>
    <row r="282" spans="1:14" ht="15" customHeight="1" x14ac:dyDescent="0.25">
      <c r="A282" s="16">
        <v>305714</v>
      </c>
      <c r="B282" s="16">
        <v>802014</v>
      </c>
      <c r="C282" s="16">
        <v>10151</v>
      </c>
      <c r="D282" s="16">
        <v>8020</v>
      </c>
      <c r="E282" s="16" t="s">
        <v>1588</v>
      </c>
      <c r="G282" s="36">
        <v>1.2569444444444442</v>
      </c>
      <c r="H282" s="18">
        <v>2100.833333333333</v>
      </c>
      <c r="I282" s="18">
        <v>1575</v>
      </c>
      <c r="J282" s="18">
        <v>0</v>
      </c>
      <c r="K282" s="18">
        <v>-525.83333333333303</v>
      </c>
      <c r="L282" s="19">
        <v>-122469.25333333337</v>
      </c>
      <c r="M282" s="15">
        <v>-525.83333333333303</v>
      </c>
      <c r="N282" s="15">
        <v>-122469.25333333337</v>
      </c>
    </row>
    <row r="283" spans="1:14" ht="15" customHeight="1" x14ac:dyDescent="0.25">
      <c r="A283" s="16">
        <v>305715</v>
      </c>
      <c r="B283" s="16">
        <v>802015</v>
      </c>
      <c r="C283" s="16">
        <v>10160</v>
      </c>
      <c r="D283" s="16">
        <v>8020</v>
      </c>
      <c r="E283" s="16" t="s">
        <v>1709</v>
      </c>
      <c r="G283" s="36">
        <v>1.25</v>
      </c>
      <c r="H283" s="18">
        <v>1908.3333333333335</v>
      </c>
      <c r="I283" s="18">
        <v>1575</v>
      </c>
      <c r="J283" s="18">
        <v>0</v>
      </c>
      <c r="K283" s="18">
        <v>-333.33333333333348</v>
      </c>
      <c r="L283" s="19">
        <v>-122469.25333333337</v>
      </c>
      <c r="M283" s="15">
        <v>-333.33333333333348</v>
      </c>
      <c r="N283" s="15">
        <v>-122469.25333333337</v>
      </c>
    </row>
    <row r="284" spans="1:14" ht="15" customHeight="1" x14ac:dyDescent="0.25">
      <c r="A284" s="16">
        <v>305716</v>
      </c>
      <c r="B284" s="16">
        <v>802016</v>
      </c>
      <c r="C284" s="16">
        <v>10156</v>
      </c>
      <c r="D284" s="16">
        <v>8020</v>
      </c>
      <c r="E284" s="16" t="s">
        <v>1468</v>
      </c>
      <c r="G284" s="36">
        <v>9.68472222222222</v>
      </c>
      <c r="H284" s="18">
        <v>14600.833333333334</v>
      </c>
      <c r="I284" s="18">
        <v>1878.33</v>
      </c>
      <c r="J284" s="18">
        <v>0</v>
      </c>
      <c r="K284" s="18">
        <v>-12722.503333333334</v>
      </c>
      <c r="L284" s="19">
        <v>-122469.25333333337</v>
      </c>
      <c r="M284" s="15">
        <v>-12722.503333333334</v>
      </c>
      <c r="N284" s="15">
        <v>-122469.25333333337</v>
      </c>
    </row>
    <row r="285" spans="1:14" ht="15" customHeight="1" x14ac:dyDescent="0.25">
      <c r="A285" s="16">
        <v>305717</v>
      </c>
      <c r="B285" s="16">
        <v>802017</v>
      </c>
      <c r="D285" s="16">
        <v>8020</v>
      </c>
      <c r="E285" s="16" t="s">
        <v>1518</v>
      </c>
      <c r="G285" s="36">
        <v>1.5131944444444445</v>
      </c>
      <c r="H285" s="18">
        <v>2690.583333333333</v>
      </c>
      <c r="I285" s="18">
        <v>1435</v>
      </c>
      <c r="J285" s="18">
        <v>0</v>
      </c>
      <c r="K285" s="18">
        <v>-1255.583333333333</v>
      </c>
      <c r="L285" s="19">
        <v>-122469.25333333337</v>
      </c>
      <c r="M285" s="15">
        <v>-1255.583333333333</v>
      </c>
      <c r="N285" s="15">
        <v>-122469.25333333337</v>
      </c>
    </row>
    <row r="286" spans="1:14" ht="15" customHeight="1" x14ac:dyDescent="0.25">
      <c r="A286" s="16">
        <v>305718</v>
      </c>
      <c r="B286" s="16">
        <v>802018</v>
      </c>
      <c r="C286" s="16">
        <v>10212</v>
      </c>
      <c r="D286" s="16">
        <v>8020</v>
      </c>
      <c r="E286" s="16" t="s">
        <v>1743</v>
      </c>
      <c r="G286" s="36">
        <v>0.55902777777777779</v>
      </c>
      <c r="H286" s="18">
        <v>910.41666666666674</v>
      </c>
      <c r="I286" s="18">
        <v>1575</v>
      </c>
      <c r="J286" s="18">
        <v>0</v>
      </c>
      <c r="K286" s="18">
        <v>664.58333333333326</v>
      </c>
      <c r="L286" s="19">
        <v>-122469.25333333337</v>
      </c>
      <c r="M286" s="15">
        <v>664.58333333333326</v>
      </c>
      <c r="N286" s="15">
        <v>-122469.25333333337</v>
      </c>
    </row>
    <row r="287" spans="1:14" ht="15" customHeight="1" x14ac:dyDescent="0.25">
      <c r="A287" s="16">
        <v>305720</v>
      </c>
      <c r="B287" s="16">
        <v>802020</v>
      </c>
      <c r="C287" s="16">
        <v>10040</v>
      </c>
      <c r="D287" s="16">
        <v>8020</v>
      </c>
      <c r="E287" s="16" t="s">
        <v>1517</v>
      </c>
      <c r="G287" s="36">
        <v>0.83263888888888915</v>
      </c>
      <c r="H287" s="18">
        <v>1270.9166666666667</v>
      </c>
      <c r="I287" s="18">
        <v>101.25</v>
      </c>
      <c r="J287" s="18">
        <v>0</v>
      </c>
      <c r="K287" s="18">
        <v>-1169.6666666666667</v>
      </c>
      <c r="L287" s="19">
        <v>-122469.25333333337</v>
      </c>
      <c r="M287" s="15">
        <v>-1169.6666666666667</v>
      </c>
      <c r="N287" s="15">
        <v>-122469.25333333337</v>
      </c>
    </row>
    <row r="288" spans="1:14" ht="15" customHeight="1" x14ac:dyDescent="0.25">
      <c r="A288" s="16">
        <v>305721</v>
      </c>
      <c r="B288" s="16">
        <v>802021</v>
      </c>
      <c r="D288" s="16">
        <v>8020</v>
      </c>
      <c r="G288" s="36">
        <v>0.20000000000000004</v>
      </c>
      <c r="H288" s="18">
        <v>373</v>
      </c>
      <c r="I288" s="18">
        <v>0</v>
      </c>
      <c r="J288" s="18">
        <v>0</v>
      </c>
      <c r="K288" s="18">
        <v>-373</v>
      </c>
      <c r="L288" s="19">
        <v>-122469.25333333337</v>
      </c>
      <c r="M288" s="15">
        <v>-373</v>
      </c>
      <c r="N288" s="15">
        <v>-122469.25333333337</v>
      </c>
    </row>
    <row r="289" spans="1:14" ht="15" customHeight="1" x14ac:dyDescent="0.25">
      <c r="A289" s="16">
        <v>305800</v>
      </c>
      <c r="E289" s="16" t="s">
        <v>1489</v>
      </c>
      <c r="F289" s="17" t="s">
        <v>3044</v>
      </c>
      <c r="G289" s="36">
        <v>28.431944444444447</v>
      </c>
      <c r="H289" s="18">
        <v>34684.58333333335</v>
      </c>
      <c r="I289" s="18">
        <v>0</v>
      </c>
      <c r="J289" s="18">
        <v>0</v>
      </c>
      <c r="K289" s="18">
        <v>-34684.58333333335</v>
      </c>
      <c r="L289" s="19">
        <v>0</v>
      </c>
      <c r="M289" s="15">
        <v>-34684.58333333335</v>
      </c>
      <c r="N289" s="15">
        <v>0</v>
      </c>
    </row>
    <row r="290" spans="1:14" ht="15" customHeight="1" x14ac:dyDescent="0.25">
      <c r="A290" s="16">
        <v>305810</v>
      </c>
      <c r="E290" s="16" t="s">
        <v>2230</v>
      </c>
      <c r="F290" s="17" t="s">
        <v>3044</v>
      </c>
      <c r="G290" s="36">
        <v>0</v>
      </c>
      <c r="H290" s="18">
        <v>0</v>
      </c>
      <c r="I290" s="18">
        <v>0</v>
      </c>
      <c r="J290" s="18">
        <v>0</v>
      </c>
      <c r="K290" s="18">
        <v>0</v>
      </c>
      <c r="L290" s="19">
        <v>0</v>
      </c>
      <c r="M290" s="15">
        <v>0</v>
      </c>
      <c r="N290" s="15">
        <v>0</v>
      </c>
    </row>
    <row r="291" spans="1:14" ht="15" customHeight="1" x14ac:dyDescent="0.25">
      <c r="A291" s="16">
        <v>305820</v>
      </c>
      <c r="C291" s="16">
        <v>10144</v>
      </c>
      <c r="E291" s="16" t="s">
        <v>1564</v>
      </c>
      <c r="F291" s="17" t="s">
        <v>3044</v>
      </c>
      <c r="G291" s="36">
        <v>0</v>
      </c>
      <c r="H291" s="18">
        <v>0</v>
      </c>
      <c r="I291" s="18">
        <v>0</v>
      </c>
      <c r="J291" s="18">
        <v>0</v>
      </c>
      <c r="K291" s="18">
        <v>0</v>
      </c>
      <c r="L291" s="19">
        <v>0</v>
      </c>
      <c r="M291" s="15">
        <v>0</v>
      </c>
      <c r="N291" s="15">
        <v>0</v>
      </c>
    </row>
    <row r="292" spans="1:14" ht="15" customHeight="1" x14ac:dyDescent="0.25">
      <c r="A292" s="16">
        <v>305821</v>
      </c>
      <c r="C292" s="16">
        <v>10147</v>
      </c>
      <c r="E292" s="16" t="s">
        <v>2597</v>
      </c>
      <c r="F292" s="17" t="s">
        <v>3044</v>
      </c>
      <c r="G292" s="36">
        <v>0</v>
      </c>
      <c r="H292" s="18">
        <v>0</v>
      </c>
      <c r="I292" s="18">
        <v>0</v>
      </c>
      <c r="J292" s="18">
        <v>0</v>
      </c>
      <c r="K292" s="18">
        <v>0</v>
      </c>
      <c r="L292" s="19">
        <v>0</v>
      </c>
      <c r="M292" s="15">
        <v>0</v>
      </c>
      <c r="N292" s="15">
        <v>0</v>
      </c>
    </row>
    <row r="293" spans="1:14" ht="15" customHeight="1" x14ac:dyDescent="0.25">
      <c r="A293" s="16">
        <v>305822</v>
      </c>
      <c r="C293" s="16">
        <v>10143</v>
      </c>
      <c r="E293" s="16" t="s">
        <v>2082</v>
      </c>
      <c r="F293" s="17" t="s">
        <v>3044</v>
      </c>
      <c r="G293" s="36">
        <v>0</v>
      </c>
      <c r="H293" s="18">
        <v>0</v>
      </c>
      <c r="I293" s="18">
        <v>0</v>
      </c>
      <c r="J293" s="18">
        <v>0</v>
      </c>
      <c r="K293" s="18">
        <v>0</v>
      </c>
      <c r="L293" s="19">
        <v>0</v>
      </c>
      <c r="M293" s="15">
        <v>0</v>
      </c>
      <c r="N293" s="15">
        <v>0</v>
      </c>
    </row>
    <row r="294" spans="1:14" ht="15" customHeight="1" x14ac:dyDescent="0.25">
      <c r="A294" s="16">
        <v>305823</v>
      </c>
      <c r="C294" s="16">
        <v>10145</v>
      </c>
      <c r="E294" s="16" t="s">
        <v>2101</v>
      </c>
      <c r="F294" s="17" t="s">
        <v>3044</v>
      </c>
      <c r="G294" s="36">
        <v>0</v>
      </c>
      <c r="H294" s="18">
        <v>0</v>
      </c>
      <c r="I294" s="18">
        <v>0</v>
      </c>
      <c r="J294" s="18">
        <v>0</v>
      </c>
      <c r="K294" s="18">
        <v>0</v>
      </c>
      <c r="L294" s="19">
        <v>0</v>
      </c>
      <c r="M294" s="15">
        <v>0</v>
      </c>
      <c r="N294" s="15">
        <v>0</v>
      </c>
    </row>
    <row r="295" spans="1:14" ht="15" customHeight="1" x14ac:dyDescent="0.25">
      <c r="A295" s="16">
        <v>306400</v>
      </c>
      <c r="E295" s="16" t="s">
        <v>2598</v>
      </c>
      <c r="F295" s="17" t="s">
        <v>3044</v>
      </c>
      <c r="G295" s="36">
        <v>0</v>
      </c>
      <c r="H295" s="18">
        <v>0</v>
      </c>
      <c r="I295" s="18">
        <v>0</v>
      </c>
      <c r="J295" s="18">
        <v>0</v>
      </c>
      <c r="K295" s="18">
        <v>0</v>
      </c>
      <c r="L295" s="19">
        <v>0</v>
      </c>
      <c r="M295" s="15">
        <v>0</v>
      </c>
      <c r="N295" s="15">
        <v>0</v>
      </c>
    </row>
    <row r="296" spans="1:14" ht="15" customHeight="1" x14ac:dyDescent="0.25">
      <c r="A296" s="16">
        <v>306500</v>
      </c>
      <c r="E296" s="16" t="s">
        <v>1741</v>
      </c>
      <c r="G296" s="36">
        <v>0</v>
      </c>
      <c r="H296" s="18">
        <v>0</v>
      </c>
      <c r="I296" s="18">
        <v>0</v>
      </c>
      <c r="J296" s="18">
        <v>0</v>
      </c>
      <c r="K296" s="18">
        <v>0</v>
      </c>
      <c r="L296" s="19">
        <v>0</v>
      </c>
      <c r="M296" s="15">
        <v>0</v>
      </c>
      <c r="N296" s="15">
        <v>0</v>
      </c>
    </row>
    <row r="297" spans="1:14" ht="15" customHeight="1" x14ac:dyDescent="0.25">
      <c r="A297" s="16">
        <v>306501</v>
      </c>
      <c r="E297" s="16" t="s">
        <v>1742</v>
      </c>
      <c r="G297" s="36">
        <v>0</v>
      </c>
      <c r="H297" s="18">
        <v>0</v>
      </c>
      <c r="I297" s="18">
        <v>0</v>
      </c>
      <c r="J297" s="18">
        <v>0</v>
      </c>
      <c r="K297" s="18">
        <v>0</v>
      </c>
      <c r="L297" s="19">
        <v>0</v>
      </c>
      <c r="M297" s="15">
        <v>0</v>
      </c>
      <c r="N297" s="15">
        <v>0</v>
      </c>
    </row>
    <row r="298" spans="1:14" ht="15" customHeight="1" x14ac:dyDescent="0.25">
      <c r="A298" s="16">
        <v>306502</v>
      </c>
      <c r="E298" s="16" t="s">
        <v>2599</v>
      </c>
      <c r="F298" s="17" t="s">
        <v>3044</v>
      </c>
      <c r="G298" s="36">
        <v>0</v>
      </c>
      <c r="H298" s="18">
        <v>0</v>
      </c>
      <c r="I298" s="18">
        <v>0</v>
      </c>
      <c r="J298" s="18">
        <v>0</v>
      </c>
      <c r="K298" s="18">
        <v>0</v>
      </c>
      <c r="L298" s="19">
        <v>0</v>
      </c>
      <c r="M298" s="15">
        <v>0</v>
      </c>
      <c r="N298" s="15">
        <v>0</v>
      </c>
    </row>
    <row r="299" spans="1:14" ht="15" customHeight="1" x14ac:dyDescent="0.25">
      <c r="A299" s="16">
        <v>306600</v>
      </c>
      <c r="E299" s="16" t="s">
        <v>2600</v>
      </c>
      <c r="F299" s="17" t="s">
        <v>3044</v>
      </c>
      <c r="G299" s="36">
        <v>0</v>
      </c>
      <c r="H299" s="18">
        <v>0</v>
      </c>
      <c r="I299" s="18">
        <v>0</v>
      </c>
      <c r="J299" s="18">
        <v>0</v>
      </c>
      <c r="K299" s="18">
        <v>0</v>
      </c>
      <c r="L299" s="19">
        <v>0</v>
      </c>
      <c r="M299" s="15">
        <v>0</v>
      </c>
      <c r="N299" s="15">
        <v>0</v>
      </c>
    </row>
    <row r="300" spans="1:14" ht="15" customHeight="1" x14ac:dyDescent="0.25">
      <c r="A300" s="16">
        <v>306700</v>
      </c>
      <c r="E300" s="16" t="s">
        <v>2601</v>
      </c>
      <c r="F300" s="17" t="s">
        <v>3044</v>
      </c>
      <c r="G300" s="36">
        <v>0</v>
      </c>
      <c r="H300" s="18">
        <v>0</v>
      </c>
      <c r="I300" s="18">
        <v>0</v>
      </c>
      <c r="J300" s="18">
        <v>0</v>
      </c>
      <c r="K300" s="18">
        <v>0</v>
      </c>
      <c r="L300" s="19">
        <v>0</v>
      </c>
      <c r="M300" s="15">
        <v>0</v>
      </c>
      <c r="N300" s="15">
        <v>0</v>
      </c>
    </row>
    <row r="301" spans="1:14" ht="15" customHeight="1" x14ac:dyDescent="0.25">
      <c r="A301" s="16">
        <v>306800</v>
      </c>
      <c r="B301" s="16">
        <v>801820</v>
      </c>
      <c r="C301" s="16">
        <v>10173</v>
      </c>
      <c r="D301" s="16">
        <v>8018</v>
      </c>
      <c r="E301" s="16" t="s">
        <v>2602</v>
      </c>
      <c r="G301" s="36">
        <v>0.1423611111111111</v>
      </c>
      <c r="H301" s="18">
        <v>290.41666666666669</v>
      </c>
      <c r="I301" s="18">
        <v>0</v>
      </c>
      <c r="J301" s="18">
        <v>0</v>
      </c>
      <c r="K301" s="18">
        <v>-290.41666666666669</v>
      </c>
      <c r="L301" s="19">
        <v>-963.33333333333348</v>
      </c>
      <c r="M301" s="15">
        <v>-290.41666666666669</v>
      </c>
      <c r="N301" s="15">
        <v>-963.33333333333348</v>
      </c>
    </row>
    <row r="302" spans="1:14" ht="15" customHeight="1" x14ac:dyDescent="0.25">
      <c r="A302" s="16">
        <v>306900</v>
      </c>
      <c r="E302" s="16" t="s">
        <v>2603</v>
      </c>
      <c r="F302" s="17" t="s">
        <v>3044</v>
      </c>
      <c r="G302" s="36">
        <v>0</v>
      </c>
      <c r="H302" s="18">
        <v>0</v>
      </c>
      <c r="I302" s="18">
        <v>0</v>
      </c>
      <c r="J302" s="18">
        <v>0</v>
      </c>
      <c r="K302" s="18">
        <v>0</v>
      </c>
      <c r="L302" s="19">
        <v>0</v>
      </c>
      <c r="M302" s="15">
        <v>0</v>
      </c>
      <c r="N302" s="15">
        <v>0</v>
      </c>
    </row>
    <row r="303" spans="1:14" ht="15" customHeight="1" x14ac:dyDescent="0.25">
      <c r="A303" s="16">
        <v>306910</v>
      </c>
      <c r="E303" s="16" t="s">
        <v>2604</v>
      </c>
      <c r="F303" s="17" t="s">
        <v>3044</v>
      </c>
      <c r="G303" s="36">
        <v>0</v>
      </c>
      <c r="H303" s="18">
        <v>0</v>
      </c>
      <c r="I303" s="18">
        <v>0</v>
      </c>
      <c r="J303" s="18">
        <v>0</v>
      </c>
      <c r="K303" s="18">
        <v>0</v>
      </c>
      <c r="L303" s="19">
        <v>0</v>
      </c>
      <c r="M303" s="15">
        <v>0</v>
      </c>
      <c r="N303" s="15">
        <v>0</v>
      </c>
    </row>
    <row r="304" spans="1:14" ht="15" customHeight="1" x14ac:dyDescent="0.25">
      <c r="A304" s="16">
        <v>306912</v>
      </c>
      <c r="E304" s="16" t="s">
        <v>2605</v>
      </c>
      <c r="F304" s="17" t="s">
        <v>3044</v>
      </c>
      <c r="G304" s="36">
        <v>0</v>
      </c>
      <c r="H304" s="18">
        <v>0</v>
      </c>
      <c r="I304" s="18">
        <v>0</v>
      </c>
      <c r="J304" s="18">
        <v>0</v>
      </c>
      <c r="K304" s="18">
        <v>0</v>
      </c>
      <c r="L304" s="19">
        <v>0</v>
      </c>
      <c r="M304" s="15">
        <v>0</v>
      </c>
      <c r="N304" s="15">
        <v>0</v>
      </c>
    </row>
    <row r="305" spans="1:14" ht="15" customHeight="1" x14ac:dyDescent="0.25">
      <c r="A305" s="16">
        <v>307300</v>
      </c>
      <c r="B305" s="16">
        <v>803300</v>
      </c>
      <c r="C305" s="16">
        <v>10016</v>
      </c>
      <c r="D305" s="16">
        <v>8033</v>
      </c>
      <c r="E305" s="16" t="s">
        <v>1672</v>
      </c>
      <c r="G305" s="36">
        <v>1.15625</v>
      </c>
      <c r="H305" s="18">
        <v>1978.75</v>
      </c>
      <c r="I305" s="18">
        <v>735</v>
      </c>
      <c r="J305" s="18">
        <v>0</v>
      </c>
      <c r="K305" s="18">
        <v>-1243.75</v>
      </c>
      <c r="L305" s="19">
        <v>-1243.75</v>
      </c>
      <c r="M305" s="15">
        <v>-1243.75</v>
      </c>
      <c r="N305" s="15">
        <v>-1243.75</v>
      </c>
    </row>
    <row r="306" spans="1:14" ht="15" customHeight="1" x14ac:dyDescent="0.25">
      <c r="A306" s="16">
        <v>307400</v>
      </c>
      <c r="B306" s="16">
        <v>803400</v>
      </c>
      <c r="D306" s="16">
        <v>8034</v>
      </c>
      <c r="E306" s="16" t="s">
        <v>1624</v>
      </c>
      <c r="G306" s="36">
        <v>0.48958333333333331</v>
      </c>
      <c r="H306" s="18">
        <v>998.75</v>
      </c>
      <c r="I306" s="18">
        <v>0</v>
      </c>
      <c r="J306" s="18">
        <v>0</v>
      </c>
      <c r="K306" s="18">
        <v>-998.75</v>
      </c>
      <c r="L306" s="19">
        <v>-998.75</v>
      </c>
      <c r="M306" s="15">
        <v>-998.75</v>
      </c>
      <c r="N306" s="15">
        <v>-998.75</v>
      </c>
    </row>
    <row r="307" spans="1:14" ht="15" customHeight="1" x14ac:dyDescent="0.25">
      <c r="A307" s="16">
        <v>307500</v>
      </c>
      <c r="B307" s="16">
        <v>800300</v>
      </c>
      <c r="C307" s="16">
        <v>10026</v>
      </c>
      <c r="D307" s="16">
        <v>8003</v>
      </c>
      <c r="E307" s="16" t="s">
        <v>1578</v>
      </c>
      <c r="G307" s="36">
        <v>1.3430555555555554</v>
      </c>
      <c r="H307" s="18">
        <v>2514.833333333333</v>
      </c>
      <c r="I307" s="18">
        <v>699</v>
      </c>
      <c r="J307" s="18">
        <v>56.666666666666664</v>
      </c>
      <c r="K307" s="18">
        <v>-1759.1666666666663</v>
      </c>
      <c r="L307" s="19">
        <v>-14615.416666666664</v>
      </c>
      <c r="M307" s="15">
        <v>-1759.1666666666663</v>
      </c>
      <c r="N307" s="15">
        <v>-14615.416666666664</v>
      </c>
    </row>
    <row r="308" spans="1:14" ht="15" customHeight="1" x14ac:dyDescent="0.25">
      <c r="A308" s="16">
        <v>307510</v>
      </c>
      <c r="B308" s="16">
        <v>800310</v>
      </c>
      <c r="C308" s="16">
        <v>10025</v>
      </c>
      <c r="D308" s="16">
        <v>8003</v>
      </c>
      <c r="E308" s="16" t="s">
        <v>1470</v>
      </c>
      <c r="G308" s="36">
        <v>8.8131944444444592</v>
      </c>
      <c r="H308" s="18">
        <v>13555.249999999998</v>
      </c>
      <c r="I308" s="18">
        <v>699</v>
      </c>
      <c r="J308" s="18">
        <v>0</v>
      </c>
      <c r="K308" s="18">
        <v>-12856.249999999998</v>
      </c>
      <c r="L308" s="19">
        <v>-14615.416666666664</v>
      </c>
      <c r="M308" s="15">
        <v>-12856.249999999998</v>
      </c>
      <c r="N308" s="15">
        <v>-14615.416666666664</v>
      </c>
    </row>
    <row r="309" spans="1:14" ht="15" customHeight="1" x14ac:dyDescent="0.25">
      <c r="A309" s="16">
        <v>307600</v>
      </c>
      <c r="E309" s="16" t="s">
        <v>2606</v>
      </c>
      <c r="F309" s="17" t="s">
        <v>3044</v>
      </c>
      <c r="G309" s="36">
        <v>0</v>
      </c>
      <c r="H309" s="18">
        <v>0</v>
      </c>
      <c r="I309" s="18">
        <v>0</v>
      </c>
      <c r="J309" s="18">
        <v>0</v>
      </c>
      <c r="K309" s="18">
        <v>0</v>
      </c>
      <c r="L309" s="19">
        <v>0</v>
      </c>
      <c r="M309" s="15">
        <v>0</v>
      </c>
      <c r="N309" s="15">
        <v>0</v>
      </c>
    </row>
    <row r="310" spans="1:14" ht="15" customHeight="1" x14ac:dyDescent="0.25">
      <c r="A310" s="16">
        <v>307610</v>
      </c>
      <c r="E310" s="16" t="s">
        <v>2607</v>
      </c>
      <c r="F310" s="17" t="s">
        <v>3044</v>
      </c>
      <c r="G310" s="36">
        <v>0</v>
      </c>
      <c r="H310" s="18">
        <v>0</v>
      </c>
      <c r="I310" s="18">
        <v>0</v>
      </c>
      <c r="J310" s="18">
        <v>0</v>
      </c>
      <c r="K310" s="18">
        <v>0</v>
      </c>
      <c r="L310" s="19">
        <v>0</v>
      </c>
      <c r="M310" s="15">
        <v>0</v>
      </c>
      <c r="N310" s="15">
        <v>0</v>
      </c>
    </row>
    <row r="311" spans="1:14" ht="15" customHeight="1" x14ac:dyDescent="0.25">
      <c r="A311" s="16">
        <v>307700</v>
      </c>
      <c r="C311" s="16">
        <v>10020</v>
      </c>
      <c r="E311" s="16" t="s">
        <v>2608</v>
      </c>
      <c r="F311" s="17" t="s">
        <v>3044</v>
      </c>
      <c r="G311" s="36">
        <v>4.1666666666666664E-2</v>
      </c>
      <c r="H311" s="18">
        <v>65</v>
      </c>
      <c r="I311" s="18">
        <v>0</v>
      </c>
      <c r="J311" s="18">
        <v>0</v>
      </c>
      <c r="K311" s="18">
        <v>-65</v>
      </c>
      <c r="L311" s="19">
        <v>0</v>
      </c>
      <c r="M311" s="15">
        <v>-65</v>
      </c>
      <c r="N311" s="15">
        <v>0</v>
      </c>
    </row>
    <row r="312" spans="1:14" ht="15" customHeight="1" x14ac:dyDescent="0.25">
      <c r="A312" s="16">
        <v>307800</v>
      </c>
      <c r="B312" s="16">
        <v>804000</v>
      </c>
      <c r="D312" s="16">
        <v>8040</v>
      </c>
      <c r="E312" s="16" t="s">
        <v>1550</v>
      </c>
      <c r="G312" s="36">
        <v>0.71874999999999989</v>
      </c>
      <c r="H312" s="18">
        <v>1191.25</v>
      </c>
      <c r="I312" s="18">
        <v>707.33</v>
      </c>
      <c r="J312" s="18">
        <v>0</v>
      </c>
      <c r="K312" s="18">
        <v>-483.91999999999996</v>
      </c>
      <c r="L312" s="19">
        <v>-2679.1366666666668</v>
      </c>
      <c r="M312" s="15">
        <v>-483.91999999999996</v>
      </c>
      <c r="N312" s="15">
        <v>-2679.1366666666668</v>
      </c>
    </row>
    <row r="313" spans="1:14" ht="15" customHeight="1" x14ac:dyDescent="0.25">
      <c r="A313" s="16">
        <v>307900</v>
      </c>
      <c r="B313" s="16">
        <v>803500</v>
      </c>
      <c r="C313" s="16">
        <v>10166</v>
      </c>
      <c r="D313" s="16">
        <v>8035</v>
      </c>
      <c r="E313" s="16" t="s">
        <v>2051</v>
      </c>
      <c r="F313" s="17" t="s">
        <v>3044</v>
      </c>
      <c r="G313" s="36">
        <v>0</v>
      </c>
      <c r="H313" s="18">
        <v>0</v>
      </c>
      <c r="I313" s="18">
        <v>0</v>
      </c>
      <c r="J313" s="18">
        <v>0</v>
      </c>
      <c r="K313" s="18">
        <v>0</v>
      </c>
      <c r="L313" s="19">
        <v>-774.38333333333344</v>
      </c>
      <c r="M313" s="15">
        <v>0</v>
      </c>
      <c r="N313" s="15">
        <v>-774.38333333333344</v>
      </c>
    </row>
    <row r="314" spans="1:14" ht="15" customHeight="1" x14ac:dyDescent="0.25">
      <c r="A314" s="16">
        <v>308000</v>
      </c>
      <c r="B314" s="16">
        <v>803600</v>
      </c>
      <c r="D314" s="16">
        <v>8036</v>
      </c>
      <c r="E314" s="16" t="s">
        <v>1979</v>
      </c>
      <c r="G314" s="36">
        <v>0.17708333333333331</v>
      </c>
      <c r="H314" s="18">
        <v>361.25</v>
      </c>
      <c r="I314" s="18">
        <v>595</v>
      </c>
      <c r="J314" s="18">
        <v>0</v>
      </c>
      <c r="K314" s="18">
        <v>233.75</v>
      </c>
      <c r="L314" s="19">
        <v>905</v>
      </c>
      <c r="M314" s="15">
        <v>233.75</v>
      </c>
      <c r="N314" s="15">
        <v>905</v>
      </c>
    </row>
    <row r="315" spans="1:14" ht="15" customHeight="1" x14ac:dyDescent="0.25">
      <c r="A315" s="16">
        <v>308100</v>
      </c>
      <c r="B315" s="16">
        <v>803610</v>
      </c>
      <c r="C315" s="16">
        <v>10028</v>
      </c>
      <c r="D315" s="16">
        <v>8036</v>
      </c>
      <c r="E315" s="16" t="s">
        <v>1665</v>
      </c>
      <c r="G315" s="36">
        <v>0.44791666666666663</v>
      </c>
      <c r="H315" s="18">
        <v>903.75</v>
      </c>
      <c r="I315" s="18">
        <v>1575</v>
      </c>
      <c r="J315" s="18">
        <v>0</v>
      </c>
      <c r="K315" s="18">
        <v>671.25</v>
      </c>
      <c r="L315" s="19">
        <v>905</v>
      </c>
      <c r="M315" s="15">
        <v>671.25</v>
      </c>
      <c r="N315" s="15">
        <v>905</v>
      </c>
    </row>
    <row r="316" spans="1:14" ht="15" customHeight="1" x14ac:dyDescent="0.25">
      <c r="A316" s="16">
        <v>308200</v>
      </c>
      <c r="B316" s="16">
        <v>803700</v>
      </c>
      <c r="D316" s="16">
        <v>8037</v>
      </c>
      <c r="E316" s="16" t="s">
        <v>1661</v>
      </c>
      <c r="G316" s="36">
        <v>0</v>
      </c>
      <c r="H316" s="18">
        <v>0</v>
      </c>
      <c r="I316" s="18">
        <v>0</v>
      </c>
      <c r="J316" s="18">
        <v>0</v>
      </c>
      <c r="K316" s="18">
        <v>0</v>
      </c>
      <c r="L316" s="19">
        <v>0</v>
      </c>
      <c r="M316" s="15">
        <v>0</v>
      </c>
      <c r="N316" s="15">
        <v>0</v>
      </c>
    </row>
    <row r="317" spans="1:14" ht="15" customHeight="1" x14ac:dyDescent="0.25">
      <c r="A317" s="16">
        <v>308210</v>
      </c>
      <c r="B317" s="16">
        <v>803710</v>
      </c>
      <c r="D317" s="16">
        <v>8037</v>
      </c>
      <c r="G317" s="36">
        <v>0</v>
      </c>
      <c r="H317" s="18">
        <v>0</v>
      </c>
      <c r="I317" s="18">
        <v>0</v>
      </c>
      <c r="J317" s="18">
        <v>0</v>
      </c>
      <c r="K317" s="18">
        <v>0</v>
      </c>
      <c r="L317" s="19">
        <v>0</v>
      </c>
      <c r="M317" s="15">
        <v>0</v>
      </c>
      <c r="N317" s="15">
        <v>0</v>
      </c>
    </row>
    <row r="318" spans="1:14" ht="15" customHeight="1" x14ac:dyDescent="0.25">
      <c r="A318" s="16">
        <v>308700</v>
      </c>
      <c r="E318" s="16" t="s">
        <v>2560</v>
      </c>
      <c r="G318" s="36">
        <v>0</v>
      </c>
      <c r="H318" s="18">
        <v>0</v>
      </c>
      <c r="I318" s="18">
        <v>0</v>
      </c>
      <c r="J318" s="18">
        <v>0</v>
      </c>
      <c r="K318" s="18">
        <v>0</v>
      </c>
      <c r="L318" s="19">
        <v>0</v>
      </c>
      <c r="M318" s="15">
        <v>0</v>
      </c>
      <c r="N318" s="15">
        <v>0</v>
      </c>
    </row>
    <row r="319" spans="1:14" ht="15" customHeight="1" x14ac:dyDescent="0.25">
      <c r="A319" s="16">
        <v>309100</v>
      </c>
      <c r="E319" s="16" t="s">
        <v>2609</v>
      </c>
      <c r="F319" s="17" t="s">
        <v>3044</v>
      </c>
      <c r="G319" s="36">
        <v>0</v>
      </c>
      <c r="H319" s="18">
        <v>0</v>
      </c>
      <c r="I319" s="18">
        <v>0</v>
      </c>
      <c r="J319" s="18">
        <v>0</v>
      </c>
      <c r="K319" s="18">
        <v>0</v>
      </c>
      <c r="L319" s="19">
        <v>0</v>
      </c>
      <c r="M319" s="15">
        <v>0</v>
      </c>
      <c r="N319" s="15">
        <v>0</v>
      </c>
    </row>
    <row r="320" spans="1:14" ht="15" customHeight="1" x14ac:dyDescent="0.25">
      <c r="A320" s="16">
        <v>309200</v>
      </c>
      <c r="B320" s="16">
        <v>803900</v>
      </c>
      <c r="C320" s="16">
        <v>10201</v>
      </c>
      <c r="D320" s="16">
        <v>8039</v>
      </c>
      <c r="E320" s="16" t="s">
        <v>1571</v>
      </c>
      <c r="G320" s="36">
        <v>2.3923611111111112</v>
      </c>
      <c r="H320" s="18">
        <v>3820.4166666666665</v>
      </c>
      <c r="I320" s="18">
        <v>1773</v>
      </c>
      <c r="J320" s="18">
        <v>0</v>
      </c>
      <c r="K320" s="18">
        <v>-2047.4166666666665</v>
      </c>
      <c r="L320" s="19">
        <v>-2047.4166666666665</v>
      </c>
      <c r="M320" s="15">
        <v>-2047.4166666666665</v>
      </c>
      <c r="N320" s="15">
        <v>-2047.4166666666665</v>
      </c>
    </row>
    <row r="321" spans="1:14" ht="15" customHeight="1" x14ac:dyDescent="0.25">
      <c r="A321" s="16">
        <v>309210</v>
      </c>
      <c r="F321" s="17" t="s">
        <v>3044</v>
      </c>
      <c r="G321" s="36">
        <v>0</v>
      </c>
      <c r="H321" s="18">
        <v>0</v>
      </c>
      <c r="I321" s="18">
        <v>0</v>
      </c>
      <c r="J321" s="18">
        <v>0</v>
      </c>
      <c r="K321" s="18">
        <v>0</v>
      </c>
      <c r="L321" s="19">
        <v>0</v>
      </c>
      <c r="M321" s="15">
        <v>0</v>
      </c>
      <c r="N321" s="15">
        <v>0</v>
      </c>
    </row>
    <row r="322" spans="1:14" ht="15" customHeight="1" x14ac:dyDescent="0.25">
      <c r="A322" s="16">
        <v>309300</v>
      </c>
      <c r="B322" s="16">
        <v>802600</v>
      </c>
      <c r="C322" s="16">
        <v>10164</v>
      </c>
      <c r="D322" s="16">
        <v>8026</v>
      </c>
      <c r="E322" s="16" t="s">
        <v>1591</v>
      </c>
      <c r="G322" s="36">
        <v>1.336111111111111</v>
      </c>
      <c r="H322" s="18">
        <v>2490.6666666666665</v>
      </c>
      <c r="I322" s="18">
        <v>1365</v>
      </c>
      <c r="J322" s="18">
        <v>0</v>
      </c>
      <c r="K322" s="18">
        <v>-1125.6666666666665</v>
      </c>
      <c r="L322" s="19">
        <v>-1125.6666666666665</v>
      </c>
      <c r="M322" s="15">
        <v>-1125.6666666666665</v>
      </c>
      <c r="N322" s="15">
        <v>-1125.6666666666665</v>
      </c>
    </row>
    <row r="323" spans="1:14" ht="15" customHeight="1" x14ac:dyDescent="0.25">
      <c r="A323" s="16">
        <v>309900</v>
      </c>
      <c r="B323" s="16">
        <v>802100</v>
      </c>
      <c r="C323" s="16">
        <v>10165</v>
      </c>
      <c r="D323" s="16">
        <v>8021</v>
      </c>
      <c r="E323" s="16" t="s">
        <v>1951</v>
      </c>
      <c r="G323" s="36">
        <v>0.65277777777777768</v>
      </c>
      <c r="H323" s="18">
        <v>1311.6666666666667</v>
      </c>
      <c r="I323" s="18">
        <v>964.2</v>
      </c>
      <c r="J323" s="18">
        <v>0</v>
      </c>
      <c r="K323" s="18">
        <v>-347.4666666666667</v>
      </c>
      <c r="L323" s="19">
        <v>-7333.8333333333321</v>
      </c>
      <c r="M323" s="15">
        <v>-347.4666666666667</v>
      </c>
      <c r="N323" s="15">
        <v>-7333.8333333333321</v>
      </c>
    </row>
    <row r="324" spans="1:14" ht="15" customHeight="1" x14ac:dyDescent="0.25">
      <c r="A324" s="16">
        <v>310200</v>
      </c>
      <c r="B324" s="16">
        <v>802110</v>
      </c>
      <c r="D324" s="16">
        <v>8021</v>
      </c>
      <c r="E324" s="16" t="s">
        <v>1570</v>
      </c>
      <c r="G324" s="36">
        <v>5.3493055555555573</v>
      </c>
      <c r="H324" s="18">
        <v>10569.916666666666</v>
      </c>
      <c r="I324" s="18">
        <v>3562.3</v>
      </c>
      <c r="J324" s="18">
        <v>21.25</v>
      </c>
      <c r="K324" s="18">
        <v>-6986.3666666666659</v>
      </c>
      <c r="L324" s="19">
        <v>-7333.8333333333321</v>
      </c>
      <c r="M324" s="15">
        <v>-6986.3666666666659</v>
      </c>
      <c r="N324" s="15">
        <v>-7333.8333333333321</v>
      </c>
    </row>
    <row r="325" spans="1:14" ht="15" customHeight="1" x14ac:dyDescent="0.25">
      <c r="A325" s="16">
        <v>310300</v>
      </c>
      <c r="B325" s="16">
        <v>802200</v>
      </c>
      <c r="C325" s="16">
        <v>10159</v>
      </c>
      <c r="D325" s="16">
        <v>8022</v>
      </c>
      <c r="E325" s="16" t="s">
        <v>1692</v>
      </c>
      <c r="G325" s="36">
        <v>1.5381944444444446</v>
      </c>
      <c r="H325" s="18">
        <v>3037.9166666666665</v>
      </c>
      <c r="I325" s="18">
        <v>963.96</v>
      </c>
      <c r="J325" s="18">
        <v>0</v>
      </c>
      <c r="K325" s="18">
        <v>-2073.9566666666665</v>
      </c>
      <c r="L325" s="19">
        <v>-4857.2833333333328</v>
      </c>
      <c r="M325" s="15">
        <v>-2073.9566666666665</v>
      </c>
      <c r="N325" s="15">
        <v>-4857.2833333333328</v>
      </c>
    </row>
    <row r="326" spans="1:14" ht="15" customHeight="1" x14ac:dyDescent="0.25">
      <c r="A326" s="16">
        <v>310310</v>
      </c>
      <c r="B326" s="16">
        <v>802210</v>
      </c>
      <c r="D326" s="16">
        <v>8022</v>
      </c>
      <c r="E326" s="16" t="s">
        <v>1693</v>
      </c>
      <c r="G326" s="36">
        <v>0.53819444444444442</v>
      </c>
      <c r="H326" s="18">
        <v>982.91666666666663</v>
      </c>
      <c r="I326" s="18">
        <v>963.96</v>
      </c>
      <c r="J326" s="18">
        <v>0</v>
      </c>
      <c r="K326" s="18">
        <v>-18.956666666666592</v>
      </c>
      <c r="L326" s="19">
        <v>-4857.2833333333328</v>
      </c>
      <c r="M326" s="15">
        <v>-18.956666666666592</v>
      </c>
      <c r="N326" s="15">
        <v>-4857.2833333333328</v>
      </c>
    </row>
    <row r="327" spans="1:14" ht="15" customHeight="1" x14ac:dyDescent="0.25">
      <c r="A327" s="16">
        <v>310320</v>
      </c>
      <c r="B327" s="16">
        <v>802211</v>
      </c>
      <c r="C327" s="16">
        <v>10203</v>
      </c>
      <c r="D327" s="16">
        <v>8022</v>
      </c>
      <c r="E327" s="16" t="s">
        <v>1675</v>
      </c>
      <c r="G327" s="36">
        <v>2.520833333333333</v>
      </c>
      <c r="H327" s="18">
        <v>4697.5</v>
      </c>
      <c r="I327" s="18">
        <v>1933.13</v>
      </c>
      <c r="J327" s="18">
        <v>0</v>
      </c>
      <c r="K327" s="18">
        <v>-2764.37</v>
      </c>
      <c r="L327" s="19">
        <v>-4857.2833333333328</v>
      </c>
      <c r="M327" s="15">
        <v>-2764.37</v>
      </c>
      <c r="N327" s="15">
        <v>-4857.2833333333328</v>
      </c>
    </row>
    <row r="328" spans="1:14" ht="15" customHeight="1" x14ac:dyDescent="0.25">
      <c r="A328" s="16">
        <v>310321</v>
      </c>
      <c r="B328" s="16">
        <v>802212</v>
      </c>
      <c r="D328" s="16">
        <v>8022</v>
      </c>
      <c r="E328" s="16" t="s">
        <v>2231</v>
      </c>
      <c r="G328" s="36">
        <v>0</v>
      </c>
      <c r="H328" s="18">
        <v>0</v>
      </c>
      <c r="I328" s="18">
        <v>0</v>
      </c>
      <c r="J328" s="18">
        <v>0</v>
      </c>
      <c r="K328" s="18">
        <v>0</v>
      </c>
      <c r="L328" s="19">
        <v>-4857.2833333333328</v>
      </c>
      <c r="M328" s="15">
        <v>0</v>
      </c>
      <c r="N328" s="15">
        <v>-4857.2833333333328</v>
      </c>
    </row>
    <row r="329" spans="1:14" ht="15" customHeight="1" x14ac:dyDescent="0.25">
      <c r="A329" s="16">
        <v>310600</v>
      </c>
      <c r="B329" s="16">
        <v>803510</v>
      </c>
      <c r="C329" s="16">
        <v>10158</v>
      </c>
      <c r="D329" s="16">
        <v>8035</v>
      </c>
      <c r="E329" s="16" t="s">
        <v>2050</v>
      </c>
      <c r="F329" s="17" t="s">
        <v>3044</v>
      </c>
      <c r="G329" s="36">
        <v>0.80902777777777779</v>
      </c>
      <c r="H329" s="18">
        <v>1422.0833333333335</v>
      </c>
      <c r="I329" s="18">
        <v>647.70000000000005</v>
      </c>
      <c r="J329" s="18">
        <v>0</v>
      </c>
      <c r="K329" s="18">
        <v>-774.38333333333344</v>
      </c>
      <c r="L329" s="19">
        <v>-774.38333333333344</v>
      </c>
      <c r="M329" s="15">
        <v>-774.38333333333344</v>
      </c>
      <c r="N329" s="15">
        <v>-774.38333333333344</v>
      </c>
    </row>
    <row r="330" spans="1:14" ht="15" customHeight="1" x14ac:dyDescent="0.25">
      <c r="A330" s="16">
        <v>310700</v>
      </c>
      <c r="B330" s="16">
        <v>802400</v>
      </c>
      <c r="C330" s="16">
        <v>10181</v>
      </c>
      <c r="D330" s="16">
        <v>8024</v>
      </c>
      <c r="E330" s="16" t="s">
        <v>1469</v>
      </c>
      <c r="G330" s="36">
        <v>7.8159722222222268</v>
      </c>
      <c r="H330" s="18">
        <v>11903.249999999996</v>
      </c>
      <c r="I330" s="18">
        <v>717.65</v>
      </c>
      <c r="J330" s="18">
        <v>0</v>
      </c>
      <c r="K330" s="18">
        <v>-11185.599999999997</v>
      </c>
      <c r="L330" s="19">
        <v>-11185.599999999997</v>
      </c>
      <c r="M330" s="15">
        <v>-11185.599999999997</v>
      </c>
      <c r="N330" s="15">
        <v>-11185.599999999997</v>
      </c>
    </row>
    <row r="331" spans="1:14" ht="15" customHeight="1" x14ac:dyDescent="0.25">
      <c r="A331" s="16">
        <v>310900</v>
      </c>
      <c r="B331" s="16">
        <v>804900</v>
      </c>
      <c r="C331" s="16">
        <v>10213</v>
      </c>
      <c r="D331" s="16">
        <v>8049</v>
      </c>
      <c r="E331" s="16" t="s">
        <v>1727</v>
      </c>
      <c r="G331" s="36">
        <v>0.17986111111111111</v>
      </c>
      <c r="H331" s="18">
        <v>314.25</v>
      </c>
      <c r="I331" s="18">
        <v>280</v>
      </c>
      <c r="J331" s="18">
        <v>0</v>
      </c>
      <c r="K331" s="18">
        <v>-34.25</v>
      </c>
      <c r="L331" s="19">
        <v>-34.25</v>
      </c>
      <c r="M331" s="15">
        <v>-34.25</v>
      </c>
      <c r="N331" s="15">
        <v>-34.25</v>
      </c>
    </row>
    <row r="332" spans="1:14" ht="15" customHeight="1" x14ac:dyDescent="0.25">
      <c r="A332" s="16">
        <v>311000</v>
      </c>
      <c r="B332" s="16">
        <v>805000</v>
      </c>
      <c r="C332" s="16">
        <v>10218</v>
      </c>
      <c r="D332" s="16">
        <v>8050</v>
      </c>
      <c r="E332" s="16" t="s">
        <v>1841</v>
      </c>
      <c r="G332" s="36">
        <v>0.90277777777777757</v>
      </c>
      <c r="H332" s="18">
        <v>1631.6666666666667</v>
      </c>
      <c r="I332" s="18">
        <v>845.04</v>
      </c>
      <c r="J332" s="18">
        <v>0</v>
      </c>
      <c r="K332" s="18">
        <v>-786.62666666666678</v>
      </c>
      <c r="L332" s="19">
        <v>-1101.6266666666668</v>
      </c>
      <c r="M332" s="15">
        <v>-786.62666666666678</v>
      </c>
      <c r="N332" s="15">
        <v>-1101.6266666666668</v>
      </c>
    </row>
    <row r="333" spans="1:14" ht="15" customHeight="1" x14ac:dyDescent="0.25">
      <c r="A333" s="16">
        <v>311010</v>
      </c>
      <c r="B333" s="16">
        <v>805010</v>
      </c>
      <c r="C333" s="16">
        <v>10222</v>
      </c>
      <c r="D333" s="16">
        <v>8050</v>
      </c>
      <c r="E333" s="16" t="s">
        <v>1701</v>
      </c>
      <c r="G333" s="36">
        <v>0.58333333333333326</v>
      </c>
      <c r="H333" s="18">
        <v>1020</v>
      </c>
      <c r="I333" s="18">
        <v>705</v>
      </c>
      <c r="J333" s="18">
        <v>0</v>
      </c>
      <c r="K333" s="18">
        <v>-315</v>
      </c>
      <c r="L333" s="19">
        <v>-1101.6266666666668</v>
      </c>
      <c r="M333" s="15">
        <v>-315</v>
      </c>
      <c r="N333" s="15">
        <v>-1101.6266666666668</v>
      </c>
    </row>
    <row r="334" spans="1:14" ht="15" customHeight="1" x14ac:dyDescent="0.25">
      <c r="A334" s="16">
        <v>311100</v>
      </c>
      <c r="E334" s="16" t="s">
        <v>1929</v>
      </c>
      <c r="G334" s="36">
        <v>0</v>
      </c>
      <c r="H334" s="18">
        <v>0</v>
      </c>
      <c r="I334" s="18">
        <v>0</v>
      </c>
      <c r="J334" s="18">
        <v>0</v>
      </c>
      <c r="K334" s="18">
        <v>0</v>
      </c>
      <c r="L334" s="19">
        <v>0</v>
      </c>
      <c r="M334" s="15">
        <v>0</v>
      </c>
      <c r="N334" s="15">
        <v>0</v>
      </c>
    </row>
    <row r="335" spans="1:14" ht="15" customHeight="1" x14ac:dyDescent="0.25">
      <c r="A335" s="16">
        <v>311300</v>
      </c>
      <c r="B335" s="16">
        <v>805400</v>
      </c>
      <c r="C335" s="16">
        <v>10239</v>
      </c>
      <c r="D335" s="16">
        <v>8054</v>
      </c>
      <c r="E335" s="16" t="s">
        <v>2191</v>
      </c>
      <c r="G335" s="36">
        <v>0</v>
      </c>
      <c r="H335" s="18">
        <v>0</v>
      </c>
      <c r="I335" s="18">
        <v>0</v>
      </c>
      <c r="J335" s="18">
        <v>0</v>
      </c>
      <c r="K335" s="18">
        <v>0</v>
      </c>
      <c r="L335" s="19">
        <v>0</v>
      </c>
      <c r="M335" s="15">
        <v>0</v>
      </c>
      <c r="N335" s="15">
        <v>0</v>
      </c>
    </row>
    <row r="336" spans="1:14" ht="15" customHeight="1" x14ac:dyDescent="0.25">
      <c r="A336" s="16">
        <v>311400</v>
      </c>
      <c r="B336" s="16">
        <v>805600</v>
      </c>
      <c r="C336" s="16">
        <v>10241</v>
      </c>
      <c r="D336" s="16">
        <v>8056</v>
      </c>
      <c r="E336" s="16" t="s">
        <v>2210</v>
      </c>
      <c r="G336" s="36">
        <v>0</v>
      </c>
      <c r="H336" s="18">
        <v>0</v>
      </c>
      <c r="I336" s="18">
        <v>0</v>
      </c>
      <c r="J336" s="18">
        <v>0</v>
      </c>
      <c r="K336" s="18">
        <v>0</v>
      </c>
      <c r="L336" s="19">
        <v>0</v>
      </c>
      <c r="M336" s="15">
        <v>0</v>
      </c>
      <c r="N336" s="15">
        <v>0</v>
      </c>
    </row>
    <row r="337" spans="1:14" ht="15" customHeight="1" x14ac:dyDescent="0.25">
      <c r="A337" s="16">
        <v>311500</v>
      </c>
      <c r="E337" s="16" t="s">
        <v>2253</v>
      </c>
      <c r="G337" s="36">
        <v>0</v>
      </c>
      <c r="H337" s="18">
        <v>0</v>
      </c>
      <c r="I337" s="18">
        <v>0</v>
      </c>
      <c r="J337" s="18">
        <v>0</v>
      </c>
      <c r="K337" s="18">
        <v>0</v>
      </c>
      <c r="L337" s="19">
        <v>0</v>
      </c>
      <c r="M337" s="15">
        <v>0</v>
      </c>
      <c r="N337" s="15">
        <v>0</v>
      </c>
    </row>
    <row r="338" spans="1:14" ht="15" customHeight="1" x14ac:dyDescent="0.25">
      <c r="A338" s="16">
        <v>311600</v>
      </c>
      <c r="B338" s="16">
        <v>806900</v>
      </c>
      <c r="C338" s="16">
        <v>10252</v>
      </c>
      <c r="D338" s="16">
        <v>8069</v>
      </c>
      <c r="E338" s="16" t="s">
        <v>2271</v>
      </c>
      <c r="G338" s="36">
        <v>0</v>
      </c>
      <c r="H338" s="18">
        <v>0</v>
      </c>
      <c r="I338" s="18">
        <v>0</v>
      </c>
      <c r="J338" s="18">
        <v>0</v>
      </c>
      <c r="K338" s="18">
        <v>0</v>
      </c>
      <c r="L338" s="19">
        <v>0</v>
      </c>
      <c r="M338" s="15">
        <v>0</v>
      </c>
      <c r="N338" s="15">
        <v>0</v>
      </c>
    </row>
    <row r="339" spans="1:14" ht="15" customHeight="1" x14ac:dyDescent="0.25">
      <c r="A339" s="16">
        <v>311610</v>
      </c>
      <c r="B339" s="16">
        <v>806910</v>
      </c>
      <c r="C339" s="16">
        <v>10253</v>
      </c>
      <c r="D339" s="16">
        <v>8069</v>
      </c>
      <c r="E339" s="16" t="s">
        <v>2264</v>
      </c>
      <c r="G339" s="36">
        <v>0</v>
      </c>
      <c r="H339" s="18">
        <v>0</v>
      </c>
      <c r="I339" s="18">
        <v>0</v>
      </c>
      <c r="J339" s="18">
        <v>0</v>
      </c>
      <c r="K339" s="18">
        <v>0</v>
      </c>
      <c r="L339" s="19">
        <v>0</v>
      </c>
      <c r="M339" s="15">
        <v>0</v>
      </c>
      <c r="N339" s="15">
        <v>0</v>
      </c>
    </row>
    <row r="340" spans="1:14" ht="15" customHeight="1" x14ac:dyDescent="0.25">
      <c r="A340" s="16">
        <v>311700</v>
      </c>
      <c r="B340" s="16">
        <v>807000</v>
      </c>
      <c r="D340" s="16">
        <v>8070</v>
      </c>
      <c r="E340" s="16" t="s">
        <v>2263</v>
      </c>
      <c r="G340" s="36">
        <v>0</v>
      </c>
      <c r="H340" s="18">
        <v>0</v>
      </c>
      <c r="I340" s="18">
        <v>0</v>
      </c>
      <c r="J340" s="18">
        <v>0</v>
      </c>
      <c r="K340" s="18">
        <v>0</v>
      </c>
      <c r="L340" s="19">
        <v>0</v>
      </c>
      <c r="M340" s="15">
        <v>0</v>
      </c>
      <c r="N340" s="15">
        <v>0</v>
      </c>
    </row>
    <row r="341" spans="1:14" ht="15" customHeight="1" x14ac:dyDescent="0.25">
      <c r="A341" s="16">
        <v>311710</v>
      </c>
      <c r="B341" s="16">
        <v>807010</v>
      </c>
      <c r="D341" s="16">
        <v>8070</v>
      </c>
      <c r="E341" s="16" t="s">
        <v>2832</v>
      </c>
      <c r="G341" s="36">
        <v>0</v>
      </c>
      <c r="H341" s="18">
        <v>0</v>
      </c>
      <c r="I341" s="18">
        <v>0</v>
      </c>
      <c r="J341" s="18">
        <v>0</v>
      </c>
      <c r="K341" s="18">
        <v>0</v>
      </c>
      <c r="L341" s="19">
        <v>0</v>
      </c>
      <c r="M341" s="15">
        <v>0</v>
      </c>
      <c r="N341" s="15">
        <v>0</v>
      </c>
    </row>
    <row r="342" spans="1:14" ht="15" customHeight="1" x14ac:dyDescent="0.25">
      <c r="A342" s="16">
        <v>312000</v>
      </c>
      <c r="B342" s="16">
        <v>805200</v>
      </c>
      <c r="C342" s="16">
        <v>10234</v>
      </c>
      <c r="D342" s="16">
        <v>8052</v>
      </c>
      <c r="E342" s="16" t="s">
        <v>1901</v>
      </c>
      <c r="G342" s="36">
        <v>0</v>
      </c>
      <c r="H342" s="18">
        <v>0</v>
      </c>
      <c r="I342" s="18">
        <v>0</v>
      </c>
      <c r="J342" s="18">
        <v>0</v>
      </c>
      <c r="K342" s="18">
        <v>0</v>
      </c>
      <c r="L342" s="19">
        <v>0</v>
      </c>
      <c r="M342" s="15">
        <v>0</v>
      </c>
      <c r="N342" s="15">
        <v>0</v>
      </c>
    </row>
    <row r="343" spans="1:14" ht="15" customHeight="1" x14ac:dyDescent="0.25">
      <c r="A343" s="16">
        <v>312010</v>
      </c>
      <c r="B343" s="16">
        <v>805210</v>
      </c>
      <c r="D343" s="16">
        <v>8052</v>
      </c>
      <c r="E343" s="16" t="s">
        <v>1982</v>
      </c>
      <c r="G343" s="36">
        <v>0</v>
      </c>
      <c r="H343" s="18">
        <v>0</v>
      </c>
      <c r="I343" s="18">
        <v>0</v>
      </c>
      <c r="J343" s="18">
        <v>0</v>
      </c>
      <c r="K343" s="18">
        <v>0</v>
      </c>
      <c r="L343" s="19">
        <v>0</v>
      </c>
      <c r="M343" s="15">
        <v>0</v>
      </c>
      <c r="N343" s="15">
        <v>0</v>
      </c>
    </row>
    <row r="344" spans="1:14" ht="15" customHeight="1" x14ac:dyDescent="0.25">
      <c r="A344" s="16">
        <v>391000</v>
      </c>
      <c r="G344" s="36">
        <v>0</v>
      </c>
      <c r="H344" s="18">
        <v>0</v>
      </c>
      <c r="I344" s="18">
        <v>0</v>
      </c>
      <c r="J344" s="18">
        <v>0</v>
      </c>
      <c r="K344" s="18">
        <v>0</v>
      </c>
      <c r="L344" s="19">
        <v>0</v>
      </c>
      <c r="M344" s="15">
        <v>0</v>
      </c>
      <c r="N344" s="15">
        <v>0</v>
      </c>
    </row>
    <row r="345" spans="1:14" ht="15" customHeight="1" x14ac:dyDescent="0.25">
      <c r="A345" s="16">
        <v>391100</v>
      </c>
      <c r="G345" s="36">
        <v>0</v>
      </c>
      <c r="H345" s="18">
        <v>0</v>
      </c>
      <c r="I345" s="18">
        <v>0</v>
      </c>
      <c r="J345" s="18">
        <v>0</v>
      </c>
      <c r="K345" s="18">
        <v>0</v>
      </c>
      <c r="L345" s="19">
        <v>0</v>
      </c>
      <c r="M345" s="15">
        <v>0</v>
      </c>
      <c r="N345" s="15">
        <v>0</v>
      </c>
    </row>
    <row r="346" spans="1:14" ht="15" customHeight="1" x14ac:dyDescent="0.25">
      <c r="A346" s="16">
        <v>400100</v>
      </c>
      <c r="E346" s="16" t="s">
        <v>2218</v>
      </c>
      <c r="F346" s="17" t="s">
        <v>3044</v>
      </c>
      <c r="G346" s="36">
        <v>0</v>
      </c>
      <c r="H346" s="18">
        <v>0</v>
      </c>
      <c r="I346" s="18">
        <v>0</v>
      </c>
      <c r="J346" s="18">
        <v>0</v>
      </c>
      <c r="K346" s="18">
        <v>0</v>
      </c>
      <c r="L346" s="19">
        <v>0</v>
      </c>
      <c r="M346" s="15">
        <v>0</v>
      </c>
      <c r="N346" s="15">
        <v>0</v>
      </c>
    </row>
    <row r="347" spans="1:14" ht="15" customHeight="1" x14ac:dyDescent="0.25">
      <c r="A347" s="16">
        <v>400200</v>
      </c>
      <c r="C347" s="16">
        <v>10047</v>
      </c>
      <c r="E347" s="16" t="s">
        <v>1580</v>
      </c>
      <c r="F347" s="17" t="s">
        <v>3044</v>
      </c>
      <c r="G347" s="36">
        <v>1.1645833333333337</v>
      </c>
      <c r="H347" s="18">
        <v>1592.75</v>
      </c>
      <c r="I347" s="18">
        <v>0</v>
      </c>
      <c r="J347" s="18">
        <v>0</v>
      </c>
      <c r="K347" s="18">
        <v>-1592.75</v>
      </c>
      <c r="L347" s="19">
        <v>0</v>
      </c>
      <c r="M347" s="15">
        <v>-1592.75</v>
      </c>
      <c r="N347" s="15">
        <v>0</v>
      </c>
    </row>
    <row r="348" spans="1:14" ht="15" customHeight="1" x14ac:dyDescent="0.25">
      <c r="A348" s="16">
        <v>400300</v>
      </c>
      <c r="C348" s="16">
        <v>10046</v>
      </c>
      <c r="E348" s="16" t="s">
        <v>2022</v>
      </c>
      <c r="F348" s="17" t="s">
        <v>3045</v>
      </c>
      <c r="G348" s="36">
        <v>0.84652777777777777</v>
      </c>
      <c r="H348" s="18">
        <v>1470.5833333333333</v>
      </c>
      <c r="I348" s="18">
        <v>1006.92</v>
      </c>
      <c r="J348" s="18">
        <v>0</v>
      </c>
      <c r="K348" s="18">
        <v>-463.6633333333333</v>
      </c>
      <c r="L348" s="19">
        <v>0</v>
      </c>
      <c r="M348" s="15">
        <v>-463.6633333333333</v>
      </c>
      <c r="N348" s="15">
        <v>0</v>
      </c>
    </row>
    <row r="349" spans="1:14" ht="15" customHeight="1" x14ac:dyDescent="0.25">
      <c r="A349" s="16">
        <v>400400</v>
      </c>
      <c r="E349" s="16" t="s">
        <v>2610</v>
      </c>
      <c r="F349" s="17" t="s">
        <v>3044</v>
      </c>
      <c r="G349" s="36">
        <v>0</v>
      </c>
      <c r="H349" s="18">
        <v>0</v>
      </c>
      <c r="I349" s="18">
        <v>0</v>
      </c>
      <c r="J349" s="18">
        <v>0</v>
      </c>
      <c r="K349" s="18">
        <v>0</v>
      </c>
      <c r="L349" s="19">
        <v>0</v>
      </c>
      <c r="M349" s="15">
        <v>0</v>
      </c>
      <c r="N349" s="15">
        <v>0</v>
      </c>
    </row>
    <row r="350" spans="1:14" ht="15" customHeight="1" x14ac:dyDescent="0.25">
      <c r="A350" s="16">
        <v>400500</v>
      </c>
      <c r="E350" s="16" t="s">
        <v>2243</v>
      </c>
      <c r="F350" s="17" t="s">
        <v>3044</v>
      </c>
      <c r="G350" s="36">
        <v>0.16666666666666666</v>
      </c>
      <c r="H350" s="18">
        <v>260</v>
      </c>
      <c r="I350" s="18">
        <v>0</v>
      </c>
      <c r="J350" s="18">
        <v>0</v>
      </c>
      <c r="K350" s="18">
        <v>-260</v>
      </c>
      <c r="L350" s="19">
        <v>0</v>
      </c>
      <c r="M350" s="15">
        <v>-260</v>
      </c>
      <c r="N350" s="15">
        <v>0</v>
      </c>
    </row>
    <row r="351" spans="1:14" ht="15" customHeight="1" x14ac:dyDescent="0.25">
      <c r="A351" s="16">
        <v>400600</v>
      </c>
      <c r="E351" s="16" t="s">
        <v>1704</v>
      </c>
      <c r="G351" s="36">
        <v>1.0729166666666667</v>
      </c>
      <c r="H351" s="18">
        <v>1673.75</v>
      </c>
      <c r="I351" s="18">
        <v>250</v>
      </c>
      <c r="J351" s="18">
        <v>0</v>
      </c>
      <c r="K351" s="18">
        <v>-1423.75</v>
      </c>
      <c r="L351" s="19">
        <v>0</v>
      </c>
      <c r="M351" s="15">
        <v>-1423.75</v>
      </c>
      <c r="N351" s="15">
        <v>0</v>
      </c>
    </row>
    <row r="352" spans="1:14" ht="15" customHeight="1" x14ac:dyDescent="0.25">
      <c r="A352" s="16">
        <v>400700</v>
      </c>
      <c r="E352" s="16" t="s">
        <v>1686</v>
      </c>
      <c r="F352" s="17" t="s">
        <v>3044</v>
      </c>
      <c r="G352" s="36">
        <v>0.26319444444444445</v>
      </c>
      <c r="H352" s="18">
        <v>394.25</v>
      </c>
      <c r="I352" s="18">
        <v>0</v>
      </c>
      <c r="J352" s="18">
        <v>0</v>
      </c>
      <c r="K352" s="18">
        <v>-394.25</v>
      </c>
      <c r="L352" s="19">
        <v>0</v>
      </c>
      <c r="M352" s="15">
        <v>-394.25</v>
      </c>
      <c r="N352" s="15">
        <v>0</v>
      </c>
    </row>
    <row r="353" spans="1:14" ht="15" customHeight="1" x14ac:dyDescent="0.25">
      <c r="A353" s="16">
        <v>400900</v>
      </c>
      <c r="E353" s="16" t="s">
        <v>2215</v>
      </c>
      <c r="G353" s="36">
        <v>0</v>
      </c>
      <c r="H353" s="18">
        <v>0</v>
      </c>
      <c r="I353" s="18">
        <v>0</v>
      </c>
      <c r="J353" s="18">
        <v>0</v>
      </c>
      <c r="K353" s="18">
        <v>0</v>
      </c>
      <c r="L353" s="19">
        <v>0</v>
      </c>
      <c r="M353" s="15">
        <v>0</v>
      </c>
      <c r="N353" s="15">
        <v>0</v>
      </c>
    </row>
    <row r="354" spans="1:14" ht="15" customHeight="1" x14ac:dyDescent="0.25">
      <c r="A354" s="16">
        <v>510060</v>
      </c>
      <c r="E354" s="16" t="s">
        <v>1849</v>
      </c>
      <c r="F354" s="17" t="s">
        <v>3045</v>
      </c>
      <c r="G354" s="36">
        <v>0.33333333333333331</v>
      </c>
      <c r="H354" s="18">
        <v>520</v>
      </c>
      <c r="I354" s="18">
        <v>705</v>
      </c>
      <c r="J354" s="18">
        <v>0</v>
      </c>
      <c r="K354" s="18">
        <v>185</v>
      </c>
      <c r="L354" s="19">
        <v>0</v>
      </c>
      <c r="M354" s="15">
        <v>185</v>
      </c>
      <c r="N354" s="15">
        <v>0</v>
      </c>
    </row>
    <row r="355" spans="1:14" ht="15" customHeight="1" x14ac:dyDescent="0.25">
      <c r="A355" s="16">
        <v>510090</v>
      </c>
      <c r="E355" s="16" t="s">
        <v>1648</v>
      </c>
      <c r="F355" s="17" t="s">
        <v>3045</v>
      </c>
      <c r="G355" s="36">
        <v>0.84375000000000011</v>
      </c>
      <c r="H355" s="18">
        <v>1056.25</v>
      </c>
      <c r="I355" s="18">
        <v>223.86</v>
      </c>
      <c r="J355" s="18">
        <v>0</v>
      </c>
      <c r="K355" s="18">
        <v>-832.39</v>
      </c>
      <c r="L355" s="19">
        <v>0</v>
      </c>
      <c r="M355" s="15">
        <v>-832.39</v>
      </c>
      <c r="N355" s="15">
        <v>0</v>
      </c>
    </row>
    <row r="356" spans="1:14" ht="15" customHeight="1" x14ac:dyDescent="0.25">
      <c r="A356" s="16">
        <v>510230</v>
      </c>
      <c r="E356" s="16" t="s">
        <v>2161</v>
      </c>
      <c r="G356" s="36">
        <v>0.25</v>
      </c>
      <c r="H356" s="18">
        <v>390</v>
      </c>
      <c r="I356" s="18">
        <v>350</v>
      </c>
      <c r="J356" s="18">
        <v>0</v>
      </c>
      <c r="K356" s="18">
        <v>-40</v>
      </c>
      <c r="L356" s="19">
        <v>0</v>
      </c>
      <c r="M356" s="15">
        <v>-40</v>
      </c>
      <c r="N356" s="15">
        <v>0</v>
      </c>
    </row>
    <row r="357" spans="1:14" ht="15" customHeight="1" x14ac:dyDescent="0.25">
      <c r="A357" s="16">
        <v>510322</v>
      </c>
      <c r="E357" s="16" t="s">
        <v>1535</v>
      </c>
      <c r="F357" s="17" t="s">
        <v>3045</v>
      </c>
      <c r="G357" s="36">
        <v>0.53125</v>
      </c>
      <c r="H357" s="18">
        <v>728.75</v>
      </c>
      <c r="I357" s="18">
        <v>0</v>
      </c>
      <c r="J357" s="18">
        <v>0</v>
      </c>
      <c r="K357" s="18">
        <v>-728.75</v>
      </c>
      <c r="L357" s="19">
        <v>0</v>
      </c>
      <c r="M357" s="15">
        <v>-728.75</v>
      </c>
      <c r="N357" s="15">
        <v>0</v>
      </c>
    </row>
    <row r="358" spans="1:14" ht="15" customHeight="1" x14ac:dyDescent="0.25">
      <c r="A358" s="16">
        <v>510325</v>
      </c>
      <c r="E358" s="16" t="s">
        <v>2611</v>
      </c>
      <c r="F358" s="17" t="s">
        <v>3045</v>
      </c>
      <c r="G358" s="36">
        <v>0</v>
      </c>
      <c r="H358" s="18">
        <v>0</v>
      </c>
      <c r="I358" s="18">
        <v>0</v>
      </c>
      <c r="J358" s="18">
        <v>0</v>
      </c>
      <c r="K358" s="18">
        <v>0</v>
      </c>
      <c r="L358" s="19">
        <v>0</v>
      </c>
      <c r="M358" s="15">
        <v>0</v>
      </c>
      <c r="N358" s="15">
        <v>0</v>
      </c>
    </row>
    <row r="359" spans="1:14" ht="15" customHeight="1" x14ac:dyDescent="0.25">
      <c r="A359" s="16">
        <v>510330</v>
      </c>
      <c r="E359" s="16" t="s">
        <v>1642</v>
      </c>
      <c r="F359" s="17" t="s">
        <v>3045</v>
      </c>
      <c r="G359" s="36">
        <v>8.3333333333333329E-2</v>
      </c>
      <c r="H359" s="18">
        <v>130</v>
      </c>
      <c r="I359" s="18">
        <v>354.96</v>
      </c>
      <c r="J359" s="18">
        <v>0</v>
      </c>
      <c r="K359" s="18">
        <v>224.95999999999998</v>
      </c>
      <c r="L359" s="19">
        <v>0</v>
      </c>
      <c r="M359" s="15">
        <v>224.95999999999998</v>
      </c>
      <c r="N359" s="15">
        <v>0</v>
      </c>
    </row>
    <row r="360" spans="1:14" ht="15" customHeight="1" x14ac:dyDescent="0.25">
      <c r="A360" s="16">
        <v>510400</v>
      </c>
      <c r="E360" s="16" t="s">
        <v>2612</v>
      </c>
      <c r="G360" s="36">
        <v>0</v>
      </c>
      <c r="H360" s="18">
        <v>0</v>
      </c>
      <c r="I360" s="18">
        <v>0</v>
      </c>
      <c r="J360" s="18">
        <v>0</v>
      </c>
      <c r="K360" s="18">
        <v>0</v>
      </c>
      <c r="L360" s="19">
        <v>0</v>
      </c>
      <c r="M360" s="15">
        <v>0</v>
      </c>
      <c r="N360" s="15">
        <v>0</v>
      </c>
    </row>
    <row r="361" spans="1:14" ht="15" customHeight="1" x14ac:dyDescent="0.25">
      <c r="A361" s="16">
        <v>510813</v>
      </c>
      <c r="C361" s="16">
        <v>10035</v>
      </c>
      <c r="E361" s="16" t="s">
        <v>1821</v>
      </c>
      <c r="F361" s="17" t="s">
        <v>3044</v>
      </c>
      <c r="G361" s="36">
        <v>0.55208333333333326</v>
      </c>
      <c r="H361" s="18">
        <v>951.25</v>
      </c>
      <c r="I361" s="18">
        <v>0</v>
      </c>
      <c r="J361" s="18">
        <v>0</v>
      </c>
      <c r="K361" s="18">
        <v>-951.25</v>
      </c>
      <c r="L361" s="19">
        <v>0</v>
      </c>
      <c r="M361" s="15">
        <v>-951.25</v>
      </c>
      <c r="N361" s="15">
        <v>0</v>
      </c>
    </row>
    <row r="362" spans="1:14" ht="15" customHeight="1" x14ac:dyDescent="0.25">
      <c r="A362" s="16">
        <v>510815</v>
      </c>
      <c r="E362" s="16" t="s">
        <v>2613</v>
      </c>
      <c r="G362" s="36">
        <v>0</v>
      </c>
      <c r="H362" s="18">
        <v>0</v>
      </c>
      <c r="I362" s="18">
        <v>0</v>
      </c>
      <c r="J362" s="18">
        <v>0</v>
      </c>
      <c r="K362" s="18">
        <v>0</v>
      </c>
      <c r="L362" s="19">
        <v>0</v>
      </c>
      <c r="M362" s="15">
        <v>0</v>
      </c>
      <c r="N362" s="15">
        <v>0</v>
      </c>
    </row>
    <row r="363" spans="1:14" ht="15" customHeight="1" x14ac:dyDescent="0.25">
      <c r="A363" s="16">
        <v>510834</v>
      </c>
      <c r="C363" s="16">
        <v>10079</v>
      </c>
      <c r="E363" s="16" t="s">
        <v>1526</v>
      </c>
      <c r="F363" s="17" t="s">
        <v>3045</v>
      </c>
      <c r="G363" s="36">
        <v>1.9965277777777775</v>
      </c>
      <c r="H363" s="18">
        <v>3135.833333333333</v>
      </c>
      <c r="I363" s="18">
        <v>945</v>
      </c>
      <c r="J363" s="18">
        <v>227.5</v>
      </c>
      <c r="K363" s="18">
        <v>-1963.333333333333</v>
      </c>
      <c r="L363" s="19">
        <v>0</v>
      </c>
      <c r="M363" s="15">
        <v>-1963.333333333333</v>
      </c>
      <c r="N363" s="15">
        <v>0</v>
      </c>
    </row>
    <row r="364" spans="1:14" ht="15" customHeight="1" x14ac:dyDescent="0.25">
      <c r="A364" s="16">
        <v>510840</v>
      </c>
      <c r="E364" s="16" t="s">
        <v>1477</v>
      </c>
      <c r="F364" s="17" t="s">
        <v>3045</v>
      </c>
      <c r="G364" s="36">
        <v>1.6979166666666667</v>
      </c>
      <c r="H364" s="18">
        <v>2598.75</v>
      </c>
      <c r="I364" s="18">
        <v>1670</v>
      </c>
      <c r="J364" s="18">
        <v>0</v>
      </c>
      <c r="K364" s="18">
        <v>-928.75</v>
      </c>
      <c r="L364" s="19">
        <v>0</v>
      </c>
      <c r="M364" s="15">
        <v>-928.75</v>
      </c>
      <c r="N364" s="15">
        <v>0</v>
      </c>
    </row>
    <row r="365" spans="1:14" ht="15" customHeight="1" x14ac:dyDescent="0.25">
      <c r="A365" s="16">
        <v>510941</v>
      </c>
      <c r="E365" s="16" t="s">
        <v>2614</v>
      </c>
      <c r="F365" s="17" t="s">
        <v>3045</v>
      </c>
      <c r="G365" s="36">
        <v>0</v>
      </c>
      <c r="H365" s="18">
        <v>0</v>
      </c>
      <c r="I365" s="18">
        <v>0</v>
      </c>
      <c r="J365" s="18">
        <v>0</v>
      </c>
      <c r="K365" s="18">
        <v>0</v>
      </c>
      <c r="L365" s="19">
        <v>0</v>
      </c>
      <c r="M365" s="15">
        <v>0</v>
      </c>
      <c r="N365" s="15">
        <v>0</v>
      </c>
    </row>
    <row r="366" spans="1:14" ht="15" customHeight="1" x14ac:dyDescent="0.25">
      <c r="A366" s="16">
        <v>511029</v>
      </c>
      <c r="B366" s="16">
        <v>806700</v>
      </c>
      <c r="C366" s="16">
        <v>10217</v>
      </c>
      <c r="D366" s="16">
        <v>8067</v>
      </c>
      <c r="E366" s="16" t="s">
        <v>1528</v>
      </c>
      <c r="F366" s="17" t="s">
        <v>3045</v>
      </c>
      <c r="G366" s="36">
        <v>2.1590277777777778</v>
      </c>
      <c r="H366" s="18">
        <v>3128.0833333333335</v>
      </c>
      <c r="I366" s="18">
        <v>2010</v>
      </c>
      <c r="J366" s="18">
        <v>0</v>
      </c>
      <c r="K366" s="18">
        <v>-1118.0833333333335</v>
      </c>
      <c r="L366" s="19">
        <v>-1118.0833333333335</v>
      </c>
      <c r="M366" s="15">
        <v>-1118.0833333333335</v>
      </c>
      <c r="N366" s="15">
        <v>-1118.0833333333335</v>
      </c>
    </row>
    <row r="367" spans="1:14" ht="15" customHeight="1" x14ac:dyDescent="0.25">
      <c r="A367" s="16">
        <v>511127</v>
      </c>
      <c r="E367" s="16" t="s">
        <v>2076</v>
      </c>
      <c r="F367" s="17" t="s">
        <v>3045</v>
      </c>
      <c r="G367" s="36">
        <v>0.19097222222222224</v>
      </c>
      <c r="H367" s="18">
        <v>279.16666666666663</v>
      </c>
      <c r="I367" s="18">
        <v>161.15</v>
      </c>
      <c r="J367" s="18">
        <v>35</v>
      </c>
      <c r="K367" s="18">
        <v>-83.016666666666623</v>
      </c>
      <c r="L367" s="19">
        <v>0</v>
      </c>
      <c r="M367" s="15">
        <v>-83.016666666666623</v>
      </c>
      <c r="N367" s="15">
        <v>0</v>
      </c>
    </row>
    <row r="368" spans="1:14" ht="15" customHeight="1" x14ac:dyDescent="0.25">
      <c r="A368" s="16">
        <v>511132</v>
      </c>
      <c r="G368" s="36">
        <v>0.14583333333333334</v>
      </c>
      <c r="H368" s="18">
        <v>172.5</v>
      </c>
      <c r="I368" s="18">
        <v>0</v>
      </c>
      <c r="J368" s="18">
        <v>0</v>
      </c>
      <c r="K368" s="18">
        <v>-172.5</v>
      </c>
      <c r="L368" s="19">
        <v>0</v>
      </c>
      <c r="M368" s="15">
        <v>-172.5</v>
      </c>
      <c r="N368" s="15">
        <v>0</v>
      </c>
    </row>
    <row r="369" spans="1:14" ht="15" customHeight="1" x14ac:dyDescent="0.25">
      <c r="A369" s="16">
        <v>511140</v>
      </c>
      <c r="C369" s="16">
        <v>10086</v>
      </c>
      <c r="E369" s="16" t="s">
        <v>1617</v>
      </c>
      <c r="F369" s="17" t="s">
        <v>3045</v>
      </c>
      <c r="G369" s="36">
        <v>3.8194444444444451</v>
      </c>
      <c r="H369" s="18">
        <v>5373.3333333333339</v>
      </c>
      <c r="I369" s="18">
        <v>2653</v>
      </c>
      <c r="J369" s="18">
        <v>0</v>
      </c>
      <c r="K369" s="18">
        <v>-2720.3333333333339</v>
      </c>
      <c r="L369" s="19">
        <v>0</v>
      </c>
      <c r="M369" s="15">
        <v>-2720.3333333333339</v>
      </c>
      <c r="N369" s="15">
        <v>0</v>
      </c>
    </row>
    <row r="370" spans="1:14" ht="15" customHeight="1" x14ac:dyDescent="0.25">
      <c r="A370" s="16">
        <v>511205</v>
      </c>
      <c r="E370" s="16" t="s">
        <v>1481</v>
      </c>
      <c r="F370" s="17" t="s">
        <v>3045</v>
      </c>
      <c r="G370" s="36">
        <v>1.3958333333333337</v>
      </c>
      <c r="H370" s="18">
        <v>2217.5</v>
      </c>
      <c r="I370" s="18">
        <v>1389</v>
      </c>
      <c r="J370" s="18">
        <v>511.25</v>
      </c>
      <c r="K370" s="18">
        <v>-317.25</v>
      </c>
      <c r="L370" s="19">
        <v>0</v>
      </c>
      <c r="M370" s="15">
        <v>-317.25</v>
      </c>
      <c r="N370" s="15">
        <v>0</v>
      </c>
    </row>
    <row r="371" spans="1:14" ht="15" customHeight="1" x14ac:dyDescent="0.25">
      <c r="A371" s="16">
        <v>511209</v>
      </c>
      <c r="E371" s="16" t="s">
        <v>1619</v>
      </c>
      <c r="F371" s="17" t="s">
        <v>3044</v>
      </c>
      <c r="G371" s="36">
        <v>0.61111111111111105</v>
      </c>
      <c r="H371" s="18">
        <v>915</v>
      </c>
      <c r="I371" s="18">
        <v>588.79</v>
      </c>
      <c r="J371" s="18">
        <v>0</v>
      </c>
      <c r="K371" s="18">
        <v>-326.21000000000004</v>
      </c>
      <c r="L371" s="19">
        <v>0</v>
      </c>
      <c r="M371" s="15">
        <v>-326.21000000000004</v>
      </c>
      <c r="N371" s="15">
        <v>0</v>
      </c>
    </row>
    <row r="372" spans="1:14" ht="15" customHeight="1" x14ac:dyDescent="0.25">
      <c r="A372" s="16">
        <v>511295</v>
      </c>
      <c r="E372" s="16" t="s">
        <v>1994</v>
      </c>
      <c r="F372" s="17" t="s">
        <v>3045</v>
      </c>
      <c r="G372" s="36">
        <v>4.1666666666666664E-2</v>
      </c>
      <c r="H372" s="18">
        <v>65</v>
      </c>
      <c r="I372" s="18">
        <v>199</v>
      </c>
      <c r="J372" s="18">
        <v>0</v>
      </c>
      <c r="K372" s="18">
        <v>134</v>
      </c>
      <c r="L372" s="19">
        <v>0</v>
      </c>
      <c r="M372" s="15">
        <v>134</v>
      </c>
      <c r="N372" s="15">
        <v>0</v>
      </c>
    </row>
    <row r="373" spans="1:14" ht="15" customHeight="1" x14ac:dyDescent="0.25">
      <c r="A373" s="16">
        <v>511599</v>
      </c>
      <c r="E373" s="16" t="s">
        <v>1815</v>
      </c>
      <c r="F373" s="17" t="s">
        <v>3045</v>
      </c>
      <c r="G373" s="36">
        <v>0.40625</v>
      </c>
      <c r="H373" s="18">
        <v>633.75</v>
      </c>
      <c r="I373" s="18">
        <v>520</v>
      </c>
      <c r="J373" s="18">
        <v>0</v>
      </c>
      <c r="K373" s="18">
        <v>-113.75</v>
      </c>
      <c r="L373" s="19">
        <v>0</v>
      </c>
      <c r="M373" s="15">
        <v>-113.75</v>
      </c>
      <c r="N373" s="15">
        <v>0</v>
      </c>
    </row>
    <row r="374" spans="1:14" ht="15" customHeight="1" x14ac:dyDescent="0.25">
      <c r="A374" s="16">
        <v>511791</v>
      </c>
      <c r="C374" s="16">
        <v>10178</v>
      </c>
      <c r="E374" s="16" t="s">
        <v>1584</v>
      </c>
      <c r="F374" s="17" t="s">
        <v>3045</v>
      </c>
      <c r="G374" s="36">
        <v>1.4131944444444449</v>
      </c>
      <c r="H374" s="18">
        <v>2139.5833333333335</v>
      </c>
      <c r="I374" s="18">
        <v>2698.5</v>
      </c>
      <c r="J374" s="18">
        <v>0</v>
      </c>
      <c r="K374" s="18">
        <v>558.91666666666652</v>
      </c>
      <c r="L374" s="19">
        <v>0</v>
      </c>
      <c r="M374" s="15">
        <v>558.91666666666652</v>
      </c>
      <c r="N374" s="15">
        <v>0</v>
      </c>
    </row>
    <row r="375" spans="1:14" ht="15" customHeight="1" x14ac:dyDescent="0.25">
      <c r="A375" s="16">
        <v>511798</v>
      </c>
      <c r="E375" s="16" t="s">
        <v>1530</v>
      </c>
      <c r="F375" s="17" t="s">
        <v>3045</v>
      </c>
      <c r="G375" s="36">
        <v>1.2395833333333333</v>
      </c>
      <c r="H375" s="18">
        <v>1808.75</v>
      </c>
      <c r="I375" s="18">
        <v>891.88</v>
      </c>
      <c r="J375" s="18">
        <v>0</v>
      </c>
      <c r="K375" s="18">
        <v>-916.87</v>
      </c>
      <c r="L375" s="19">
        <v>0</v>
      </c>
      <c r="M375" s="15">
        <v>-916.87</v>
      </c>
      <c r="N375" s="15">
        <v>0</v>
      </c>
    </row>
    <row r="376" spans="1:14" ht="15" customHeight="1" x14ac:dyDescent="0.25">
      <c r="A376" s="16">
        <v>511965</v>
      </c>
      <c r="E376" s="16" t="s">
        <v>2615</v>
      </c>
      <c r="G376" s="36">
        <v>0</v>
      </c>
      <c r="H376" s="18">
        <v>0</v>
      </c>
      <c r="I376" s="18">
        <v>0</v>
      </c>
      <c r="J376" s="18">
        <v>0</v>
      </c>
      <c r="K376" s="18">
        <v>0</v>
      </c>
      <c r="L376" s="19">
        <v>0</v>
      </c>
      <c r="M376" s="15">
        <v>0</v>
      </c>
      <c r="N376" s="15">
        <v>0</v>
      </c>
    </row>
    <row r="377" spans="1:14" ht="15" customHeight="1" x14ac:dyDescent="0.25">
      <c r="A377" s="16">
        <v>511969</v>
      </c>
      <c r="E377" s="16" t="s">
        <v>1652</v>
      </c>
      <c r="F377" s="17" t="s">
        <v>3045</v>
      </c>
      <c r="G377" s="36">
        <v>1.0416666666666665</v>
      </c>
      <c r="H377" s="18">
        <v>1420</v>
      </c>
      <c r="I377" s="18">
        <v>1407</v>
      </c>
      <c r="J377" s="18">
        <v>0</v>
      </c>
      <c r="K377" s="18">
        <v>-13</v>
      </c>
      <c r="L377" s="19">
        <v>0</v>
      </c>
      <c r="M377" s="15">
        <v>-13</v>
      </c>
      <c r="N377" s="15">
        <v>0</v>
      </c>
    </row>
    <row r="378" spans="1:14" ht="15" customHeight="1" x14ac:dyDescent="0.25">
      <c r="A378" s="16">
        <v>512010</v>
      </c>
      <c r="C378" s="16">
        <v>10082</v>
      </c>
      <c r="E378" s="16" t="s">
        <v>1582</v>
      </c>
      <c r="F378" s="17" t="s">
        <v>3045</v>
      </c>
      <c r="G378" s="36">
        <v>0.87430555555555567</v>
      </c>
      <c r="H378" s="18">
        <v>1314.25</v>
      </c>
      <c r="I378" s="18">
        <v>705</v>
      </c>
      <c r="J378" s="18">
        <v>0</v>
      </c>
      <c r="K378" s="18">
        <v>-609.25</v>
      </c>
      <c r="L378" s="19">
        <v>0</v>
      </c>
      <c r="M378" s="15">
        <v>-609.25</v>
      </c>
      <c r="N378" s="15">
        <v>0</v>
      </c>
    </row>
    <row r="379" spans="1:14" ht="15" customHeight="1" x14ac:dyDescent="0.25">
      <c r="A379" s="16">
        <v>512033</v>
      </c>
      <c r="E379" s="16" t="s">
        <v>1524</v>
      </c>
      <c r="F379" s="17" t="s">
        <v>3045</v>
      </c>
      <c r="G379" s="36">
        <v>0.57291666666666674</v>
      </c>
      <c r="H379" s="18">
        <v>818.75</v>
      </c>
      <c r="I379" s="18">
        <v>700</v>
      </c>
      <c r="J379" s="18">
        <v>0</v>
      </c>
      <c r="K379" s="18">
        <v>-118.75</v>
      </c>
      <c r="L379" s="19">
        <v>0</v>
      </c>
      <c r="M379" s="15">
        <v>-118.75</v>
      </c>
      <c r="N379" s="15">
        <v>0</v>
      </c>
    </row>
    <row r="380" spans="1:14" ht="15" customHeight="1" x14ac:dyDescent="0.25">
      <c r="A380" s="16">
        <v>512060</v>
      </c>
      <c r="E380" s="16" t="s">
        <v>2616</v>
      </c>
      <c r="G380" s="36">
        <v>0</v>
      </c>
      <c r="H380" s="18">
        <v>0</v>
      </c>
      <c r="I380" s="18">
        <v>0</v>
      </c>
      <c r="J380" s="18">
        <v>0</v>
      </c>
      <c r="K380" s="18">
        <v>0</v>
      </c>
      <c r="L380" s="19">
        <v>0</v>
      </c>
      <c r="M380" s="15">
        <v>0</v>
      </c>
      <c r="N380" s="15">
        <v>0</v>
      </c>
    </row>
    <row r="381" spans="1:14" ht="15" customHeight="1" x14ac:dyDescent="0.25">
      <c r="A381" s="16">
        <v>512110</v>
      </c>
      <c r="E381" s="16" t="s">
        <v>1683</v>
      </c>
      <c r="F381" s="17" t="s">
        <v>3045</v>
      </c>
      <c r="G381" s="36">
        <v>0.27083333333333331</v>
      </c>
      <c r="H381" s="18">
        <v>422.5</v>
      </c>
      <c r="I381" s="18">
        <v>79.75</v>
      </c>
      <c r="J381" s="18">
        <v>0</v>
      </c>
      <c r="K381" s="18">
        <v>-342.75</v>
      </c>
      <c r="L381" s="19">
        <v>0</v>
      </c>
      <c r="M381" s="15">
        <v>-342.75</v>
      </c>
      <c r="N381" s="15">
        <v>0</v>
      </c>
    </row>
    <row r="382" spans="1:14" ht="15" customHeight="1" x14ac:dyDescent="0.25">
      <c r="A382" s="16">
        <v>512146</v>
      </c>
      <c r="E382" s="16" t="s">
        <v>2617</v>
      </c>
      <c r="G382" s="36">
        <v>0</v>
      </c>
      <c r="H382" s="18">
        <v>0</v>
      </c>
      <c r="I382" s="18">
        <v>0</v>
      </c>
      <c r="J382" s="18">
        <v>0</v>
      </c>
      <c r="K382" s="18">
        <v>0</v>
      </c>
      <c r="L382" s="19">
        <v>0</v>
      </c>
      <c r="M382" s="15">
        <v>0</v>
      </c>
      <c r="N382" s="15">
        <v>0</v>
      </c>
    </row>
    <row r="383" spans="1:14" ht="15" customHeight="1" x14ac:dyDescent="0.25">
      <c r="A383" s="16">
        <v>512234</v>
      </c>
      <c r="E383" s="16" t="s">
        <v>1816</v>
      </c>
      <c r="F383" s="17" t="s">
        <v>3044</v>
      </c>
      <c r="G383" s="36">
        <v>6.25E-2</v>
      </c>
      <c r="H383" s="18">
        <v>97.5</v>
      </c>
      <c r="I383" s="18">
        <v>105</v>
      </c>
      <c r="J383" s="18">
        <v>0</v>
      </c>
      <c r="K383" s="18">
        <v>7.5</v>
      </c>
      <c r="L383" s="19">
        <v>0</v>
      </c>
      <c r="M383" s="15">
        <v>7.5</v>
      </c>
      <c r="N383" s="15">
        <v>0</v>
      </c>
    </row>
    <row r="384" spans="1:14" ht="15" customHeight="1" x14ac:dyDescent="0.25">
      <c r="A384" s="16">
        <v>512235</v>
      </c>
      <c r="E384" s="16" t="s">
        <v>1484</v>
      </c>
      <c r="F384" s="17" t="s">
        <v>3045</v>
      </c>
      <c r="G384" s="36">
        <v>2.6562499999999996</v>
      </c>
      <c r="H384" s="18">
        <v>4010</v>
      </c>
      <c r="I384" s="18">
        <v>1751</v>
      </c>
      <c r="J384" s="18">
        <v>1180</v>
      </c>
      <c r="K384" s="18">
        <v>-1079</v>
      </c>
      <c r="L384" s="19">
        <v>0</v>
      </c>
      <c r="M384" s="15">
        <v>-1079</v>
      </c>
      <c r="N384" s="15">
        <v>0</v>
      </c>
    </row>
    <row r="385" spans="1:14" ht="15" customHeight="1" x14ac:dyDescent="0.25">
      <c r="A385" s="16">
        <v>512236</v>
      </c>
      <c r="G385" s="36">
        <v>0</v>
      </c>
      <c r="H385" s="18">
        <v>0</v>
      </c>
      <c r="I385" s="18">
        <v>0</v>
      </c>
      <c r="J385" s="18">
        <v>0</v>
      </c>
      <c r="K385" s="18">
        <v>0</v>
      </c>
      <c r="L385" s="19">
        <v>0</v>
      </c>
      <c r="M385" s="15">
        <v>0</v>
      </c>
      <c r="N385" s="15">
        <v>0</v>
      </c>
    </row>
    <row r="386" spans="1:14" ht="15" customHeight="1" x14ac:dyDescent="0.25">
      <c r="A386" s="16">
        <v>512238</v>
      </c>
      <c r="E386" s="16" t="s">
        <v>2143</v>
      </c>
      <c r="F386" s="17" t="s">
        <v>3045</v>
      </c>
      <c r="G386" s="36">
        <v>4.1666666666666664E-2</v>
      </c>
      <c r="H386" s="18">
        <v>68.75</v>
      </c>
      <c r="I386" s="18">
        <v>220</v>
      </c>
      <c r="J386" s="18">
        <v>52.5</v>
      </c>
      <c r="K386" s="18">
        <v>203.75</v>
      </c>
      <c r="L386" s="19">
        <v>0</v>
      </c>
      <c r="M386" s="15">
        <v>203.75</v>
      </c>
      <c r="N386" s="15">
        <v>0</v>
      </c>
    </row>
    <row r="387" spans="1:14" ht="15" customHeight="1" x14ac:dyDescent="0.25">
      <c r="A387" s="16">
        <v>512285</v>
      </c>
      <c r="E387" s="16" t="s">
        <v>1784</v>
      </c>
      <c r="F387" s="17" t="s">
        <v>3045</v>
      </c>
      <c r="G387" s="36">
        <v>3.125E-2</v>
      </c>
      <c r="H387" s="18">
        <v>52.5</v>
      </c>
      <c r="I387" s="18">
        <v>82.64</v>
      </c>
      <c r="J387" s="18">
        <v>52.5</v>
      </c>
      <c r="K387" s="18">
        <v>82.64</v>
      </c>
      <c r="L387" s="19">
        <v>0</v>
      </c>
      <c r="M387" s="15">
        <v>82.64</v>
      </c>
      <c r="N387" s="15">
        <v>0</v>
      </c>
    </row>
    <row r="388" spans="1:14" ht="15" customHeight="1" x14ac:dyDescent="0.25">
      <c r="A388" s="16">
        <v>512475</v>
      </c>
      <c r="E388" s="16" t="s">
        <v>2618</v>
      </c>
      <c r="G388" s="36">
        <v>0</v>
      </c>
      <c r="H388" s="18">
        <v>0</v>
      </c>
      <c r="I388" s="18">
        <v>0</v>
      </c>
      <c r="J388" s="18">
        <v>0</v>
      </c>
      <c r="K388" s="18">
        <v>0</v>
      </c>
      <c r="L388" s="19">
        <v>0</v>
      </c>
      <c r="M388" s="15">
        <v>0</v>
      </c>
      <c r="N388" s="15">
        <v>0</v>
      </c>
    </row>
    <row r="389" spans="1:14" ht="15" customHeight="1" x14ac:dyDescent="0.25">
      <c r="A389" s="16">
        <v>512590</v>
      </c>
      <c r="E389" s="16" t="s">
        <v>1855</v>
      </c>
      <c r="G389" s="36">
        <v>0.19791666666666669</v>
      </c>
      <c r="H389" s="18">
        <v>308.75</v>
      </c>
      <c r="I389" s="18">
        <v>360</v>
      </c>
      <c r="J389" s="18">
        <v>0</v>
      </c>
      <c r="K389" s="18">
        <v>51.25</v>
      </c>
      <c r="L389" s="19">
        <v>0</v>
      </c>
      <c r="M389" s="15">
        <v>51.25</v>
      </c>
      <c r="N389" s="15">
        <v>0</v>
      </c>
    </row>
    <row r="390" spans="1:14" ht="15" customHeight="1" x14ac:dyDescent="0.25">
      <c r="A390" s="16">
        <v>512591</v>
      </c>
      <c r="E390" s="16" t="s">
        <v>1958</v>
      </c>
      <c r="G390" s="36">
        <v>8.3333333333333329E-2</v>
      </c>
      <c r="H390" s="18">
        <v>130</v>
      </c>
      <c r="I390" s="18">
        <v>260</v>
      </c>
      <c r="J390" s="18">
        <v>0</v>
      </c>
      <c r="K390" s="18">
        <v>130</v>
      </c>
      <c r="L390" s="19">
        <v>0</v>
      </c>
      <c r="M390" s="15">
        <v>130</v>
      </c>
      <c r="N390" s="15">
        <v>0</v>
      </c>
    </row>
    <row r="391" spans="1:14" ht="15" customHeight="1" x14ac:dyDescent="0.25">
      <c r="A391" s="16">
        <v>512820</v>
      </c>
      <c r="E391" s="16" t="s">
        <v>1539</v>
      </c>
      <c r="F391" s="17" t="s">
        <v>3045</v>
      </c>
      <c r="G391" s="36">
        <v>0.17708333333333334</v>
      </c>
      <c r="H391" s="18">
        <v>276.25</v>
      </c>
      <c r="I391" s="18">
        <v>205</v>
      </c>
      <c r="J391" s="18">
        <v>0</v>
      </c>
      <c r="K391" s="18">
        <v>-71.25</v>
      </c>
      <c r="L391" s="19">
        <v>0</v>
      </c>
      <c r="M391" s="15">
        <v>-71.25</v>
      </c>
      <c r="N391" s="15">
        <v>0</v>
      </c>
    </row>
    <row r="392" spans="1:14" ht="15" customHeight="1" x14ac:dyDescent="0.25">
      <c r="A392" s="16">
        <v>512821</v>
      </c>
      <c r="C392" s="16">
        <v>10227</v>
      </c>
      <c r="E392" s="16" t="s">
        <v>1644</v>
      </c>
      <c r="G392" s="36">
        <v>0.92708333333333337</v>
      </c>
      <c r="H392" s="18">
        <v>1446.25</v>
      </c>
      <c r="I392" s="18">
        <v>1056.7</v>
      </c>
      <c r="J392" s="18">
        <v>0</v>
      </c>
      <c r="K392" s="18">
        <v>-389.54999999999995</v>
      </c>
      <c r="L392" s="19">
        <v>0</v>
      </c>
      <c r="M392" s="15">
        <v>-389.54999999999995</v>
      </c>
      <c r="N392" s="15">
        <v>0</v>
      </c>
    </row>
    <row r="393" spans="1:14" ht="15" customHeight="1" x14ac:dyDescent="0.25">
      <c r="A393" s="16">
        <v>512822</v>
      </c>
      <c r="E393" s="16" t="s">
        <v>2619</v>
      </c>
      <c r="F393" s="17" t="s">
        <v>3044</v>
      </c>
      <c r="G393" s="36">
        <v>0</v>
      </c>
      <c r="H393" s="18">
        <v>0</v>
      </c>
      <c r="I393" s="18">
        <v>0</v>
      </c>
      <c r="J393" s="18">
        <v>0</v>
      </c>
      <c r="K393" s="18">
        <v>0</v>
      </c>
      <c r="L393" s="19">
        <v>0</v>
      </c>
      <c r="M393" s="15">
        <v>0</v>
      </c>
      <c r="N393" s="15">
        <v>0</v>
      </c>
    </row>
    <row r="394" spans="1:14" ht="15" customHeight="1" x14ac:dyDescent="0.25">
      <c r="A394" s="16">
        <v>512823</v>
      </c>
      <c r="E394" s="16" t="s">
        <v>2266</v>
      </c>
      <c r="F394" s="17" t="s">
        <v>3045</v>
      </c>
      <c r="G394" s="36">
        <v>0</v>
      </c>
      <c r="H394" s="18">
        <v>0</v>
      </c>
      <c r="I394" s="18">
        <v>0</v>
      </c>
      <c r="J394" s="18">
        <v>0</v>
      </c>
      <c r="K394" s="18">
        <v>0</v>
      </c>
      <c r="L394" s="19">
        <v>0</v>
      </c>
      <c r="M394" s="15">
        <v>0</v>
      </c>
      <c r="N394" s="15">
        <v>0</v>
      </c>
    </row>
    <row r="395" spans="1:14" ht="15" customHeight="1" x14ac:dyDescent="0.25">
      <c r="A395" s="16">
        <v>512879</v>
      </c>
      <c r="E395" s="16" t="s">
        <v>1603</v>
      </c>
      <c r="F395" s="17" t="s">
        <v>3045</v>
      </c>
      <c r="G395" s="36">
        <v>0.15625</v>
      </c>
      <c r="H395" s="18">
        <v>243.75</v>
      </c>
      <c r="I395" s="18">
        <v>470</v>
      </c>
      <c r="J395" s="18">
        <v>0</v>
      </c>
      <c r="K395" s="18">
        <v>226.25</v>
      </c>
      <c r="L395" s="19">
        <v>0</v>
      </c>
      <c r="M395" s="15">
        <v>226.25</v>
      </c>
      <c r="N395" s="15">
        <v>0</v>
      </c>
    </row>
    <row r="396" spans="1:14" ht="15" customHeight="1" x14ac:dyDescent="0.25">
      <c r="A396" s="16">
        <v>512880</v>
      </c>
      <c r="E396" s="16" t="s">
        <v>2620</v>
      </c>
      <c r="G396" s="36">
        <v>2.7777777777777779E-3</v>
      </c>
      <c r="H396" s="18">
        <v>3</v>
      </c>
      <c r="I396" s="18">
        <v>123.97</v>
      </c>
      <c r="J396" s="18">
        <v>0</v>
      </c>
      <c r="K396" s="18">
        <v>120.97</v>
      </c>
      <c r="L396" s="19">
        <v>0</v>
      </c>
      <c r="M396" s="15">
        <v>120.97</v>
      </c>
      <c r="N396" s="15">
        <v>0</v>
      </c>
    </row>
    <row r="397" spans="1:14" ht="15" customHeight="1" x14ac:dyDescent="0.25">
      <c r="A397" s="16">
        <v>512883</v>
      </c>
      <c r="E397" s="16" t="s">
        <v>2084</v>
      </c>
      <c r="F397" s="17" t="s">
        <v>3045</v>
      </c>
      <c r="G397" s="36">
        <v>0.125</v>
      </c>
      <c r="H397" s="18">
        <v>255</v>
      </c>
      <c r="I397" s="18">
        <v>695</v>
      </c>
      <c r="J397" s="18">
        <v>0</v>
      </c>
      <c r="K397" s="18">
        <v>440</v>
      </c>
      <c r="L397" s="19">
        <v>0</v>
      </c>
      <c r="M397" s="15">
        <v>440</v>
      </c>
      <c r="N397" s="15">
        <v>0</v>
      </c>
    </row>
    <row r="398" spans="1:14" ht="15" customHeight="1" x14ac:dyDescent="0.25">
      <c r="A398" s="16">
        <v>512884</v>
      </c>
      <c r="E398" s="16" t="s">
        <v>1667</v>
      </c>
      <c r="F398" s="17" t="s">
        <v>3045</v>
      </c>
      <c r="G398" s="36">
        <v>0.19444444444444442</v>
      </c>
      <c r="H398" s="18">
        <v>375</v>
      </c>
      <c r="I398" s="18">
        <v>0</v>
      </c>
      <c r="J398" s="18">
        <v>0</v>
      </c>
      <c r="K398" s="18">
        <v>-375</v>
      </c>
      <c r="L398" s="19">
        <v>0</v>
      </c>
      <c r="M398" s="15">
        <v>-375</v>
      </c>
      <c r="N398" s="15">
        <v>0</v>
      </c>
    </row>
    <row r="399" spans="1:14" ht="15" customHeight="1" x14ac:dyDescent="0.25">
      <c r="A399" s="16">
        <v>512885</v>
      </c>
      <c r="E399" s="16" t="s">
        <v>1666</v>
      </c>
      <c r="F399" s="17" t="s">
        <v>3045</v>
      </c>
      <c r="G399" s="36">
        <v>0.52083333333333326</v>
      </c>
      <c r="H399" s="18">
        <v>817.5</v>
      </c>
      <c r="I399" s="18">
        <v>-216</v>
      </c>
      <c r="J399" s="18">
        <v>70</v>
      </c>
      <c r="K399" s="18">
        <v>-963.5</v>
      </c>
      <c r="L399" s="19">
        <v>0</v>
      </c>
      <c r="M399" s="15">
        <v>-963.5</v>
      </c>
      <c r="N399" s="15">
        <v>0</v>
      </c>
    </row>
    <row r="400" spans="1:14" ht="15" customHeight="1" x14ac:dyDescent="0.25">
      <c r="A400" s="16">
        <v>512900</v>
      </c>
      <c r="E400" s="16" t="s">
        <v>1262</v>
      </c>
      <c r="F400" s="17" t="s">
        <v>3045</v>
      </c>
      <c r="G400" s="36">
        <v>1.4270833333333335</v>
      </c>
      <c r="H400" s="18">
        <v>2226.25</v>
      </c>
      <c r="I400" s="18">
        <v>1515</v>
      </c>
      <c r="J400" s="18">
        <v>0</v>
      </c>
      <c r="K400" s="18">
        <v>-711.25</v>
      </c>
      <c r="L400" s="19">
        <v>0</v>
      </c>
      <c r="M400" s="15">
        <v>-711.25</v>
      </c>
      <c r="N400" s="15">
        <v>0</v>
      </c>
    </row>
    <row r="401" spans="1:14" ht="15" customHeight="1" x14ac:dyDescent="0.25">
      <c r="A401" s="16">
        <v>512935</v>
      </c>
      <c r="E401" s="16" t="s">
        <v>2260</v>
      </c>
      <c r="F401" s="17" t="s">
        <v>3044</v>
      </c>
      <c r="G401" s="36">
        <v>1.5972222222222221E-2</v>
      </c>
      <c r="H401" s="18">
        <v>32.583333333333329</v>
      </c>
      <c r="I401" s="18">
        <v>0</v>
      </c>
      <c r="J401" s="18">
        <v>0</v>
      </c>
      <c r="K401" s="18">
        <v>-32.583333333333329</v>
      </c>
      <c r="L401" s="19">
        <v>0</v>
      </c>
      <c r="M401" s="15">
        <v>-32.583333333333329</v>
      </c>
      <c r="N401" s="15">
        <v>0</v>
      </c>
    </row>
    <row r="402" spans="1:14" ht="15" customHeight="1" x14ac:dyDescent="0.25">
      <c r="A402" s="16">
        <v>512965</v>
      </c>
      <c r="E402" s="16" t="s">
        <v>1604</v>
      </c>
      <c r="F402" s="17" t="s">
        <v>3045</v>
      </c>
      <c r="G402" s="36">
        <v>1.739583333333333</v>
      </c>
      <c r="H402" s="18">
        <v>2473.75</v>
      </c>
      <c r="I402" s="18">
        <v>1290</v>
      </c>
      <c r="J402" s="18">
        <v>812.5</v>
      </c>
      <c r="K402" s="18">
        <v>-371.25</v>
      </c>
      <c r="L402" s="19">
        <v>0</v>
      </c>
      <c r="M402" s="15">
        <v>-371.25</v>
      </c>
      <c r="N402" s="15">
        <v>0</v>
      </c>
    </row>
    <row r="403" spans="1:14" ht="15" customHeight="1" x14ac:dyDescent="0.25">
      <c r="A403" s="16">
        <v>512988</v>
      </c>
      <c r="E403" s="16" t="s">
        <v>1850</v>
      </c>
      <c r="G403" s="36">
        <v>5.2083333333333329E-2</v>
      </c>
      <c r="H403" s="18">
        <v>81.25</v>
      </c>
      <c r="I403" s="18">
        <v>0</v>
      </c>
      <c r="J403" s="18">
        <v>0</v>
      </c>
      <c r="K403" s="18">
        <v>-81.25</v>
      </c>
      <c r="L403" s="19">
        <v>0</v>
      </c>
      <c r="M403" s="15">
        <v>-81.25</v>
      </c>
      <c r="N403" s="15">
        <v>0</v>
      </c>
    </row>
    <row r="404" spans="1:14" ht="15" customHeight="1" x14ac:dyDescent="0.25">
      <c r="A404" s="16">
        <v>513070</v>
      </c>
      <c r="B404" s="16">
        <v>800290</v>
      </c>
      <c r="D404" s="16">
        <v>8002</v>
      </c>
      <c r="E404" s="16" t="s">
        <v>2621</v>
      </c>
      <c r="G404" s="36">
        <v>0</v>
      </c>
      <c r="H404" s="18">
        <v>0</v>
      </c>
      <c r="I404" s="18">
        <v>0</v>
      </c>
      <c r="J404" s="18">
        <v>0</v>
      </c>
      <c r="K404" s="18">
        <v>0</v>
      </c>
      <c r="L404" s="19">
        <v>-3323</v>
      </c>
      <c r="M404" s="15">
        <v>0</v>
      </c>
      <c r="N404" s="15">
        <v>-3323</v>
      </c>
    </row>
    <row r="405" spans="1:14" ht="15" customHeight="1" x14ac:dyDescent="0.25">
      <c r="A405" s="16">
        <v>513071</v>
      </c>
      <c r="B405" s="16">
        <v>800211</v>
      </c>
      <c r="D405" s="16">
        <v>8002</v>
      </c>
      <c r="E405" s="16" t="s">
        <v>2622</v>
      </c>
      <c r="G405" s="36">
        <v>0</v>
      </c>
      <c r="H405" s="18">
        <v>0</v>
      </c>
      <c r="I405" s="18">
        <v>0</v>
      </c>
      <c r="J405" s="18">
        <v>0</v>
      </c>
      <c r="K405" s="18">
        <v>0</v>
      </c>
      <c r="L405" s="19">
        <v>-3323</v>
      </c>
      <c r="M405" s="15">
        <v>0</v>
      </c>
      <c r="N405" s="15">
        <v>-3323</v>
      </c>
    </row>
    <row r="406" spans="1:14" ht="15" customHeight="1" x14ac:dyDescent="0.25">
      <c r="A406" s="16">
        <v>513072</v>
      </c>
      <c r="B406" s="16">
        <v>800200</v>
      </c>
      <c r="D406" s="16">
        <v>8002</v>
      </c>
      <c r="E406" s="16" t="s">
        <v>2623</v>
      </c>
      <c r="G406" s="36">
        <v>1.9291666666666667</v>
      </c>
      <c r="H406" s="18">
        <v>3935.5</v>
      </c>
      <c r="I406" s="18">
        <v>1295</v>
      </c>
      <c r="J406" s="18">
        <v>0</v>
      </c>
      <c r="K406" s="18">
        <v>-2640.5</v>
      </c>
      <c r="L406" s="19">
        <v>-3323</v>
      </c>
      <c r="M406" s="15">
        <v>-2640.5</v>
      </c>
      <c r="N406" s="15">
        <v>-3323</v>
      </c>
    </row>
    <row r="407" spans="1:14" ht="15" customHeight="1" x14ac:dyDescent="0.25">
      <c r="A407" s="16">
        <v>513073</v>
      </c>
      <c r="B407" s="16">
        <v>800201</v>
      </c>
      <c r="C407" s="16">
        <v>10076</v>
      </c>
      <c r="D407" s="16">
        <v>8002</v>
      </c>
      <c r="E407" s="16" t="s">
        <v>1687</v>
      </c>
      <c r="G407" s="36">
        <v>0.47916666666666663</v>
      </c>
      <c r="H407" s="18">
        <v>977.5</v>
      </c>
      <c r="I407" s="18">
        <v>840</v>
      </c>
      <c r="J407" s="18">
        <v>0</v>
      </c>
      <c r="K407" s="18">
        <v>-137.5</v>
      </c>
      <c r="L407" s="19">
        <v>-3323</v>
      </c>
      <c r="M407" s="15">
        <v>-137.5</v>
      </c>
      <c r="N407" s="15">
        <v>-3323</v>
      </c>
    </row>
    <row r="408" spans="1:14" ht="15" customHeight="1" x14ac:dyDescent="0.25">
      <c r="A408" s="16">
        <v>513074</v>
      </c>
      <c r="B408" s="16">
        <v>800212</v>
      </c>
      <c r="D408" s="16">
        <v>8002</v>
      </c>
      <c r="E408" s="16" t="s">
        <v>2251</v>
      </c>
      <c r="G408" s="36">
        <v>3.125E-2</v>
      </c>
      <c r="H408" s="18">
        <v>63.75</v>
      </c>
      <c r="I408" s="18">
        <v>0</v>
      </c>
      <c r="J408" s="18">
        <v>0</v>
      </c>
      <c r="K408" s="18">
        <v>-63.75</v>
      </c>
      <c r="L408" s="19">
        <v>-3323</v>
      </c>
      <c r="M408" s="15">
        <v>-63.75</v>
      </c>
      <c r="N408" s="15">
        <v>-3323</v>
      </c>
    </row>
    <row r="409" spans="1:14" ht="15" customHeight="1" x14ac:dyDescent="0.25">
      <c r="A409" s="16">
        <v>513075</v>
      </c>
      <c r="B409" s="16">
        <v>800213</v>
      </c>
      <c r="C409" s="16">
        <v>10081</v>
      </c>
      <c r="D409" s="16">
        <v>8002</v>
      </c>
      <c r="E409" s="16" t="s">
        <v>1677</v>
      </c>
      <c r="G409" s="36">
        <v>1.3437499999999998</v>
      </c>
      <c r="H409" s="18">
        <v>2721.25</v>
      </c>
      <c r="I409" s="18">
        <v>2240</v>
      </c>
      <c r="J409" s="18">
        <v>0</v>
      </c>
      <c r="K409" s="18">
        <v>-481.25</v>
      </c>
      <c r="L409" s="19">
        <v>-3323</v>
      </c>
      <c r="M409" s="15">
        <v>-481.25</v>
      </c>
      <c r="N409" s="15">
        <v>-3323</v>
      </c>
    </row>
    <row r="410" spans="1:14" ht="15" customHeight="1" x14ac:dyDescent="0.25">
      <c r="A410" s="16">
        <v>513158</v>
      </c>
      <c r="E410" s="16" t="s">
        <v>2624</v>
      </c>
      <c r="G410" s="36">
        <v>0</v>
      </c>
      <c r="H410" s="18">
        <v>0</v>
      </c>
      <c r="I410" s="18">
        <v>0</v>
      </c>
      <c r="J410" s="18">
        <v>0</v>
      </c>
      <c r="K410" s="18">
        <v>0</v>
      </c>
      <c r="L410" s="19">
        <v>0</v>
      </c>
      <c r="M410" s="15">
        <v>0</v>
      </c>
      <c r="N410" s="15">
        <v>0</v>
      </c>
    </row>
    <row r="411" spans="1:14" ht="15" customHeight="1" x14ac:dyDescent="0.25">
      <c r="A411" s="16">
        <v>513225</v>
      </c>
      <c r="E411" s="16" t="s">
        <v>1633</v>
      </c>
      <c r="F411" s="17" t="s">
        <v>3045</v>
      </c>
      <c r="G411" s="36">
        <v>1.2083333333333333</v>
      </c>
      <c r="H411" s="18">
        <v>1885</v>
      </c>
      <c r="I411" s="18">
        <v>1335</v>
      </c>
      <c r="J411" s="18">
        <v>0</v>
      </c>
      <c r="K411" s="18">
        <v>-550</v>
      </c>
      <c r="L411" s="19">
        <v>0</v>
      </c>
      <c r="M411" s="15">
        <v>-550</v>
      </c>
      <c r="N411" s="15">
        <v>0</v>
      </c>
    </row>
    <row r="412" spans="1:14" ht="15" customHeight="1" x14ac:dyDescent="0.25">
      <c r="A412" s="16">
        <v>513236</v>
      </c>
      <c r="C412" s="16">
        <v>10175</v>
      </c>
      <c r="E412" s="16" t="s">
        <v>1728</v>
      </c>
      <c r="F412" s="17" t="s">
        <v>3045</v>
      </c>
      <c r="G412" s="36">
        <v>3.7812500000000004</v>
      </c>
      <c r="H412" s="18">
        <v>5523.75</v>
      </c>
      <c r="I412" s="18">
        <v>3873</v>
      </c>
      <c r="J412" s="18">
        <v>0</v>
      </c>
      <c r="K412" s="18">
        <v>-1650.75</v>
      </c>
      <c r="L412" s="19">
        <v>0</v>
      </c>
      <c r="M412" s="15">
        <v>-1650.75</v>
      </c>
      <c r="N412" s="15">
        <v>0</v>
      </c>
    </row>
    <row r="413" spans="1:14" ht="15" customHeight="1" x14ac:dyDescent="0.25">
      <c r="A413" s="16">
        <v>513250</v>
      </c>
      <c r="E413" s="16" t="s">
        <v>1681</v>
      </c>
      <c r="F413" s="17" t="s">
        <v>3045</v>
      </c>
      <c r="G413" s="36">
        <v>7.2916666666666671E-2</v>
      </c>
      <c r="H413" s="18">
        <v>113.75</v>
      </c>
      <c r="I413" s="18">
        <v>99.17</v>
      </c>
      <c r="J413" s="18">
        <v>0</v>
      </c>
      <c r="K413" s="18">
        <v>-14.579999999999998</v>
      </c>
      <c r="L413" s="19">
        <v>0</v>
      </c>
      <c r="M413" s="15">
        <v>-14.579999999999998</v>
      </c>
      <c r="N413" s="15">
        <v>0</v>
      </c>
    </row>
    <row r="414" spans="1:14" ht="15" customHeight="1" x14ac:dyDescent="0.25">
      <c r="A414" s="16">
        <v>513475</v>
      </c>
      <c r="E414" s="16" t="s">
        <v>2625</v>
      </c>
      <c r="G414" s="36">
        <v>0</v>
      </c>
      <c r="H414" s="18">
        <v>0</v>
      </c>
      <c r="I414" s="18">
        <v>0</v>
      </c>
      <c r="J414" s="18">
        <v>0</v>
      </c>
      <c r="K414" s="18">
        <v>0</v>
      </c>
      <c r="L414" s="19">
        <v>0</v>
      </c>
      <c r="M414" s="15">
        <v>0</v>
      </c>
      <c r="N414" s="15">
        <v>0</v>
      </c>
    </row>
    <row r="415" spans="1:14" ht="15" customHeight="1" x14ac:dyDescent="0.25">
      <c r="A415" s="16">
        <v>513477</v>
      </c>
      <c r="E415" s="16" t="s">
        <v>2626</v>
      </c>
      <c r="G415" s="36">
        <v>0</v>
      </c>
      <c r="H415" s="18">
        <v>0</v>
      </c>
      <c r="I415" s="18">
        <v>0</v>
      </c>
      <c r="J415" s="18">
        <v>0</v>
      </c>
      <c r="K415" s="18">
        <v>0</v>
      </c>
      <c r="L415" s="19">
        <v>0</v>
      </c>
      <c r="M415" s="15">
        <v>0</v>
      </c>
      <c r="N415" s="15">
        <v>0</v>
      </c>
    </row>
    <row r="416" spans="1:14" ht="15" customHeight="1" x14ac:dyDescent="0.25">
      <c r="A416" s="16">
        <v>513742</v>
      </c>
      <c r="E416" s="16" t="s">
        <v>1544</v>
      </c>
      <c r="F416" s="17" t="s">
        <v>3045</v>
      </c>
      <c r="G416" s="36">
        <v>0.61458333333333337</v>
      </c>
      <c r="H416" s="18">
        <v>918.75</v>
      </c>
      <c r="I416" s="18">
        <v>895.46</v>
      </c>
      <c r="J416" s="18">
        <v>0</v>
      </c>
      <c r="K416" s="18">
        <v>-23.289999999999964</v>
      </c>
      <c r="L416" s="19">
        <v>0</v>
      </c>
      <c r="M416" s="15">
        <v>-23.289999999999964</v>
      </c>
      <c r="N416" s="15">
        <v>0</v>
      </c>
    </row>
    <row r="417" spans="1:14" ht="15" customHeight="1" x14ac:dyDescent="0.25">
      <c r="A417" s="16">
        <v>513798</v>
      </c>
      <c r="E417" s="16" t="s">
        <v>1478</v>
      </c>
      <c r="F417" s="17" t="s">
        <v>3044</v>
      </c>
      <c r="G417" s="36">
        <v>1.0937500000000002</v>
      </c>
      <c r="H417" s="18">
        <v>1706.25</v>
      </c>
      <c r="I417" s="18">
        <v>0</v>
      </c>
      <c r="J417" s="18">
        <v>0</v>
      </c>
      <c r="K417" s="18">
        <v>-1706.25</v>
      </c>
      <c r="L417" s="19">
        <v>0</v>
      </c>
      <c r="M417" s="15">
        <v>-1706.25</v>
      </c>
      <c r="N417" s="15">
        <v>0</v>
      </c>
    </row>
    <row r="418" spans="1:14" ht="15" customHeight="1" x14ac:dyDescent="0.25">
      <c r="A418" s="16">
        <v>513800</v>
      </c>
      <c r="E418" s="16" t="s">
        <v>1478</v>
      </c>
      <c r="G418" s="36">
        <v>0.24999999999999997</v>
      </c>
      <c r="H418" s="18">
        <v>275</v>
      </c>
      <c r="I418" s="18">
        <v>0</v>
      </c>
      <c r="J418" s="18">
        <v>0</v>
      </c>
      <c r="K418" s="18">
        <v>-275</v>
      </c>
      <c r="L418" s="19">
        <v>0</v>
      </c>
      <c r="M418" s="15">
        <v>-275</v>
      </c>
      <c r="N418" s="15">
        <v>0</v>
      </c>
    </row>
    <row r="419" spans="1:14" ht="15" customHeight="1" x14ac:dyDescent="0.25">
      <c r="A419" s="16">
        <v>513803</v>
      </c>
      <c r="E419" s="16" t="s">
        <v>1996</v>
      </c>
      <c r="F419" s="17" t="s">
        <v>3045</v>
      </c>
      <c r="G419" s="36">
        <v>1.3506944444444444</v>
      </c>
      <c r="H419" s="18">
        <v>2097.083333333333</v>
      </c>
      <c r="I419" s="18">
        <v>1245</v>
      </c>
      <c r="J419" s="18">
        <v>0</v>
      </c>
      <c r="K419" s="18">
        <v>-852.08333333333303</v>
      </c>
      <c r="L419" s="19">
        <v>0</v>
      </c>
      <c r="M419" s="15">
        <v>-852.08333333333303</v>
      </c>
      <c r="N419" s="15">
        <v>0</v>
      </c>
    </row>
    <row r="420" spans="1:14" ht="15" customHeight="1" x14ac:dyDescent="0.25">
      <c r="A420" s="16">
        <v>513804</v>
      </c>
      <c r="E420" s="16" t="s">
        <v>1842</v>
      </c>
      <c r="F420" s="17" t="s">
        <v>3045</v>
      </c>
      <c r="G420" s="36">
        <v>1.375</v>
      </c>
      <c r="H420" s="18">
        <v>2145</v>
      </c>
      <c r="I420" s="18">
        <v>1155</v>
      </c>
      <c r="J420" s="18">
        <v>0</v>
      </c>
      <c r="K420" s="18">
        <v>-990</v>
      </c>
      <c r="L420" s="19">
        <v>0</v>
      </c>
      <c r="M420" s="15">
        <v>-990</v>
      </c>
      <c r="N420" s="15">
        <v>0</v>
      </c>
    </row>
    <row r="421" spans="1:14" ht="15" customHeight="1" x14ac:dyDescent="0.25">
      <c r="A421" s="16">
        <v>513810</v>
      </c>
      <c r="E421" s="16" t="s">
        <v>1522</v>
      </c>
      <c r="F421" s="17" t="s">
        <v>3045</v>
      </c>
      <c r="G421" s="36">
        <v>3.0104166666666656</v>
      </c>
      <c r="H421" s="18">
        <v>4701.25</v>
      </c>
      <c r="I421" s="18">
        <v>1725</v>
      </c>
      <c r="J421" s="18">
        <v>70</v>
      </c>
      <c r="K421" s="18">
        <v>-2906.25</v>
      </c>
      <c r="L421" s="19">
        <v>0</v>
      </c>
      <c r="M421" s="15">
        <v>-2906.25</v>
      </c>
      <c r="N421" s="15">
        <v>0</v>
      </c>
    </row>
    <row r="422" spans="1:14" ht="15" customHeight="1" x14ac:dyDescent="0.25">
      <c r="A422" s="16">
        <v>513885</v>
      </c>
      <c r="C422" s="16">
        <v>10185</v>
      </c>
      <c r="E422" s="16" t="s">
        <v>1618</v>
      </c>
      <c r="G422" s="36">
        <v>2.8020833333333326</v>
      </c>
      <c r="H422" s="18">
        <v>4171.25</v>
      </c>
      <c r="I422" s="18">
        <v>1723.2</v>
      </c>
      <c r="J422" s="18">
        <v>0</v>
      </c>
      <c r="K422" s="18">
        <v>-2448.0500000000002</v>
      </c>
      <c r="L422" s="19">
        <v>0</v>
      </c>
      <c r="M422" s="15">
        <v>-2448.0500000000002</v>
      </c>
      <c r="N422" s="15">
        <v>0</v>
      </c>
    </row>
    <row r="423" spans="1:14" ht="15" customHeight="1" x14ac:dyDescent="0.25">
      <c r="A423" s="16">
        <v>513886</v>
      </c>
      <c r="E423" s="16" t="s">
        <v>1479</v>
      </c>
      <c r="G423" s="36">
        <v>0</v>
      </c>
      <c r="H423" s="18">
        <v>0</v>
      </c>
      <c r="I423" s="18">
        <v>0</v>
      </c>
      <c r="J423" s="18">
        <v>0</v>
      </c>
      <c r="K423" s="18">
        <v>0</v>
      </c>
      <c r="L423" s="19">
        <v>0</v>
      </c>
      <c r="M423" s="15">
        <v>0</v>
      </c>
      <c r="N423" s="15">
        <v>0</v>
      </c>
    </row>
    <row r="424" spans="1:14" ht="15" customHeight="1" x14ac:dyDescent="0.25">
      <c r="A424" s="16">
        <v>513889</v>
      </c>
      <c r="E424" s="16" t="s">
        <v>2627</v>
      </c>
      <c r="G424" s="36">
        <v>0</v>
      </c>
      <c r="H424" s="18">
        <v>0</v>
      </c>
      <c r="I424" s="18">
        <v>0</v>
      </c>
      <c r="J424" s="18">
        <v>0</v>
      </c>
      <c r="K424" s="18">
        <v>0</v>
      </c>
      <c r="L424" s="19">
        <v>0</v>
      </c>
      <c r="M424" s="15">
        <v>0</v>
      </c>
      <c r="N424" s="15">
        <v>0</v>
      </c>
    </row>
    <row r="425" spans="1:14" ht="15" customHeight="1" x14ac:dyDescent="0.25">
      <c r="A425" s="16">
        <v>513965</v>
      </c>
      <c r="E425" s="16" t="s">
        <v>1614</v>
      </c>
      <c r="F425" s="17" t="s">
        <v>3045</v>
      </c>
      <c r="G425" s="36">
        <v>0.83333333333333337</v>
      </c>
      <c r="H425" s="18">
        <v>1170</v>
      </c>
      <c r="I425" s="18">
        <v>650</v>
      </c>
      <c r="J425" s="18">
        <v>0</v>
      </c>
      <c r="K425" s="18">
        <v>-520</v>
      </c>
      <c r="L425" s="19">
        <v>0</v>
      </c>
      <c r="M425" s="15">
        <v>-520</v>
      </c>
      <c r="N425" s="15">
        <v>0</v>
      </c>
    </row>
    <row r="426" spans="1:14" ht="15" customHeight="1" x14ac:dyDescent="0.25">
      <c r="A426" s="16">
        <v>513968</v>
      </c>
      <c r="E426" s="16" t="s">
        <v>1975</v>
      </c>
      <c r="F426" s="17" t="s">
        <v>3045</v>
      </c>
      <c r="G426" s="36">
        <v>0</v>
      </c>
      <c r="H426" s="18">
        <v>0</v>
      </c>
      <c r="I426" s="18">
        <v>0</v>
      </c>
      <c r="J426" s="18">
        <v>0</v>
      </c>
      <c r="K426" s="18">
        <v>0</v>
      </c>
      <c r="L426" s="19">
        <v>0</v>
      </c>
      <c r="M426" s="15">
        <v>0</v>
      </c>
      <c r="N426" s="15">
        <v>0</v>
      </c>
    </row>
    <row r="427" spans="1:14" ht="15" customHeight="1" x14ac:dyDescent="0.25">
      <c r="A427" s="16">
        <v>514040</v>
      </c>
      <c r="E427" s="16" t="s">
        <v>1909</v>
      </c>
      <c r="F427" s="17" t="s">
        <v>3045</v>
      </c>
      <c r="G427" s="36">
        <v>3.2319444444444443</v>
      </c>
      <c r="H427" s="18">
        <v>4935.583333333333</v>
      </c>
      <c r="I427" s="18">
        <v>2220</v>
      </c>
      <c r="J427" s="18">
        <v>1131.25</v>
      </c>
      <c r="K427" s="18">
        <v>-1584.333333333333</v>
      </c>
      <c r="L427" s="19">
        <v>0</v>
      </c>
      <c r="M427" s="15">
        <v>-1584.333333333333</v>
      </c>
      <c r="N427" s="15">
        <v>0</v>
      </c>
    </row>
    <row r="428" spans="1:14" ht="15" customHeight="1" x14ac:dyDescent="0.25">
      <c r="A428" s="16">
        <v>514041</v>
      </c>
      <c r="E428" s="16" t="s">
        <v>2160</v>
      </c>
      <c r="G428" s="36">
        <v>6.25E-2</v>
      </c>
      <c r="H428" s="18">
        <v>97.5</v>
      </c>
      <c r="I428" s="18">
        <v>0</v>
      </c>
      <c r="J428" s="18">
        <v>0</v>
      </c>
      <c r="K428" s="18">
        <v>-97.5</v>
      </c>
      <c r="L428" s="19">
        <v>0</v>
      </c>
      <c r="M428" s="15">
        <v>-97.5</v>
      </c>
      <c r="N428" s="15">
        <v>0</v>
      </c>
    </row>
    <row r="429" spans="1:14" ht="15" customHeight="1" x14ac:dyDescent="0.25">
      <c r="A429" s="16">
        <v>514074</v>
      </c>
      <c r="B429" s="16">
        <v>804520</v>
      </c>
      <c r="C429" s="16">
        <v>10180</v>
      </c>
      <c r="D429" s="16">
        <v>8045</v>
      </c>
      <c r="G429" s="36">
        <v>0.21875</v>
      </c>
      <c r="H429" s="18">
        <v>431.25</v>
      </c>
      <c r="I429" s="18">
        <v>525</v>
      </c>
      <c r="J429" s="18">
        <v>63.75</v>
      </c>
      <c r="K429" s="18">
        <v>157.5</v>
      </c>
      <c r="L429" s="19">
        <v>-6672.5</v>
      </c>
      <c r="M429" s="15">
        <v>157.5</v>
      </c>
      <c r="N429" s="15">
        <v>-6672.5</v>
      </c>
    </row>
    <row r="430" spans="1:14" ht="15" customHeight="1" x14ac:dyDescent="0.25">
      <c r="A430" s="16">
        <v>514075</v>
      </c>
      <c r="B430" s="16">
        <v>804500</v>
      </c>
      <c r="C430" s="16">
        <v>10038</v>
      </c>
      <c r="D430" s="16">
        <v>8045</v>
      </c>
      <c r="E430" s="16" t="s">
        <v>1551</v>
      </c>
      <c r="G430" s="36">
        <v>6.6041666666666661</v>
      </c>
      <c r="H430" s="18">
        <v>8822.5</v>
      </c>
      <c r="I430" s="18">
        <v>1820</v>
      </c>
      <c r="J430" s="18">
        <v>63.75</v>
      </c>
      <c r="K430" s="18">
        <v>-6938.75</v>
      </c>
      <c r="L430" s="19">
        <v>-6672.5</v>
      </c>
      <c r="M430" s="15">
        <v>-6938.75</v>
      </c>
      <c r="N430" s="15">
        <v>-6672.5</v>
      </c>
    </row>
    <row r="431" spans="1:14" ht="15" customHeight="1" x14ac:dyDescent="0.25">
      <c r="A431" s="16">
        <v>514076</v>
      </c>
      <c r="B431" s="16">
        <v>804530</v>
      </c>
      <c r="C431" s="16">
        <v>10179</v>
      </c>
      <c r="D431" s="16">
        <v>8045</v>
      </c>
      <c r="G431" s="36">
        <v>0.21875</v>
      </c>
      <c r="H431" s="18">
        <v>431.25</v>
      </c>
      <c r="I431" s="18">
        <v>525</v>
      </c>
      <c r="J431" s="18">
        <v>63.75</v>
      </c>
      <c r="K431" s="18">
        <v>157.5</v>
      </c>
      <c r="L431" s="19">
        <v>-6672.5</v>
      </c>
      <c r="M431" s="15">
        <v>157.5</v>
      </c>
      <c r="N431" s="15">
        <v>-6672.5</v>
      </c>
    </row>
    <row r="432" spans="1:14" ht="15" customHeight="1" x14ac:dyDescent="0.25">
      <c r="A432" s="16">
        <v>514077</v>
      </c>
      <c r="E432" s="16" t="s">
        <v>1726</v>
      </c>
      <c r="F432" s="17" t="s">
        <v>3045</v>
      </c>
      <c r="G432" s="36">
        <v>0.45833333333333337</v>
      </c>
      <c r="H432" s="18">
        <v>640</v>
      </c>
      <c r="I432" s="18">
        <v>665.25</v>
      </c>
      <c r="J432" s="18">
        <v>0</v>
      </c>
      <c r="K432" s="18">
        <v>25.25</v>
      </c>
      <c r="L432" s="19">
        <v>0</v>
      </c>
      <c r="M432" s="15">
        <v>25.25</v>
      </c>
      <c r="N432" s="15">
        <v>0</v>
      </c>
    </row>
    <row r="433" spans="1:14" ht="15" customHeight="1" x14ac:dyDescent="0.25">
      <c r="A433" s="16">
        <v>514145</v>
      </c>
      <c r="B433" s="16">
        <v>800400</v>
      </c>
      <c r="D433" s="16">
        <v>8004</v>
      </c>
      <c r="E433" s="16" t="s">
        <v>1627</v>
      </c>
      <c r="G433" s="36">
        <v>0.31597222222222215</v>
      </c>
      <c r="H433" s="18">
        <v>644.58333333333337</v>
      </c>
      <c r="I433" s="18">
        <v>1525</v>
      </c>
      <c r="J433" s="18">
        <v>0</v>
      </c>
      <c r="K433" s="18">
        <v>880.41666666666663</v>
      </c>
      <c r="L433" s="19">
        <v>880.41666666666663</v>
      </c>
      <c r="M433" s="15">
        <v>880.41666666666663</v>
      </c>
      <c r="N433" s="15">
        <v>880.41666666666663</v>
      </c>
    </row>
    <row r="434" spans="1:14" ht="15" customHeight="1" x14ac:dyDescent="0.25">
      <c r="A434" s="16">
        <v>514146</v>
      </c>
      <c r="E434" s="16" t="s">
        <v>2088</v>
      </c>
      <c r="F434" s="17" t="s">
        <v>3045</v>
      </c>
      <c r="G434" s="36">
        <v>4.1666666666666664E-2</v>
      </c>
      <c r="H434" s="18">
        <v>65</v>
      </c>
      <c r="I434" s="18">
        <v>0</v>
      </c>
      <c r="J434" s="18">
        <v>0</v>
      </c>
      <c r="K434" s="18">
        <v>-65</v>
      </c>
      <c r="L434" s="19">
        <v>0</v>
      </c>
      <c r="M434" s="15">
        <v>-65</v>
      </c>
      <c r="N434" s="15">
        <v>0</v>
      </c>
    </row>
    <row r="435" spans="1:14" ht="15" customHeight="1" x14ac:dyDescent="0.25">
      <c r="A435" s="16">
        <v>514274</v>
      </c>
      <c r="E435" s="16" t="s">
        <v>2628</v>
      </c>
      <c r="G435" s="36">
        <v>0</v>
      </c>
      <c r="H435" s="18">
        <v>0</v>
      </c>
      <c r="I435" s="18">
        <v>0</v>
      </c>
      <c r="J435" s="18">
        <v>0</v>
      </c>
      <c r="K435" s="18">
        <v>0</v>
      </c>
      <c r="L435" s="19">
        <v>0</v>
      </c>
      <c r="M435" s="15">
        <v>0</v>
      </c>
      <c r="N435" s="15">
        <v>0</v>
      </c>
    </row>
    <row r="436" spans="1:14" ht="15" customHeight="1" x14ac:dyDescent="0.25">
      <c r="A436" s="16">
        <v>514290</v>
      </c>
      <c r="E436" s="16" t="s">
        <v>2629</v>
      </c>
      <c r="G436" s="36">
        <v>0</v>
      </c>
      <c r="H436" s="18">
        <v>0</v>
      </c>
      <c r="I436" s="18">
        <v>0</v>
      </c>
      <c r="J436" s="18">
        <v>0</v>
      </c>
      <c r="K436" s="18">
        <v>0</v>
      </c>
      <c r="L436" s="19">
        <v>0</v>
      </c>
      <c r="M436" s="15">
        <v>0</v>
      </c>
      <c r="N436" s="15">
        <v>0</v>
      </c>
    </row>
    <row r="437" spans="1:14" ht="15" customHeight="1" x14ac:dyDescent="0.25">
      <c r="A437" s="16">
        <v>514310</v>
      </c>
      <c r="E437" s="16" t="s">
        <v>1482</v>
      </c>
      <c r="F437" s="17" t="s">
        <v>3045</v>
      </c>
      <c r="G437" s="36">
        <v>1.125</v>
      </c>
      <c r="H437" s="18">
        <v>1545</v>
      </c>
      <c r="I437" s="18">
        <v>875.04</v>
      </c>
      <c r="J437" s="18">
        <v>0</v>
      </c>
      <c r="K437" s="18">
        <v>-669.96</v>
      </c>
      <c r="L437" s="19">
        <v>0</v>
      </c>
      <c r="M437" s="15">
        <v>-669.96</v>
      </c>
      <c r="N437" s="15">
        <v>0</v>
      </c>
    </row>
    <row r="438" spans="1:14" ht="15" customHeight="1" x14ac:dyDescent="0.25">
      <c r="A438" s="16">
        <v>514359</v>
      </c>
      <c r="E438" s="16" t="s">
        <v>1902</v>
      </c>
      <c r="F438" s="17" t="s">
        <v>3045</v>
      </c>
      <c r="G438" s="36">
        <v>0.60416666666666674</v>
      </c>
      <c r="H438" s="18">
        <v>942.5</v>
      </c>
      <c r="I438" s="18">
        <v>1485</v>
      </c>
      <c r="J438" s="18">
        <v>0</v>
      </c>
      <c r="K438" s="18">
        <v>542.5</v>
      </c>
      <c r="L438" s="19">
        <v>0</v>
      </c>
      <c r="M438" s="15">
        <v>542.5</v>
      </c>
      <c r="N438" s="15">
        <v>0</v>
      </c>
    </row>
    <row r="439" spans="1:14" ht="15" customHeight="1" x14ac:dyDescent="0.25">
      <c r="A439" s="16">
        <v>514360</v>
      </c>
      <c r="E439" s="16" t="s">
        <v>2171</v>
      </c>
      <c r="G439" s="36">
        <v>0</v>
      </c>
      <c r="H439" s="18">
        <v>0</v>
      </c>
      <c r="I439" s="18">
        <v>0</v>
      </c>
      <c r="J439" s="18">
        <v>0</v>
      </c>
      <c r="K439" s="18">
        <v>0</v>
      </c>
      <c r="L439" s="19">
        <v>0</v>
      </c>
      <c r="M439" s="15">
        <v>0</v>
      </c>
      <c r="N439" s="15">
        <v>0</v>
      </c>
    </row>
    <row r="440" spans="1:14" ht="15" customHeight="1" x14ac:dyDescent="0.25">
      <c r="A440" s="16">
        <v>514452</v>
      </c>
      <c r="E440" s="16" t="s">
        <v>2117</v>
      </c>
      <c r="F440" s="17" t="s">
        <v>3045</v>
      </c>
      <c r="G440" s="36">
        <v>0.33333333333333331</v>
      </c>
      <c r="H440" s="18">
        <v>520</v>
      </c>
      <c r="I440" s="18">
        <v>612</v>
      </c>
      <c r="J440" s="18">
        <v>0</v>
      </c>
      <c r="K440" s="18">
        <v>92</v>
      </c>
      <c r="L440" s="19">
        <v>0</v>
      </c>
      <c r="M440" s="15">
        <v>92</v>
      </c>
      <c r="N440" s="15">
        <v>0</v>
      </c>
    </row>
    <row r="441" spans="1:14" ht="15" customHeight="1" x14ac:dyDescent="0.25">
      <c r="A441" s="16">
        <v>514455</v>
      </c>
      <c r="E441" s="16" t="s">
        <v>2630</v>
      </c>
      <c r="G441" s="36">
        <v>0</v>
      </c>
      <c r="H441" s="18">
        <v>0</v>
      </c>
      <c r="I441" s="18">
        <v>0</v>
      </c>
      <c r="J441" s="18">
        <v>0</v>
      </c>
      <c r="K441" s="18">
        <v>0</v>
      </c>
      <c r="L441" s="19">
        <v>0</v>
      </c>
      <c r="M441" s="15">
        <v>0</v>
      </c>
      <c r="N441" s="15">
        <v>0</v>
      </c>
    </row>
    <row r="442" spans="1:14" ht="15" customHeight="1" x14ac:dyDescent="0.25">
      <c r="A442" s="16">
        <v>514456</v>
      </c>
      <c r="E442" s="16" t="s">
        <v>1653</v>
      </c>
      <c r="F442" s="17" t="s">
        <v>3045</v>
      </c>
      <c r="G442" s="36">
        <v>0.60694444444444451</v>
      </c>
      <c r="H442" s="18">
        <v>840.5</v>
      </c>
      <c r="I442" s="18">
        <v>718.2</v>
      </c>
      <c r="J442" s="18">
        <v>0</v>
      </c>
      <c r="K442" s="18">
        <v>-122.29999999999995</v>
      </c>
      <c r="L442" s="19">
        <v>0</v>
      </c>
      <c r="M442" s="15">
        <v>-122.29999999999995</v>
      </c>
      <c r="N442" s="15">
        <v>0</v>
      </c>
    </row>
    <row r="443" spans="1:14" ht="15" customHeight="1" x14ac:dyDescent="0.25">
      <c r="A443" s="16">
        <v>514494</v>
      </c>
      <c r="E443" s="16" t="s">
        <v>1858</v>
      </c>
      <c r="G443" s="36">
        <v>0.10416666666666666</v>
      </c>
      <c r="H443" s="18">
        <v>147.5</v>
      </c>
      <c r="I443" s="18">
        <v>115</v>
      </c>
      <c r="J443" s="18">
        <v>0</v>
      </c>
      <c r="K443" s="18">
        <v>-32.5</v>
      </c>
      <c r="L443" s="19">
        <v>0</v>
      </c>
      <c r="M443" s="15">
        <v>-32.5</v>
      </c>
      <c r="N443" s="15">
        <v>0</v>
      </c>
    </row>
    <row r="444" spans="1:14" ht="15" customHeight="1" x14ac:dyDescent="0.25">
      <c r="A444" s="16">
        <v>514644</v>
      </c>
      <c r="E444" s="16" t="s">
        <v>2053</v>
      </c>
      <c r="G444" s="36">
        <v>7.2916666666666657E-2</v>
      </c>
      <c r="H444" s="18">
        <v>113.75</v>
      </c>
      <c r="I444" s="18">
        <v>245</v>
      </c>
      <c r="J444" s="18">
        <v>0</v>
      </c>
      <c r="K444" s="18">
        <v>131.25</v>
      </c>
      <c r="L444" s="19">
        <v>0</v>
      </c>
      <c r="M444" s="15">
        <v>131.25</v>
      </c>
      <c r="N444" s="15">
        <v>0</v>
      </c>
    </row>
    <row r="445" spans="1:14" ht="15" customHeight="1" x14ac:dyDescent="0.25">
      <c r="A445" s="16">
        <v>514708</v>
      </c>
      <c r="E445" s="16" t="s">
        <v>2033</v>
      </c>
      <c r="G445" s="36">
        <v>1.0416666666666666E-2</v>
      </c>
      <c r="H445" s="18">
        <v>11.25</v>
      </c>
      <c r="I445" s="18">
        <v>0</v>
      </c>
      <c r="J445" s="18">
        <v>0</v>
      </c>
      <c r="K445" s="18">
        <v>-11.25</v>
      </c>
      <c r="L445" s="19">
        <v>0</v>
      </c>
      <c r="M445" s="15">
        <v>-11.25</v>
      </c>
      <c r="N445" s="15">
        <v>0</v>
      </c>
    </row>
    <row r="446" spans="1:14" ht="15" customHeight="1" x14ac:dyDescent="0.25">
      <c r="A446" s="16">
        <v>514720</v>
      </c>
      <c r="B446" s="16">
        <v>805800</v>
      </c>
      <c r="D446" s="16">
        <v>8058</v>
      </c>
      <c r="E446" s="16" t="s">
        <v>2206</v>
      </c>
      <c r="G446" s="36">
        <v>0.48958333333333331</v>
      </c>
      <c r="H446" s="18">
        <v>898.75</v>
      </c>
      <c r="I446" s="18">
        <v>420</v>
      </c>
      <c r="J446" s="18">
        <v>0</v>
      </c>
      <c r="K446" s="18">
        <v>-478.75</v>
      </c>
      <c r="L446" s="19">
        <v>-478.75</v>
      </c>
      <c r="M446" s="15">
        <v>-478.75</v>
      </c>
      <c r="N446" s="15">
        <v>-478.75</v>
      </c>
    </row>
    <row r="447" spans="1:14" ht="15" customHeight="1" x14ac:dyDescent="0.25">
      <c r="A447" s="16">
        <v>515183</v>
      </c>
      <c r="E447" s="16" t="s">
        <v>2631</v>
      </c>
      <c r="G447" s="36">
        <v>0</v>
      </c>
      <c r="H447" s="18">
        <v>0</v>
      </c>
      <c r="I447" s="18">
        <v>0</v>
      </c>
      <c r="J447" s="18">
        <v>0</v>
      </c>
      <c r="K447" s="18">
        <v>0</v>
      </c>
      <c r="L447" s="19">
        <v>0</v>
      </c>
      <c r="M447" s="15">
        <v>0</v>
      </c>
      <c r="N447" s="15">
        <v>0</v>
      </c>
    </row>
    <row r="448" spans="1:14" ht="15" customHeight="1" x14ac:dyDescent="0.25">
      <c r="A448" s="16">
        <v>515256</v>
      </c>
      <c r="E448" s="16" t="s">
        <v>2632</v>
      </c>
      <c r="G448" s="36">
        <v>0</v>
      </c>
      <c r="H448" s="18">
        <v>0</v>
      </c>
      <c r="I448" s="18">
        <v>0</v>
      </c>
      <c r="J448" s="18">
        <v>0</v>
      </c>
      <c r="K448" s="18">
        <v>0</v>
      </c>
      <c r="L448" s="19">
        <v>0</v>
      </c>
      <c r="M448" s="15">
        <v>0</v>
      </c>
      <c r="N448" s="15">
        <v>0</v>
      </c>
    </row>
    <row r="449" spans="1:14" ht="15" customHeight="1" x14ac:dyDescent="0.25">
      <c r="A449" s="16">
        <v>515257</v>
      </c>
      <c r="E449" s="16" t="s">
        <v>2633</v>
      </c>
      <c r="G449" s="36">
        <v>0</v>
      </c>
      <c r="H449" s="18">
        <v>0</v>
      </c>
      <c r="I449" s="18">
        <v>0</v>
      </c>
      <c r="J449" s="18">
        <v>0</v>
      </c>
      <c r="K449" s="18">
        <v>0</v>
      </c>
      <c r="L449" s="19">
        <v>0</v>
      </c>
      <c r="M449" s="15">
        <v>0</v>
      </c>
      <c r="N449" s="15">
        <v>0</v>
      </c>
    </row>
    <row r="450" spans="1:14" ht="15" customHeight="1" x14ac:dyDescent="0.25">
      <c r="A450" s="16">
        <v>515258</v>
      </c>
      <c r="E450" s="16" t="s">
        <v>2634</v>
      </c>
      <c r="G450" s="36">
        <v>0</v>
      </c>
      <c r="H450" s="18">
        <v>0</v>
      </c>
      <c r="I450" s="18">
        <v>0</v>
      </c>
      <c r="J450" s="18">
        <v>0</v>
      </c>
      <c r="K450" s="18">
        <v>0</v>
      </c>
      <c r="L450" s="19">
        <v>0</v>
      </c>
      <c r="M450" s="15">
        <v>0</v>
      </c>
      <c r="N450" s="15">
        <v>0</v>
      </c>
    </row>
    <row r="451" spans="1:14" ht="15" customHeight="1" x14ac:dyDescent="0.25">
      <c r="A451" s="16">
        <v>515285</v>
      </c>
      <c r="E451" s="16" t="s">
        <v>1556</v>
      </c>
      <c r="G451" s="36">
        <v>0.91666666666666663</v>
      </c>
      <c r="H451" s="18">
        <v>990</v>
      </c>
      <c r="I451" s="18">
        <v>0</v>
      </c>
      <c r="J451" s="18">
        <v>0</v>
      </c>
      <c r="K451" s="18">
        <v>-990</v>
      </c>
      <c r="L451" s="19">
        <v>0</v>
      </c>
      <c r="M451" s="15">
        <v>-990</v>
      </c>
      <c r="N451" s="15">
        <v>0</v>
      </c>
    </row>
    <row r="452" spans="1:14" ht="15" customHeight="1" x14ac:dyDescent="0.25">
      <c r="A452" s="16">
        <v>515495</v>
      </c>
      <c r="E452" s="16" t="s">
        <v>2635</v>
      </c>
      <c r="G452" s="36">
        <v>0</v>
      </c>
      <c r="H452" s="18">
        <v>0</v>
      </c>
      <c r="I452" s="18">
        <v>0</v>
      </c>
      <c r="J452" s="18">
        <v>0</v>
      </c>
      <c r="K452" s="18">
        <v>0</v>
      </c>
      <c r="L452" s="19">
        <v>0</v>
      </c>
      <c r="M452" s="15">
        <v>0</v>
      </c>
      <c r="N452" s="15">
        <v>0</v>
      </c>
    </row>
    <row r="453" spans="1:14" ht="15" customHeight="1" x14ac:dyDescent="0.25">
      <c r="A453" s="16">
        <v>515496</v>
      </c>
      <c r="E453" s="16" t="s">
        <v>2636</v>
      </c>
      <c r="G453" s="36">
        <v>0</v>
      </c>
      <c r="H453" s="18">
        <v>0</v>
      </c>
      <c r="I453" s="18">
        <v>0</v>
      </c>
      <c r="J453" s="18">
        <v>0</v>
      </c>
      <c r="K453" s="18">
        <v>0</v>
      </c>
      <c r="L453" s="19">
        <v>0</v>
      </c>
      <c r="M453" s="15">
        <v>0</v>
      </c>
      <c r="N453" s="15">
        <v>0</v>
      </c>
    </row>
    <row r="454" spans="1:14" ht="15" customHeight="1" x14ac:dyDescent="0.25">
      <c r="A454" s="16">
        <v>515685</v>
      </c>
      <c r="E454" s="16" t="s">
        <v>1607</v>
      </c>
      <c r="F454" s="17" t="s">
        <v>3045</v>
      </c>
      <c r="G454" s="36">
        <v>0.22916666666666666</v>
      </c>
      <c r="H454" s="18">
        <v>357.5</v>
      </c>
      <c r="I454" s="18">
        <v>229.17</v>
      </c>
      <c r="J454" s="18">
        <v>0</v>
      </c>
      <c r="K454" s="18">
        <v>-128.33000000000001</v>
      </c>
      <c r="L454" s="19">
        <v>0</v>
      </c>
      <c r="M454" s="15">
        <v>-128.33000000000001</v>
      </c>
      <c r="N454" s="15">
        <v>0</v>
      </c>
    </row>
    <row r="455" spans="1:14" ht="15" customHeight="1" x14ac:dyDescent="0.25">
      <c r="A455" s="16">
        <v>515686</v>
      </c>
      <c r="E455" s="16" t="s">
        <v>2190</v>
      </c>
      <c r="F455" s="17" t="s">
        <v>3045</v>
      </c>
      <c r="G455" s="36">
        <v>1.1979166666666667</v>
      </c>
      <c r="H455" s="18">
        <v>1841.25</v>
      </c>
      <c r="I455" s="18">
        <v>1742</v>
      </c>
      <c r="J455" s="18">
        <v>245</v>
      </c>
      <c r="K455" s="18">
        <v>145.75</v>
      </c>
      <c r="L455" s="19">
        <v>0</v>
      </c>
      <c r="M455" s="15">
        <v>145.75</v>
      </c>
      <c r="N455" s="15">
        <v>0</v>
      </c>
    </row>
    <row r="456" spans="1:14" ht="15" customHeight="1" x14ac:dyDescent="0.25">
      <c r="A456" s="16">
        <v>515689</v>
      </c>
      <c r="E456" s="16" t="s">
        <v>2174</v>
      </c>
      <c r="F456" s="17" t="s">
        <v>3045</v>
      </c>
      <c r="G456" s="36">
        <v>1.5520833333333333</v>
      </c>
      <c r="H456" s="18">
        <v>2336.25</v>
      </c>
      <c r="I456" s="18">
        <v>1531</v>
      </c>
      <c r="J456" s="18">
        <v>0</v>
      </c>
      <c r="K456" s="18">
        <v>-805.25</v>
      </c>
      <c r="L456" s="19">
        <v>0</v>
      </c>
      <c r="M456" s="15">
        <v>-805.25</v>
      </c>
      <c r="N456" s="15">
        <v>0</v>
      </c>
    </row>
    <row r="457" spans="1:14" ht="15" customHeight="1" x14ac:dyDescent="0.25">
      <c r="A457" s="16">
        <v>515690</v>
      </c>
      <c r="C457" s="16">
        <v>10231</v>
      </c>
      <c r="E457" s="16" t="s">
        <v>2173</v>
      </c>
      <c r="F457" s="17" t="s">
        <v>3045</v>
      </c>
      <c r="G457" s="36">
        <v>2.4583333333333326</v>
      </c>
      <c r="H457" s="18">
        <v>3770</v>
      </c>
      <c r="I457" s="18">
        <v>1535</v>
      </c>
      <c r="J457" s="18">
        <v>0</v>
      </c>
      <c r="K457" s="18">
        <v>-2235</v>
      </c>
      <c r="L457" s="19">
        <v>0</v>
      </c>
      <c r="M457" s="15">
        <v>-2235</v>
      </c>
      <c r="N457" s="15">
        <v>0</v>
      </c>
    </row>
    <row r="458" spans="1:14" ht="15" customHeight="1" x14ac:dyDescent="0.25">
      <c r="A458" s="16">
        <v>515720</v>
      </c>
      <c r="E458" s="16" t="s">
        <v>1606</v>
      </c>
      <c r="F458" s="17" t="s">
        <v>3045</v>
      </c>
      <c r="G458" s="36">
        <v>2.2736111111111112</v>
      </c>
      <c r="H458" s="18">
        <v>3456.8333333333335</v>
      </c>
      <c r="I458" s="18">
        <v>1920</v>
      </c>
      <c r="J458" s="18">
        <v>0</v>
      </c>
      <c r="K458" s="18">
        <v>-1536.8333333333335</v>
      </c>
      <c r="L458" s="19">
        <v>0</v>
      </c>
      <c r="M458" s="15">
        <v>-1536.8333333333335</v>
      </c>
      <c r="N458" s="15">
        <v>0</v>
      </c>
    </row>
    <row r="459" spans="1:14" ht="15" customHeight="1" x14ac:dyDescent="0.25">
      <c r="A459" s="16">
        <v>515721</v>
      </c>
      <c r="E459" s="16" t="s">
        <v>2157</v>
      </c>
      <c r="G459" s="36">
        <v>0.28125</v>
      </c>
      <c r="H459" s="18">
        <v>438.75</v>
      </c>
      <c r="I459" s="18">
        <v>0</v>
      </c>
      <c r="J459" s="18">
        <v>0</v>
      </c>
      <c r="K459" s="18">
        <v>-438.75</v>
      </c>
      <c r="L459" s="19">
        <v>0</v>
      </c>
      <c r="M459" s="15">
        <v>-438.75</v>
      </c>
      <c r="N459" s="15">
        <v>0</v>
      </c>
    </row>
    <row r="460" spans="1:14" ht="15" customHeight="1" x14ac:dyDescent="0.25">
      <c r="A460" s="16">
        <v>515743</v>
      </c>
      <c r="E460" s="16" t="s">
        <v>2212</v>
      </c>
      <c r="F460" s="17" t="s">
        <v>3044</v>
      </c>
      <c r="G460" s="36">
        <v>0</v>
      </c>
      <c r="H460" s="18">
        <v>0</v>
      </c>
      <c r="I460" s="18">
        <v>0</v>
      </c>
      <c r="J460" s="18">
        <v>0</v>
      </c>
      <c r="K460" s="18">
        <v>0</v>
      </c>
      <c r="L460" s="19">
        <v>0</v>
      </c>
      <c r="M460" s="15">
        <v>0</v>
      </c>
      <c r="N460" s="15">
        <v>0</v>
      </c>
    </row>
    <row r="461" spans="1:14" ht="15" customHeight="1" x14ac:dyDescent="0.25">
      <c r="A461" s="16">
        <v>515749</v>
      </c>
      <c r="E461" s="16" t="s">
        <v>2131</v>
      </c>
      <c r="F461" s="17" t="s">
        <v>3044</v>
      </c>
      <c r="G461" s="36">
        <v>5.2083333333333329E-2</v>
      </c>
      <c r="H461" s="18">
        <v>81.25</v>
      </c>
      <c r="I461" s="18">
        <v>75</v>
      </c>
      <c r="J461" s="18">
        <v>0</v>
      </c>
      <c r="K461" s="18">
        <v>-6.25</v>
      </c>
      <c r="L461" s="19">
        <v>0</v>
      </c>
      <c r="M461" s="15">
        <v>-6.25</v>
      </c>
      <c r="N461" s="15">
        <v>0</v>
      </c>
    </row>
    <row r="462" spans="1:14" ht="15" customHeight="1" x14ac:dyDescent="0.25">
      <c r="A462" s="16">
        <v>515800</v>
      </c>
      <c r="E462" s="16" t="s">
        <v>1988</v>
      </c>
      <c r="F462" s="17" t="s">
        <v>3044</v>
      </c>
      <c r="G462" s="36">
        <v>0.15625</v>
      </c>
      <c r="H462" s="18">
        <v>228.75</v>
      </c>
      <c r="I462" s="18">
        <v>234.75</v>
      </c>
      <c r="J462" s="18">
        <v>0</v>
      </c>
      <c r="K462" s="18">
        <v>6</v>
      </c>
      <c r="L462" s="19">
        <v>0</v>
      </c>
      <c r="M462" s="15">
        <v>6</v>
      </c>
      <c r="N462" s="15">
        <v>0</v>
      </c>
    </row>
    <row r="463" spans="1:14" ht="15" customHeight="1" x14ac:dyDescent="0.25">
      <c r="A463" s="16">
        <v>515969</v>
      </c>
      <c r="E463" s="16" t="s">
        <v>1541</v>
      </c>
      <c r="F463" s="17" t="s">
        <v>3045</v>
      </c>
      <c r="G463" s="36">
        <v>0.40625</v>
      </c>
      <c r="H463" s="18">
        <v>633.75</v>
      </c>
      <c r="I463" s="18">
        <v>270</v>
      </c>
      <c r="J463" s="18">
        <v>0</v>
      </c>
      <c r="K463" s="18">
        <v>-363.75</v>
      </c>
      <c r="L463" s="19">
        <v>0</v>
      </c>
      <c r="M463" s="15">
        <v>-363.75</v>
      </c>
      <c r="N463" s="15">
        <v>0</v>
      </c>
    </row>
    <row r="464" spans="1:14" ht="15" customHeight="1" x14ac:dyDescent="0.25">
      <c r="A464" s="16">
        <v>515998</v>
      </c>
      <c r="E464" s="16" t="s">
        <v>1471</v>
      </c>
      <c r="F464" s="17" t="s">
        <v>3045</v>
      </c>
      <c r="G464" s="36">
        <v>0.63541666666666652</v>
      </c>
      <c r="H464" s="18">
        <v>1027.5</v>
      </c>
      <c r="I464" s="18">
        <v>1053</v>
      </c>
      <c r="J464" s="18">
        <v>458.75</v>
      </c>
      <c r="K464" s="18">
        <v>484.25</v>
      </c>
      <c r="L464" s="19">
        <v>0</v>
      </c>
      <c r="M464" s="15">
        <v>484.25</v>
      </c>
      <c r="N464" s="15">
        <v>0</v>
      </c>
    </row>
    <row r="465" spans="1:14" ht="15" customHeight="1" x14ac:dyDescent="0.25">
      <c r="A465" s="16">
        <v>516100</v>
      </c>
      <c r="E465" s="16" t="s">
        <v>1531</v>
      </c>
      <c r="F465" s="17" t="s">
        <v>3045</v>
      </c>
      <c r="G465" s="36">
        <v>1.447916666666667</v>
      </c>
      <c r="H465" s="18">
        <v>2073.75</v>
      </c>
      <c r="I465" s="18">
        <v>1415</v>
      </c>
      <c r="J465" s="18">
        <v>0</v>
      </c>
      <c r="K465" s="18">
        <v>-658.75</v>
      </c>
      <c r="L465" s="19">
        <v>0</v>
      </c>
      <c r="M465" s="15">
        <v>-658.75</v>
      </c>
      <c r="N465" s="15">
        <v>0</v>
      </c>
    </row>
    <row r="466" spans="1:14" ht="15" customHeight="1" x14ac:dyDescent="0.25">
      <c r="A466" s="16">
        <v>516105</v>
      </c>
      <c r="C466" s="16">
        <v>10087</v>
      </c>
      <c r="E466" s="16" t="s">
        <v>1540</v>
      </c>
      <c r="F466" s="17" t="s">
        <v>3045</v>
      </c>
      <c r="G466" s="36">
        <v>2.1458333333333335</v>
      </c>
      <c r="H466" s="18">
        <v>3352.5</v>
      </c>
      <c r="I466" s="18">
        <v>2386</v>
      </c>
      <c r="J466" s="18">
        <v>70</v>
      </c>
      <c r="K466" s="18">
        <v>-896.5</v>
      </c>
      <c r="L466" s="19">
        <v>0</v>
      </c>
      <c r="M466" s="15">
        <v>-896.5</v>
      </c>
      <c r="N466" s="15">
        <v>0</v>
      </c>
    </row>
    <row r="467" spans="1:14" ht="15" customHeight="1" x14ac:dyDescent="0.25">
      <c r="A467" s="16">
        <v>516106</v>
      </c>
      <c r="B467" s="16">
        <v>806000</v>
      </c>
      <c r="D467" s="16">
        <v>8060</v>
      </c>
      <c r="E467" s="16" t="s">
        <v>2207</v>
      </c>
      <c r="G467" s="36">
        <v>0.43750000000000006</v>
      </c>
      <c r="H467" s="18">
        <v>772.5</v>
      </c>
      <c r="I467" s="18">
        <v>645</v>
      </c>
      <c r="J467" s="18">
        <v>21.25</v>
      </c>
      <c r="K467" s="18">
        <v>-106.25</v>
      </c>
      <c r="L467" s="19">
        <v>-106.25</v>
      </c>
      <c r="M467" s="15">
        <v>-106.25</v>
      </c>
      <c r="N467" s="15">
        <v>-106.25</v>
      </c>
    </row>
    <row r="468" spans="1:14" ht="15" customHeight="1" x14ac:dyDescent="0.25">
      <c r="A468" s="16">
        <v>516116</v>
      </c>
      <c r="E468" s="16" t="s">
        <v>1860</v>
      </c>
      <c r="F468" s="17" t="s">
        <v>3045</v>
      </c>
      <c r="G468" s="36">
        <v>0.11458333333333334</v>
      </c>
      <c r="H468" s="18">
        <v>178.75</v>
      </c>
      <c r="I468" s="18">
        <v>175</v>
      </c>
      <c r="J468" s="18">
        <v>0</v>
      </c>
      <c r="K468" s="18">
        <v>-3.75</v>
      </c>
      <c r="L468" s="19">
        <v>0</v>
      </c>
      <c r="M468" s="15">
        <v>-3.75</v>
      </c>
      <c r="N468" s="15">
        <v>0</v>
      </c>
    </row>
    <row r="469" spans="1:14" ht="15" customHeight="1" x14ac:dyDescent="0.25">
      <c r="A469" s="16">
        <v>516223</v>
      </c>
      <c r="E469" s="16" t="s">
        <v>1635</v>
      </c>
      <c r="F469" s="17" t="s">
        <v>3045</v>
      </c>
      <c r="G469" s="36">
        <v>2.28125</v>
      </c>
      <c r="H469" s="18">
        <v>3558.75</v>
      </c>
      <c r="I469" s="18">
        <v>793.2</v>
      </c>
      <c r="J469" s="18">
        <v>0</v>
      </c>
      <c r="K469" s="18">
        <v>-2765.55</v>
      </c>
      <c r="L469" s="19">
        <v>0</v>
      </c>
      <c r="M469" s="15">
        <v>-2765.55</v>
      </c>
      <c r="N469" s="15">
        <v>0</v>
      </c>
    </row>
    <row r="470" spans="1:14" ht="15" customHeight="1" x14ac:dyDescent="0.25">
      <c r="A470" s="16">
        <v>516240</v>
      </c>
      <c r="E470" s="16" t="s">
        <v>1745</v>
      </c>
      <c r="G470" s="36">
        <v>7.2916666666666657E-2</v>
      </c>
      <c r="H470" s="18">
        <v>103.75</v>
      </c>
      <c r="I470" s="18">
        <v>0</v>
      </c>
      <c r="J470" s="18">
        <v>0</v>
      </c>
      <c r="K470" s="18">
        <v>-103.75</v>
      </c>
      <c r="L470" s="19">
        <v>0</v>
      </c>
      <c r="M470" s="15">
        <v>-103.75</v>
      </c>
      <c r="N470" s="15">
        <v>0</v>
      </c>
    </row>
    <row r="471" spans="1:14" ht="15" customHeight="1" x14ac:dyDescent="0.25">
      <c r="A471" s="16">
        <v>516242</v>
      </c>
      <c r="E471" s="16" t="s">
        <v>2217</v>
      </c>
      <c r="F471" s="17" t="s">
        <v>3045</v>
      </c>
      <c r="G471" s="36">
        <v>0.27083333333333331</v>
      </c>
      <c r="H471" s="18">
        <v>452.5</v>
      </c>
      <c r="I471" s="18">
        <v>227.27</v>
      </c>
      <c r="J471" s="18">
        <v>420</v>
      </c>
      <c r="K471" s="18">
        <v>194.77</v>
      </c>
      <c r="L471" s="19">
        <v>0</v>
      </c>
      <c r="M471" s="15">
        <v>194.77</v>
      </c>
      <c r="N471" s="15">
        <v>0</v>
      </c>
    </row>
    <row r="472" spans="1:14" ht="15" customHeight="1" x14ac:dyDescent="0.25">
      <c r="A472" s="16">
        <v>516265</v>
      </c>
      <c r="E472" s="16" t="s">
        <v>2637</v>
      </c>
      <c r="G472" s="36">
        <v>0</v>
      </c>
      <c r="H472" s="18">
        <v>0</v>
      </c>
      <c r="I472" s="18">
        <v>0</v>
      </c>
      <c r="J472" s="18">
        <v>0</v>
      </c>
      <c r="K472" s="18">
        <v>0</v>
      </c>
      <c r="L472" s="19">
        <v>0</v>
      </c>
      <c r="M472" s="15">
        <v>0</v>
      </c>
      <c r="N472" s="15">
        <v>0</v>
      </c>
    </row>
    <row r="473" spans="1:14" ht="15" customHeight="1" x14ac:dyDescent="0.25">
      <c r="A473" s="16">
        <v>516276</v>
      </c>
      <c r="E473" s="16" t="s">
        <v>2029</v>
      </c>
      <c r="G473" s="36">
        <v>4.1666666666666664E-2</v>
      </c>
      <c r="H473" s="18">
        <v>45</v>
      </c>
      <c r="I473" s="18">
        <v>0</v>
      </c>
      <c r="J473" s="18">
        <v>0</v>
      </c>
      <c r="K473" s="18">
        <v>-45</v>
      </c>
      <c r="L473" s="19">
        <v>0</v>
      </c>
      <c r="M473" s="15">
        <v>-45</v>
      </c>
      <c r="N473" s="15">
        <v>0</v>
      </c>
    </row>
    <row r="474" spans="1:14" ht="15" customHeight="1" x14ac:dyDescent="0.25">
      <c r="A474" s="16">
        <v>516277</v>
      </c>
      <c r="E474" s="16" t="s">
        <v>1543</v>
      </c>
      <c r="F474" s="17" t="s">
        <v>3044</v>
      </c>
      <c r="G474" s="36">
        <v>0.14583333333333334</v>
      </c>
      <c r="H474" s="18">
        <v>227.50000000000003</v>
      </c>
      <c r="I474" s="18">
        <v>110</v>
      </c>
      <c r="J474" s="18">
        <v>0</v>
      </c>
      <c r="K474" s="18">
        <v>-117.50000000000003</v>
      </c>
      <c r="L474" s="19">
        <v>0</v>
      </c>
      <c r="M474" s="15">
        <v>-117.50000000000003</v>
      </c>
      <c r="N474" s="15">
        <v>0</v>
      </c>
    </row>
    <row r="475" spans="1:14" ht="15" customHeight="1" x14ac:dyDescent="0.25">
      <c r="A475" s="16">
        <v>516345</v>
      </c>
      <c r="E475" s="16" t="s">
        <v>1600</v>
      </c>
      <c r="F475" s="17" t="s">
        <v>3045</v>
      </c>
      <c r="G475" s="36">
        <v>1.4062499999999998</v>
      </c>
      <c r="H475" s="18">
        <v>2256.25</v>
      </c>
      <c r="I475" s="18">
        <v>1715</v>
      </c>
      <c r="J475" s="18">
        <v>1715</v>
      </c>
      <c r="K475" s="18">
        <v>1173.75</v>
      </c>
      <c r="L475" s="19">
        <v>0</v>
      </c>
      <c r="M475" s="15">
        <v>1173.75</v>
      </c>
      <c r="N475" s="15">
        <v>0</v>
      </c>
    </row>
    <row r="476" spans="1:14" ht="15" customHeight="1" x14ac:dyDescent="0.25">
      <c r="A476" s="16">
        <v>516353</v>
      </c>
      <c r="E476" s="16" t="s">
        <v>1714</v>
      </c>
      <c r="G476" s="36">
        <v>0.87499999999999978</v>
      </c>
      <c r="H476" s="18">
        <v>1365</v>
      </c>
      <c r="I476" s="18">
        <v>682.5</v>
      </c>
      <c r="J476" s="18">
        <v>0</v>
      </c>
      <c r="K476" s="18">
        <v>-682.5</v>
      </c>
      <c r="L476" s="19">
        <v>0</v>
      </c>
      <c r="M476" s="15">
        <v>-682.5</v>
      </c>
      <c r="N476" s="15">
        <v>0</v>
      </c>
    </row>
    <row r="477" spans="1:14" ht="15" customHeight="1" x14ac:dyDescent="0.25">
      <c r="A477" s="16">
        <v>516493</v>
      </c>
      <c r="E477" s="16" t="s">
        <v>2199</v>
      </c>
      <c r="F477" s="17" t="s">
        <v>3045</v>
      </c>
      <c r="G477" s="36">
        <v>0.27083333333333331</v>
      </c>
      <c r="H477" s="18">
        <v>422.5</v>
      </c>
      <c r="I477" s="18">
        <v>260</v>
      </c>
      <c r="J477" s="18">
        <v>0</v>
      </c>
      <c r="K477" s="18">
        <v>-162.5</v>
      </c>
      <c r="L477" s="19">
        <v>0</v>
      </c>
      <c r="M477" s="15">
        <v>-162.5</v>
      </c>
      <c r="N477" s="15">
        <v>0</v>
      </c>
    </row>
    <row r="478" spans="1:14" ht="15" customHeight="1" x14ac:dyDescent="0.25">
      <c r="A478" s="16">
        <v>516496</v>
      </c>
      <c r="E478" s="16" t="s">
        <v>2196</v>
      </c>
      <c r="F478" s="17" t="s">
        <v>3045</v>
      </c>
      <c r="G478" s="36">
        <v>0.6875</v>
      </c>
      <c r="H478" s="18">
        <v>1077.5</v>
      </c>
      <c r="I478" s="18">
        <v>968</v>
      </c>
      <c r="J478" s="18">
        <v>0</v>
      </c>
      <c r="K478" s="18">
        <v>-109.5</v>
      </c>
      <c r="L478" s="19">
        <v>0</v>
      </c>
      <c r="M478" s="15">
        <v>-109.5</v>
      </c>
      <c r="N478" s="15">
        <v>0</v>
      </c>
    </row>
    <row r="479" spans="1:14" ht="15" customHeight="1" x14ac:dyDescent="0.25">
      <c r="A479" s="16">
        <v>516611</v>
      </c>
      <c r="E479" s="16" t="s">
        <v>2052</v>
      </c>
      <c r="F479" s="17" t="s">
        <v>3045</v>
      </c>
      <c r="G479" s="36">
        <v>5.2083333333333329E-2</v>
      </c>
      <c r="H479" s="18">
        <v>81.25</v>
      </c>
      <c r="I479" s="18">
        <v>0</v>
      </c>
      <c r="J479" s="18">
        <v>0</v>
      </c>
      <c r="K479" s="18">
        <v>-81.25</v>
      </c>
      <c r="L479" s="19">
        <v>0</v>
      </c>
      <c r="M479" s="15">
        <v>-81.25</v>
      </c>
      <c r="N479" s="15">
        <v>0</v>
      </c>
    </row>
    <row r="480" spans="1:14" ht="15" customHeight="1" x14ac:dyDescent="0.25">
      <c r="A480" s="16">
        <v>516632</v>
      </c>
      <c r="E480" s="16" t="s">
        <v>1636</v>
      </c>
      <c r="F480" s="17" t="s">
        <v>3045</v>
      </c>
      <c r="G480" s="36">
        <v>0.77083333333333337</v>
      </c>
      <c r="H480" s="18">
        <v>1202.5</v>
      </c>
      <c r="I480" s="18">
        <v>795</v>
      </c>
      <c r="J480" s="18">
        <v>0</v>
      </c>
      <c r="K480" s="18">
        <v>-407.5</v>
      </c>
      <c r="L480" s="19">
        <v>0</v>
      </c>
      <c r="M480" s="15">
        <v>-407.5</v>
      </c>
      <c r="N480" s="15">
        <v>0</v>
      </c>
    </row>
    <row r="481" spans="1:14" ht="15" customHeight="1" x14ac:dyDescent="0.25">
      <c r="A481" s="16">
        <v>516635</v>
      </c>
      <c r="E481" s="16" t="s">
        <v>2638</v>
      </c>
      <c r="F481" s="17" t="s">
        <v>3044</v>
      </c>
      <c r="G481" s="36">
        <v>0</v>
      </c>
      <c r="H481" s="18">
        <v>0</v>
      </c>
      <c r="I481" s="18">
        <v>0</v>
      </c>
      <c r="J481" s="18">
        <v>0</v>
      </c>
      <c r="K481" s="18">
        <v>0</v>
      </c>
      <c r="L481" s="19">
        <v>0</v>
      </c>
      <c r="M481" s="15">
        <v>0</v>
      </c>
      <c r="N481" s="15">
        <v>0</v>
      </c>
    </row>
    <row r="482" spans="1:14" ht="15" customHeight="1" x14ac:dyDescent="0.25">
      <c r="A482" s="16">
        <v>516650</v>
      </c>
      <c r="E482" s="16" t="s">
        <v>2213</v>
      </c>
      <c r="F482" s="17" t="s">
        <v>3045</v>
      </c>
      <c r="G482" s="36">
        <v>0.35416666666666669</v>
      </c>
      <c r="H482" s="18">
        <v>575</v>
      </c>
      <c r="I482" s="18">
        <v>250</v>
      </c>
      <c r="J482" s="18">
        <v>0</v>
      </c>
      <c r="K482" s="18">
        <v>-325</v>
      </c>
      <c r="L482" s="19">
        <v>0</v>
      </c>
      <c r="M482" s="15">
        <v>-325</v>
      </c>
      <c r="N482" s="15">
        <v>0</v>
      </c>
    </row>
    <row r="483" spans="1:14" ht="15" customHeight="1" x14ac:dyDescent="0.25">
      <c r="A483" s="16">
        <v>516755</v>
      </c>
      <c r="E483" s="16" t="s">
        <v>2639</v>
      </c>
      <c r="G483" s="36">
        <v>0</v>
      </c>
      <c r="H483" s="18">
        <v>0</v>
      </c>
      <c r="I483" s="18">
        <v>0</v>
      </c>
      <c r="J483" s="18">
        <v>0</v>
      </c>
      <c r="K483" s="18">
        <v>0</v>
      </c>
      <c r="L483" s="19">
        <v>0</v>
      </c>
      <c r="M483" s="15">
        <v>0</v>
      </c>
      <c r="N483" s="15">
        <v>0</v>
      </c>
    </row>
    <row r="484" spans="1:14" ht="15" customHeight="1" x14ac:dyDescent="0.25">
      <c r="A484" s="16">
        <v>516756</v>
      </c>
      <c r="E484" s="16" t="s">
        <v>2640</v>
      </c>
      <c r="G484" s="36">
        <v>0</v>
      </c>
      <c r="H484" s="18">
        <v>0</v>
      </c>
      <c r="I484" s="18">
        <v>0</v>
      </c>
      <c r="J484" s="18">
        <v>0</v>
      </c>
      <c r="K484" s="18">
        <v>0</v>
      </c>
      <c r="L484" s="19">
        <v>0</v>
      </c>
      <c r="M484" s="15">
        <v>0</v>
      </c>
      <c r="N484" s="15">
        <v>0</v>
      </c>
    </row>
    <row r="485" spans="1:14" ht="15" customHeight="1" x14ac:dyDescent="0.25">
      <c r="A485" s="16">
        <v>516811</v>
      </c>
      <c r="E485" s="16" t="s">
        <v>2181</v>
      </c>
      <c r="F485" s="17" t="s">
        <v>3045</v>
      </c>
      <c r="G485" s="36">
        <v>0</v>
      </c>
      <c r="H485" s="18">
        <v>0</v>
      </c>
      <c r="I485" s="18">
        <v>0</v>
      </c>
      <c r="J485" s="18">
        <v>0</v>
      </c>
      <c r="K485" s="18">
        <v>0</v>
      </c>
      <c r="L485" s="19">
        <v>0</v>
      </c>
      <c r="M485" s="15">
        <v>0</v>
      </c>
      <c r="N485" s="15">
        <v>0</v>
      </c>
    </row>
    <row r="486" spans="1:14" ht="15" customHeight="1" x14ac:dyDescent="0.25">
      <c r="A486" s="16">
        <v>516815</v>
      </c>
      <c r="E486" s="16" t="s">
        <v>1538</v>
      </c>
      <c r="F486" s="17" t="s">
        <v>3045</v>
      </c>
      <c r="G486" s="36">
        <v>1.1666666666666667</v>
      </c>
      <c r="H486" s="18">
        <v>1660</v>
      </c>
      <c r="I486" s="18">
        <v>1151</v>
      </c>
      <c r="J486" s="18">
        <v>0</v>
      </c>
      <c r="K486" s="18">
        <v>-509</v>
      </c>
      <c r="L486" s="19">
        <v>0</v>
      </c>
      <c r="M486" s="15">
        <v>-509</v>
      </c>
      <c r="N486" s="15">
        <v>0</v>
      </c>
    </row>
    <row r="487" spans="1:14" ht="15" customHeight="1" x14ac:dyDescent="0.25">
      <c r="A487" s="16">
        <v>516895</v>
      </c>
      <c r="E487" s="16" t="s">
        <v>1641</v>
      </c>
      <c r="F487" s="17" t="s">
        <v>3045</v>
      </c>
      <c r="G487" s="36">
        <v>0.40624999999999994</v>
      </c>
      <c r="H487" s="18">
        <v>633.75</v>
      </c>
      <c r="I487" s="18">
        <v>365</v>
      </c>
      <c r="J487" s="18">
        <v>0</v>
      </c>
      <c r="K487" s="18">
        <v>-268.75</v>
      </c>
      <c r="L487" s="19">
        <v>0</v>
      </c>
      <c r="M487" s="15">
        <v>-268.75</v>
      </c>
      <c r="N487" s="15">
        <v>0</v>
      </c>
    </row>
    <row r="488" spans="1:14" ht="15" customHeight="1" x14ac:dyDescent="0.25">
      <c r="A488" s="16">
        <v>517055</v>
      </c>
      <c r="E488" s="16" t="s">
        <v>1545</v>
      </c>
      <c r="F488" s="17" t="s">
        <v>3045</v>
      </c>
      <c r="G488" s="36">
        <v>0.15625</v>
      </c>
      <c r="H488" s="18">
        <v>253.75</v>
      </c>
      <c r="I488" s="18">
        <v>1180</v>
      </c>
      <c r="J488" s="18">
        <v>0</v>
      </c>
      <c r="K488" s="18">
        <v>926.25</v>
      </c>
      <c r="L488" s="19">
        <v>0</v>
      </c>
      <c r="M488" s="15">
        <v>926.25</v>
      </c>
      <c r="N488" s="15">
        <v>0</v>
      </c>
    </row>
    <row r="489" spans="1:14" ht="15" customHeight="1" x14ac:dyDescent="0.25">
      <c r="A489" s="16">
        <v>517152</v>
      </c>
      <c r="E489" s="16" t="s">
        <v>2641</v>
      </c>
      <c r="G489" s="36">
        <v>0</v>
      </c>
      <c r="H489" s="18">
        <v>0</v>
      </c>
      <c r="I489" s="18">
        <v>0</v>
      </c>
      <c r="J489" s="18">
        <v>0</v>
      </c>
      <c r="K489" s="18">
        <v>0</v>
      </c>
      <c r="L489" s="19">
        <v>0</v>
      </c>
      <c r="M489" s="15">
        <v>0</v>
      </c>
      <c r="N489" s="15">
        <v>0</v>
      </c>
    </row>
    <row r="490" spans="1:14" ht="15" customHeight="1" x14ac:dyDescent="0.25">
      <c r="A490" s="16">
        <v>517327</v>
      </c>
      <c r="E490" s="16" t="s">
        <v>1592</v>
      </c>
      <c r="F490" s="17" t="s">
        <v>3045</v>
      </c>
      <c r="G490" s="36">
        <v>0.30208333333333331</v>
      </c>
      <c r="H490" s="18">
        <v>471.25</v>
      </c>
      <c r="I490" s="18">
        <v>729.24</v>
      </c>
      <c r="J490" s="18">
        <v>0</v>
      </c>
      <c r="K490" s="18">
        <v>257.99</v>
      </c>
      <c r="L490" s="19">
        <v>0</v>
      </c>
      <c r="M490" s="15">
        <v>257.99</v>
      </c>
      <c r="N490" s="15">
        <v>0</v>
      </c>
    </row>
    <row r="491" spans="1:14" ht="15" customHeight="1" x14ac:dyDescent="0.25">
      <c r="A491" s="16">
        <v>517330</v>
      </c>
      <c r="E491" s="16" t="s">
        <v>1638</v>
      </c>
      <c r="F491" s="17" t="s">
        <v>3045</v>
      </c>
      <c r="G491" s="36">
        <v>1.25</v>
      </c>
      <c r="H491" s="18">
        <v>1932.5</v>
      </c>
      <c r="I491" s="18">
        <v>777.99</v>
      </c>
      <c r="J491" s="18">
        <v>0</v>
      </c>
      <c r="K491" s="18">
        <v>-1154.51</v>
      </c>
      <c r="L491" s="19">
        <v>0</v>
      </c>
      <c r="M491" s="15">
        <v>-1154.51</v>
      </c>
      <c r="N491" s="15">
        <v>0</v>
      </c>
    </row>
    <row r="492" spans="1:14" ht="15" customHeight="1" x14ac:dyDescent="0.25">
      <c r="A492" s="16">
        <v>517385</v>
      </c>
      <c r="E492" s="16" t="s">
        <v>2182</v>
      </c>
      <c r="F492" s="17" t="s">
        <v>3045</v>
      </c>
      <c r="G492" s="36">
        <v>0.875</v>
      </c>
      <c r="H492" s="18">
        <v>1365</v>
      </c>
      <c r="I492" s="18">
        <v>1225</v>
      </c>
      <c r="J492" s="18">
        <v>0</v>
      </c>
      <c r="K492" s="18">
        <v>-140</v>
      </c>
      <c r="L492" s="19">
        <v>0</v>
      </c>
      <c r="M492" s="15">
        <v>-140</v>
      </c>
      <c r="N492" s="15">
        <v>0</v>
      </c>
    </row>
    <row r="493" spans="1:14" ht="15" customHeight="1" x14ac:dyDescent="0.25">
      <c r="A493" s="16">
        <v>517386</v>
      </c>
      <c r="B493" s="16">
        <v>805700</v>
      </c>
      <c r="D493" s="16">
        <v>8057</v>
      </c>
      <c r="E493" s="16" t="s">
        <v>2187</v>
      </c>
      <c r="G493" s="36">
        <v>0.71875000000000011</v>
      </c>
      <c r="H493" s="18">
        <v>1176.25</v>
      </c>
      <c r="I493" s="18">
        <v>1150</v>
      </c>
      <c r="J493" s="18">
        <v>0</v>
      </c>
      <c r="K493" s="18">
        <v>-26.25</v>
      </c>
      <c r="L493" s="19">
        <v>-26.25</v>
      </c>
      <c r="M493" s="15">
        <v>-26.25</v>
      </c>
      <c r="N493" s="15">
        <v>-26.25</v>
      </c>
    </row>
    <row r="494" spans="1:14" ht="15" customHeight="1" x14ac:dyDescent="0.25">
      <c r="A494" s="16">
        <v>517510</v>
      </c>
      <c r="E494" s="16" t="s">
        <v>2642</v>
      </c>
      <c r="G494" s="36">
        <v>0</v>
      </c>
      <c r="H494" s="18">
        <v>0</v>
      </c>
      <c r="I494" s="18">
        <v>0</v>
      </c>
      <c r="J494" s="18">
        <v>0</v>
      </c>
      <c r="K494" s="18">
        <v>0</v>
      </c>
      <c r="L494" s="19">
        <v>0</v>
      </c>
      <c r="M494" s="15">
        <v>0</v>
      </c>
      <c r="N494" s="15">
        <v>0</v>
      </c>
    </row>
    <row r="495" spans="1:14" ht="15" customHeight="1" x14ac:dyDescent="0.25">
      <c r="A495" s="16">
        <v>517586</v>
      </c>
      <c r="E495" s="16" t="s">
        <v>1537</v>
      </c>
      <c r="F495" s="17" t="s">
        <v>3045</v>
      </c>
      <c r="G495" s="36">
        <v>0.33333333333333331</v>
      </c>
      <c r="H495" s="18">
        <v>555</v>
      </c>
      <c r="I495" s="18">
        <v>510</v>
      </c>
      <c r="J495" s="18">
        <v>490</v>
      </c>
      <c r="K495" s="18">
        <v>445</v>
      </c>
      <c r="L495" s="19">
        <v>0</v>
      </c>
      <c r="M495" s="15">
        <v>445</v>
      </c>
      <c r="N495" s="15">
        <v>0</v>
      </c>
    </row>
    <row r="496" spans="1:14" ht="15" customHeight="1" x14ac:dyDescent="0.25">
      <c r="A496" s="16">
        <v>517588</v>
      </c>
      <c r="C496" s="16">
        <v>10240</v>
      </c>
      <c r="E496" s="16" t="s">
        <v>1583</v>
      </c>
      <c r="F496" s="17" t="s">
        <v>3045</v>
      </c>
      <c r="G496" s="36">
        <v>2.7284722222222215</v>
      </c>
      <c r="H496" s="18">
        <v>4813</v>
      </c>
      <c r="I496" s="18">
        <v>3750</v>
      </c>
      <c r="J496" s="18">
        <v>0</v>
      </c>
      <c r="K496" s="18">
        <v>-1063</v>
      </c>
      <c r="L496" s="19">
        <v>0</v>
      </c>
      <c r="M496" s="15">
        <v>-1063</v>
      </c>
      <c r="N496" s="15">
        <v>0</v>
      </c>
    </row>
    <row r="497" spans="1:14" ht="15" customHeight="1" x14ac:dyDescent="0.25">
      <c r="A497" s="16">
        <v>517605</v>
      </c>
      <c r="E497" s="16" t="s">
        <v>1907</v>
      </c>
      <c r="F497" s="17" t="s">
        <v>3045</v>
      </c>
      <c r="G497" s="36">
        <v>8.3333333333333329E-2</v>
      </c>
      <c r="H497" s="18">
        <v>136.25</v>
      </c>
      <c r="I497" s="18">
        <v>185</v>
      </c>
      <c r="J497" s="18">
        <v>87.5</v>
      </c>
      <c r="K497" s="18">
        <v>136.25</v>
      </c>
      <c r="L497" s="19">
        <v>0</v>
      </c>
      <c r="M497" s="15">
        <v>136.25</v>
      </c>
      <c r="N497" s="15">
        <v>0</v>
      </c>
    </row>
    <row r="498" spans="1:14" ht="15" customHeight="1" x14ac:dyDescent="0.25">
      <c r="A498" s="16">
        <v>517684</v>
      </c>
      <c r="E498" s="16" t="s">
        <v>2203</v>
      </c>
      <c r="F498" s="17" t="s">
        <v>3045</v>
      </c>
      <c r="G498" s="36">
        <v>1.2708333333333333</v>
      </c>
      <c r="H498" s="18">
        <v>2011.25</v>
      </c>
      <c r="I498" s="18">
        <v>1200</v>
      </c>
      <c r="J498" s="18">
        <v>402.5</v>
      </c>
      <c r="K498" s="18">
        <v>-408.75</v>
      </c>
      <c r="L498" s="19">
        <v>0</v>
      </c>
      <c r="M498" s="15">
        <v>-408.75</v>
      </c>
      <c r="N498" s="15">
        <v>0</v>
      </c>
    </row>
    <row r="499" spans="1:14" ht="15" customHeight="1" x14ac:dyDescent="0.25">
      <c r="A499" s="16">
        <v>517685</v>
      </c>
      <c r="E499" s="16" t="s">
        <v>2643</v>
      </c>
      <c r="G499" s="36">
        <v>0</v>
      </c>
      <c r="H499" s="18">
        <v>0</v>
      </c>
      <c r="I499" s="18">
        <v>0</v>
      </c>
      <c r="J499" s="18">
        <v>0</v>
      </c>
      <c r="K499" s="18">
        <v>0</v>
      </c>
      <c r="L499" s="19">
        <v>0</v>
      </c>
      <c r="M499" s="15">
        <v>0</v>
      </c>
      <c r="N499" s="15">
        <v>0</v>
      </c>
    </row>
    <row r="500" spans="1:14" ht="15" customHeight="1" x14ac:dyDescent="0.25">
      <c r="A500" s="16">
        <v>517770</v>
      </c>
      <c r="E500" s="16" t="s">
        <v>1597</v>
      </c>
      <c r="F500" s="17" t="s">
        <v>3045</v>
      </c>
      <c r="G500" s="36">
        <v>1.3777777777777778</v>
      </c>
      <c r="H500" s="18">
        <v>2105.5</v>
      </c>
      <c r="I500" s="18">
        <v>852</v>
      </c>
      <c r="J500" s="18">
        <v>266.25</v>
      </c>
      <c r="K500" s="18">
        <v>-987.25</v>
      </c>
      <c r="L500" s="19">
        <v>0</v>
      </c>
      <c r="M500" s="15">
        <v>-987.25</v>
      </c>
      <c r="N500" s="15">
        <v>0</v>
      </c>
    </row>
    <row r="501" spans="1:14" ht="15" customHeight="1" x14ac:dyDescent="0.25">
      <c r="A501" s="16">
        <v>517800</v>
      </c>
      <c r="B501" s="16">
        <v>806400</v>
      </c>
      <c r="C501" s="16">
        <v>10017</v>
      </c>
      <c r="D501" s="16">
        <v>8064</v>
      </c>
      <c r="E501" s="16" t="s">
        <v>2114</v>
      </c>
      <c r="G501" s="36">
        <v>1.5416666666666665</v>
      </c>
      <c r="H501" s="18">
        <v>2725</v>
      </c>
      <c r="I501" s="18">
        <v>1047.06</v>
      </c>
      <c r="J501" s="18">
        <v>0</v>
      </c>
      <c r="K501" s="18">
        <v>-1677.94</v>
      </c>
      <c r="L501" s="19">
        <v>-1796.69</v>
      </c>
      <c r="M501" s="15">
        <v>-1677.94</v>
      </c>
      <c r="N501" s="15">
        <v>-1796.69</v>
      </c>
    </row>
    <row r="502" spans="1:14" ht="15" customHeight="1" x14ac:dyDescent="0.25">
      <c r="A502" s="16">
        <v>517801</v>
      </c>
      <c r="B502" s="16">
        <v>806480</v>
      </c>
      <c r="D502" s="16">
        <v>8064</v>
      </c>
      <c r="E502" s="16" t="s">
        <v>2127</v>
      </c>
      <c r="G502" s="36">
        <v>7.2916666666666671E-2</v>
      </c>
      <c r="H502" s="18">
        <v>118.75</v>
      </c>
      <c r="I502" s="18">
        <v>0</v>
      </c>
      <c r="J502" s="18">
        <v>0</v>
      </c>
      <c r="K502" s="18">
        <v>-118.75</v>
      </c>
      <c r="L502" s="19">
        <v>-1796.69</v>
      </c>
      <c r="M502" s="15">
        <v>-118.75</v>
      </c>
      <c r="N502" s="15">
        <v>-1796.69</v>
      </c>
    </row>
    <row r="503" spans="1:14" ht="15" customHeight="1" x14ac:dyDescent="0.25">
      <c r="A503" s="16">
        <v>517830</v>
      </c>
      <c r="E503" s="16" t="s">
        <v>1542</v>
      </c>
      <c r="F503" s="17" t="s">
        <v>3045</v>
      </c>
      <c r="G503" s="36">
        <v>0.90555555555555534</v>
      </c>
      <c r="H503" s="18">
        <v>1323</v>
      </c>
      <c r="I503" s="18">
        <v>175</v>
      </c>
      <c r="J503" s="18">
        <v>0</v>
      </c>
      <c r="K503" s="18">
        <v>-1148</v>
      </c>
      <c r="L503" s="19">
        <v>0</v>
      </c>
      <c r="M503" s="15">
        <v>-1148</v>
      </c>
      <c r="N503" s="15">
        <v>0</v>
      </c>
    </row>
    <row r="504" spans="1:14" ht="15" customHeight="1" x14ac:dyDescent="0.25">
      <c r="A504" s="16">
        <v>517943</v>
      </c>
      <c r="E504" s="16" t="s">
        <v>2118</v>
      </c>
      <c r="F504" s="17" t="s">
        <v>3045</v>
      </c>
      <c r="G504" s="36">
        <v>0.37500000000000006</v>
      </c>
      <c r="H504" s="18">
        <v>585</v>
      </c>
      <c r="I504" s="18">
        <v>705</v>
      </c>
      <c r="J504" s="18">
        <v>0</v>
      </c>
      <c r="K504" s="18">
        <v>120</v>
      </c>
      <c r="L504" s="19">
        <v>0</v>
      </c>
      <c r="M504" s="15">
        <v>120</v>
      </c>
      <c r="N504" s="15">
        <v>0</v>
      </c>
    </row>
    <row r="505" spans="1:14" ht="15" customHeight="1" x14ac:dyDescent="0.25">
      <c r="A505" s="16">
        <v>517985</v>
      </c>
      <c r="E505" s="16" t="s">
        <v>1905</v>
      </c>
      <c r="F505" s="17" t="s">
        <v>3045</v>
      </c>
      <c r="G505" s="36">
        <v>0.32291666666666669</v>
      </c>
      <c r="H505" s="18">
        <v>503.75</v>
      </c>
      <c r="I505" s="18">
        <v>409.75</v>
      </c>
      <c r="J505" s="18">
        <v>0</v>
      </c>
      <c r="K505" s="18">
        <v>-94</v>
      </c>
      <c r="L505" s="19">
        <v>0</v>
      </c>
      <c r="M505" s="15">
        <v>-94</v>
      </c>
      <c r="N505" s="15">
        <v>0</v>
      </c>
    </row>
    <row r="506" spans="1:14" ht="15" customHeight="1" x14ac:dyDescent="0.25">
      <c r="A506" s="16">
        <v>518010</v>
      </c>
      <c r="E506" s="16" t="s">
        <v>1956</v>
      </c>
      <c r="G506" s="36">
        <v>0.10416666666666667</v>
      </c>
      <c r="H506" s="18">
        <v>162.5</v>
      </c>
      <c r="I506" s="18">
        <v>170</v>
      </c>
      <c r="J506" s="18">
        <v>0</v>
      </c>
      <c r="K506" s="18">
        <v>7.5</v>
      </c>
      <c r="L506" s="19">
        <v>0</v>
      </c>
      <c r="M506" s="15">
        <v>7.5</v>
      </c>
      <c r="N506" s="15">
        <v>0</v>
      </c>
    </row>
    <row r="507" spans="1:14" ht="15" customHeight="1" x14ac:dyDescent="0.25">
      <c r="A507" s="16">
        <v>518075</v>
      </c>
      <c r="E507" s="16" t="s">
        <v>1904</v>
      </c>
      <c r="G507" s="36">
        <v>0</v>
      </c>
      <c r="H507" s="18">
        <v>0</v>
      </c>
      <c r="I507" s="18">
        <v>0</v>
      </c>
      <c r="J507" s="18">
        <v>0</v>
      </c>
      <c r="K507" s="18">
        <v>0</v>
      </c>
      <c r="L507" s="19">
        <v>0</v>
      </c>
      <c r="M507" s="15">
        <v>0</v>
      </c>
      <c r="N507" s="15">
        <v>0</v>
      </c>
    </row>
    <row r="508" spans="1:14" ht="15" customHeight="1" x14ac:dyDescent="0.25">
      <c r="A508" s="16">
        <v>518200</v>
      </c>
      <c r="E508" s="16" t="s">
        <v>2644</v>
      </c>
      <c r="G508" s="36">
        <v>0</v>
      </c>
      <c r="H508" s="18">
        <v>0</v>
      </c>
      <c r="I508" s="18">
        <v>0</v>
      </c>
      <c r="J508" s="18">
        <v>0</v>
      </c>
      <c r="K508" s="18">
        <v>0</v>
      </c>
      <c r="L508" s="19">
        <v>0</v>
      </c>
      <c r="M508" s="15">
        <v>0</v>
      </c>
      <c r="N508" s="15">
        <v>0</v>
      </c>
    </row>
    <row r="509" spans="1:14" ht="15" customHeight="1" x14ac:dyDescent="0.25">
      <c r="A509" s="16">
        <v>518220</v>
      </c>
      <c r="E509" s="16" t="s">
        <v>1688</v>
      </c>
      <c r="F509" s="17" t="s">
        <v>3045</v>
      </c>
      <c r="G509" s="36">
        <v>0.42708333333333337</v>
      </c>
      <c r="H509" s="18">
        <v>666.25</v>
      </c>
      <c r="I509" s="18">
        <v>400</v>
      </c>
      <c r="J509" s="18">
        <v>0</v>
      </c>
      <c r="K509" s="18">
        <v>-266.25</v>
      </c>
      <c r="L509" s="19">
        <v>0</v>
      </c>
      <c r="M509" s="15">
        <v>-266.25</v>
      </c>
      <c r="N509" s="15">
        <v>0</v>
      </c>
    </row>
    <row r="510" spans="1:14" ht="15" customHeight="1" x14ac:dyDescent="0.25">
      <c r="A510" s="16">
        <v>518255</v>
      </c>
      <c r="E510" s="16" t="s">
        <v>1637</v>
      </c>
      <c r="F510" s="17" t="s">
        <v>3045</v>
      </c>
      <c r="G510" s="36">
        <v>0.54861111111111116</v>
      </c>
      <c r="H510" s="18">
        <v>827.5</v>
      </c>
      <c r="I510" s="18">
        <v>1410</v>
      </c>
      <c r="J510" s="18">
        <v>0</v>
      </c>
      <c r="K510" s="18">
        <v>582.5</v>
      </c>
      <c r="L510" s="19">
        <v>0</v>
      </c>
      <c r="M510" s="15">
        <v>582.5</v>
      </c>
      <c r="N510" s="15">
        <v>0</v>
      </c>
    </row>
    <row r="511" spans="1:14" ht="15" customHeight="1" x14ac:dyDescent="0.25">
      <c r="A511" s="16">
        <v>518266</v>
      </c>
      <c r="B511" s="16">
        <v>807100</v>
      </c>
      <c r="D511" s="16">
        <v>8071</v>
      </c>
      <c r="E511" s="16" t="s">
        <v>2123</v>
      </c>
      <c r="F511" s="17" t="s">
        <v>3045</v>
      </c>
      <c r="G511" s="36">
        <v>0.21875000000000003</v>
      </c>
      <c r="H511" s="18">
        <v>341.25</v>
      </c>
      <c r="I511" s="18">
        <v>0</v>
      </c>
      <c r="J511" s="18">
        <v>0</v>
      </c>
      <c r="K511" s="18">
        <v>-341.25</v>
      </c>
      <c r="L511" s="19">
        <v>-341.25</v>
      </c>
      <c r="M511" s="15">
        <v>-341.25</v>
      </c>
      <c r="N511" s="15">
        <v>-341.25</v>
      </c>
    </row>
    <row r="512" spans="1:14" ht="15" customHeight="1" x14ac:dyDescent="0.25">
      <c r="A512" s="16">
        <v>518267</v>
      </c>
      <c r="B512" s="16">
        <v>805100</v>
      </c>
      <c r="D512" s="16">
        <v>8051</v>
      </c>
      <c r="E512" s="16" t="s">
        <v>1567</v>
      </c>
      <c r="G512" s="36">
        <v>0.46874999999999994</v>
      </c>
      <c r="H512" s="18">
        <v>831.25</v>
      </c>
      <c r="I512" s="18">
        <v>850</v>
      </c>
      <c r="J512" s="18">
        <v>0</v>
      </c>
      <c r="K512" s="18">
        <v>18.75</v>
      </c>
      <c r="L512" s="19">
        <v>18.75</v>
      </c>
      <c r="M512" s="15">
        <v>18.75</v>
      </c>
      <c r="N512" s="15">
        <v>18.75</v>
      </c>
    </row>
    <row r="513" spans="1:14" ht="15" customHeight="1" x14ac:dyDescent="0.25">
      <c r="A513" s="16">
        <v>518370</v>
      </c>
      <c r="E513" s="16" t="s">
        <v>1712</v>
      </c>
      <c r="F513" s="17" t="s">
        <v>3044</v>
      </c>
      <c r="G513" s="36">
        <v>0.25</v>
      </c>
      <c r="H513" s="18">
        <v>390</v>
      </c>
      <c r="I513" s="18">
        <v>305</v>
      </c>
      <c r="J513" s="18">
        <v>0</v>
      </c>
      <c r="K513" s="18">
        <v>-85</v>
      </c>
      <c r="L513" s="19">
        <v>0</v>
      </c>
      <c r="M513" s="15">
        <v>-85</v>
      </c>
      <c r="N513" s="15">
        <v>0</v>
      </c>
    </row>
    <row r="514" spans="1:14" ht="15" customHeight="1" x14ac:dyDescent="0.25">
      <c r="A514" s="16">
        <v>518383</v>
      </c>
      <c r="E514" s="16" t="s">
        <v>1995</v>
      </c>
      <c r="F514" s="17" t="s">
        <v>3044</v>
      </c>
      <c r="G514" s="36">
        <v>0.17708333333333331</v>
      </c>
      <c r="H514" s="18">
        <v>266.25</v>
      </c>
      <c r="I514" s="18">
        <v>110</v>
      </c>
      <c r="J514" s="18">
        <v>0</v>
      </c>
      <c r="K514" s="18">
        <v>-156.25</v>
      </c>
      <c r="L514" s="19">
        <v>0</v>
      </c>
      <c r="M514" s="15">
        <v>-156.25</v>
      </c>
      <c r="N514" s="15">
        <v>0</v>
      </c>
    </row>
    <row r="515" spans="1:14" ht="15" customHeight="1" x14ac:dyDescent="0.25">
      <c r="A515" s="16">
        <v>518448</v>
      </c>
      <c r="C515" s="16">
        <v>10174</v>
      </c>
      <c r="E515" s="16" t="s">
        <v>1662</v>
      </c>
      <c r="F515" s="17" t="s">
        <v>3045</v>
      </c>
      <c r="G515" s="36">
        <v>0.51041666666666674</v>
      </c>
      <c r="H515" s="18">
        <v>796.25</v>
      </c>
      <c r="I515" s="18">
        <v>1235</v>
      </c>
      <c r="J515" s="18">
        <v>0</v>
      </c>
      <c r="K515" s="18">
        <v>438.75</v>
      </c>
      <c r="L515" s="19">
        <v>0</v>
      </c>
      <c r="M515" s="15">
        <v>438.75</v>
      </c>
      <c r="N515" s="15">
        <v>0</v>
      </c>
    </row>
    <row r="516" spans="1:14" ht="15" customHeight="1" x14ac:dyDescent="0.25">
      <c r="A516" s="16">
        <v>518452</v>
      </c>
      <c r="E516" s="16" t="s">
        <v>1595</v>
      </c>
      <c r="F516" s="17" t="s">
        <v>3045</v>
      </c>
      <c r="G516" s="36">
        <v>0.45833333333333337</v>
      </c>
      <c r="H516" s="18">
        <v>685</v>
      </c>
      <c r="I516" s="18">
        <v>860</v>
      </c>
      <c r="J516" s="18">
        <v>0</v>
      </c>
      <c r="K516" s="18">
        <v>175</v>
      </c>
      <c r="L516" s="19">
        <v>0</v>
      </c>
      <c r="M516" s="15">
        <v>175</v>
      </c>
      <c r="N516" s="15">
        <v>0</v>
      </c>
    </row>
    <row r="517" spans="1:14" ht="15" customHeight="1" x14ac:dyDescent="0.25">
      <c r="A517" s="16">
        <v>518454</v>
      </c>
      <c r="E517" s="16" t="s">
        <v>1593</v>
      </c>
      <c r="F517" s="17" t="s">
        <v>3045</v>
      </c>
      <c r="G517" s="36">
        <v>0.27083333333333331</v>
      </c>
      <c r="H517" s="18">
        <v>397.5</v>
      </c>
      <c r="I517" s="18">
        <v>635</v>
      </c>
      <c r="J517" s="18">
        <v>0</v>
      </c>
      <c r="K517" s="18">
        <v>237.5</v>
      </c>
      <c r="L517" s="19">
        <v>0</v>
      </c>
      <c r="M517" s="15">
        <v>237.5</v>
      </c>
      <c r="N517" s="15">
        <v>0</v>
      </c>
    </row>
    <row r="518" spans="1:14" ht="15" customHeight="1" x14ac:dyDescent="0.25">
      <c r="A518" s="16">
        <v>518458</v>
      </c>
      <c r="E518" s="16" t="s">
        <v>1616</v>
      </c>
      <c r="F518" s="17" t="s">
        <v>3045</v>
      </c>
      <c r="G518" s="36">
        <v>2.4062499999999991</v>
      </c>
      <c r="H518" s="18">
        <v>3513.75</v>
      </c>
      <c r="I518" s="18">
        <v>1807.5</v>
      </c>
      <c r="J518" s="18">
        <v>0</v>
      </c>
      <c r="K518" s="18">
        <v>-1706.25</v>
      </c>
      <c r="L518" s="19">
        <v>0</v>
      </c>
      <c r="M518" s="15">
        <v>-1706.25</v>
      </c>
      <c r="N518" s="15">
        <v>0</v>
      </c>
    </row>
    <row r="519" spans="1:14" ht="15" customHeight="1" x14ac:dyDescent="0.25">
      <c r="A519" s="16">
        <v>518470</v>
      </c>
      <c r="E519" s="16" t="s">
        <v>1710</v>
      </c>
      <c r="F519" s="17" t="s">
        <v>3045</v>
      </c>
      <c r="G519" s="36">
        <v>0.56250000000000011</v>
      </c>
      <c r="H519" s="18">
        <v>877.5</v>
      </c>
      <c r="I519" s="18">
        <v>990</v>
      </c>
      <c r="J519" s="18">
        <v>0</v>
      </c>
      <c r="K519" s="18">
        <v>112.5</v>
      </c>
      <c r="L519" s="19">
        <v>0</v>
      </c>
      <c r="M519" s="15">
        <v>112.5</v>
      </c>
      <c r="N519" s="15">
        <v>0</v>
      </c>
    </row>
    <row r="520" spans="1:14" ht="15" customHeight="1" x14ac:dyDescent="0.25">
      <c r="A520" s="16">
        <v>518472</v>
      </c>
      <c r="E520" s="16" t="s">
        <v>1594</v>
      </c>
      <c r="F520" s="17" t="s">
        <v>3045</v>
      </c>
      <c r="G520" s="36">
        <v>0.68749999999999989</v>
      </c>
      <c r="H520" s="18">
        <v>1027.5</v>
      </c>
      <c r="I520" s="18">
        <v>1175</v>
      </c>
      <c r="J520" s="18">
        <v>0</v>
      </c>
      <c r="K520" s="18">
        <v>147.5</v>
      </c>
      <c r="L520" s="19">
        <v>0</v>
      </c>
      <c r="M520" s="15">
        <v>147.5</v>
      </c>
      <c r="N520" s="15">
        <v>0</v>
      </c>
    </row>
    <row r="521" spans="1:14" ht="15" customHeight="1" x14ac:dyDescent="0.25">
      <c r="A521" s="16">
        <v>518474</v>
      </c>
      <c r="E521" s="16" t="s">
        <v>1553</v>
      </c>
      <c r="F521" s="17" t="s">
        <v>3045</v>
      </c>
      <c r="G521" s="36">
        <v>0.89583333333333326</v>
      </c>
      <c r="H521" s="18">
        <v>1342.5</v>
      </c>
      <c r="I521" s="18">
        <v>1395</v>
      </c>
      <c r="J521" s="18">
        <v>0</v>
      </c>
      <c r="K521" s="18">
        <v>52.5</v>
      </c>
      <c r="L521" s="19">
        <v>0</v>
      </c>
      <c r="M521" s="15">
        <v>52.5</v>
      </c>
      <c r="N521" s="15">
        <v>0</v>
      </c>
    </row>
    <row r="522" spans="1:14" ht="15" customHeight="1" x14ac:dyDescent="0.25">
      <c r="A522" s="16">
        <v>518522</v>
      </c>
      <c r="E522" s="16" t="s">
        <v>1852</v>
      </c>
      <c r="G522" s="36">
        <v>8.3333333333333329E-2</v>
      </c>
      <c r="H522" s="18">
        <v>100</v>
      </c>
      <c r="I522" s="18">
        <v>0</v>
      </c>
      <c r="J522" s="18">
        <v>0</v>
      </c>
      <c r="K522" s="18">
        <v>-100</v>
      </c>
      <c r="L522" s="19">
        <v>0</v>
      </c>
      <c r="M522" s="15">
        <v>-100</v>
      </c>
      <c r="N522" s="15">
        <v>0</v>
      </c>
    </row>
    <row r="523" spans="1:14" ht="15" customHeight="1" x14ac:dyDescent="0.25">
      <c r="A523" s="16">
        <v>518630</v>
      </c>
      <c r="E523" s="16" t="s">
        <v>1473</v>
      </c>
      <c r="F523" s="17" t="s">
        <v>3045</v>
      </c>
      <c r="G523" s="36">
        <v>1.6874999999999998</v>
      </c>
      <c r="H523" s="18">
        <v>2582.5</v>
      </c>
      <c r="I523" s="18">
        <v>1358.39</v>
      </c>
      <c r="J523" s="18">
        <v>0</v>
      </c>
      <c r="K523" s="18">
        <v>-1224.1099999999999</v>
      </c>
      <c r="L523" s="19">
        <v>0</v>
      </c>
      <c r="M523" s="15">
        <v>-1224.1099999999999</v>
      </c>
      <c r="N523" s="15">
        <v>0</v>
      </c>
    </row>
    <row r="524" spans="1:14" ht="15" customHeight="1" x14ac:dyDescent="0.25">
      <c r="A524" s="16">
        <v>519087</v>
      </c>
      <c r="E524" s="16" t="s">
        <v>1585</v>
      </c>
      <c r="F524" s="17" t="s">
        <v>3045</v>
      </c>
      <c r="G524" s="36">
        <v>0.57986111111111105</v>
      </c>
      <c r="H524" s="18">
        <v>857.91666666666663</v>
      </c>
      <c r="I524" s="18">
        <v>760</v>
      </c>
      <c r="J524" s="18">
        <v>0</v>
      </c>
      <c r="K524" s="18">
        <v>-97.916666666666629</v>
      </c>
      <c r="L524" s="19">
        <v>0</v>
      </c>
      <c r="M524" s="15">
        <v>-97.916666666666629</v>
      </c>
      <c r="N524" s="15">
        <v>0</v>
      </c>
    </row>
    <row r="525" spans="1:14" ht="15" customHeight="1" x14ac:dyDescent="0.25">
      <c r="A525" s="16">
        <v>519089</v>
      </c>
      <c r="E525" s="16" t="s">
        <v>1610</v>
      </c>
      <c r="F525" s="17" t="s">
        <v>3045</v>
      </c>
      <c r="G525" s="36">
        <v>0.53472222222222221</v>
      </c>
      <c r="H525" s="18">
        <v>840.83333333333326</v>
      </c>
      <c r="I525" s="18">
        <v>891</v>
      </c>
      <c r="J525" s="18">
        <v>0</v>
      </c>
      <c r="K525" s="18">
        <v>50.166666666666742</v>
      </c>
      <c r="L525" s="19">
        <v>0</v>
      </c>
      <c r="M525" s="15">
        <v>50.166666666666742</v>
      </c>
      <c r="N525" s="15">
        <v>0</v>
      </c>
    </row>
    <row r="526" spans="1:14" ht="15" customHeight="1" x14ac:dyDescent="0.25">
      <c r="A526" s="16">
        <v>519153</v>
      </c>
      <c r="E526" s="16" t="s">
        <v>1647</v>
      </c>
      <c r="F526" s="17" t="s">
        <v>3045</v>
      </c>
      <c r="G526" s="36">
        <v>0.19791666666666669</v>
      </c>
      <c r="H526" s="18">
        <v>308.75</v>
      </c>
      <c r="I526" s="18">
        <v>475</v>
      </c>
      <c r="J526" s="18">
        <v>0</v>
      </c>
      <c r="K526" s="18">
        <v>166.25</v>
      </c>
      <c r="L526" s="19">
        <v>0</v>
      </c>
      <c r="M526" s="15">
        <v>166.25</v>
      </c>
      <c r="N526" s="15">
        <v>0</v>
      </c>
    </row>
    <row r="527" spans="1:14" ht="15" customHeight="1" x14ac:dyDescent="0.25">
      <c r="A527" s="16">
        <v>519257</v>
      </c>
      <c r="E527" s="16" t="s">
        <v>1485</v>
      </c>
      <c r="F527" s="17" t="s">
        <v>3045</v>
      </c>
      <c r="G527" s="36">
        <v>2.3333333333333326</v>
      </c>
      <c r="H527" s="18">
        <v>3375</v>
      </c>
      <c r="I527" s="18">
        <v>2177</v>
      </c>
      <c r="J527" s="18">
        <v>0</v>
      </c>
      <c r="K527" s="18">
        <v>-1198</v>
      </c>
      <c r="L527" s="19">
        <v>0</v>
      </c>
      <c r="M527" s="15">
        <v>-1198</v>
      </c>
      <c r="N527" s="15">
        <v>0</v>
      </c>
    </row>
    <row r="528" spans="1:14" ht="15" customHeight="1" x14ac:dyDescent="0.25">
      <c r="A528" s="16">
        <v>519300</v>
      </c>
      <c r="E528" s="16" t="s">
        <v>1957</v>
      </c>
      <c r="F528" s="17" t="s">
        <v>3044</v>
      </c>
      <c r="G528" s="36">
        <v>0.26041666666666663</v>
      </c>
      <c r="H528" s="18">
        <v>406.25</v>
      </c>
      <c r="I528" s="18">
        <v>350</v>
      </c>
      <c r="J528" s="18">
        <v>0</v>
      </c>
      <c r="K528" s="18">
        <v>-56.25</v>
      </c>
      <c r="L528" s="19">
        <v>0</v>
      </c>
      <c r="M528" s="15">
        <v>-56.25</v>
      </c>
      <c r="N528" s="15">
        <v>0</v>
      </c>
    </row>
    <row r="529" spans="1:14" ht="15" customHeight="1" x14ac:dyDescent="0.25">
      <c r="A529" s="16">
        <v>519401</v>
      </c>
      <c r="E529" s="16" t="s">
        <v>1581</v>
      </c>
      <c r="F529" s="17" t="s">
        <v>3045</v>
      </c>
      <c r="G529" s="36">
        <v>0.5409722222222223</v>
      </c>
      <c r="H529" s="18">
        <v>774.25</v>
      </c>
      <c r="I529" s="18">
        <v>820</v>
      </c>
      <c r="J529" s="18">
        <v>0</v>
      </c>
      <c r="K529" s="18">
        <v>45.75</v>
      </c>
      <c r="L529" s="19">
        <v>0</v>
      </c>
      <c r="M529" s="15">
        <v>45.75</v>
      </c>
      <c r="N529" s="15">
        <v>0</v>
      </c>
    </row>
    <row r="530" spans="1:14" ht="15" customHeight="1" x14ac:dyDescent="0.25">
      <c r="A530" s="16">
        <v>519405</v>
      </c>
      <c r="E530" s="16" t="s">
        <v>2645</v>
      </c>
      <c r="G530" s="36">
        <v>0</v>
      </c>
      <c r="H530" s="18">
        <v>0</v>
      </c>
      <c r="I530" s="18">
        <v>0</v>
      </c>
      <c r="J530" s="18">
        <v>0</v>
      </c>
      <c r="K530" s="18">
        <v>0</v>
      </c>
      <c r="L530" s="19">
        <v>0</v>
      </c>
      <c r="M530" s="15">
        <v>0</v>
      </c>
      <c r="N530" s="15">
        <v>0</v>
      </c>
    </row>
    <row r="531" spans="1:14" ht="15" customHeight="1" x14ac:dyDescent="0.25">
      <c r="A531" s="16">
        <v>519418</v>
      </c>
      <c r="B531" s="16">
        <v>805900</v>
      </c>
      <c r="D531" s="16">
        <v>8059</v>
      </c>
      <c r="E531" s="16" t="s">
        <v>1646</v>
      </c>
      <c r="G531" s="36">
        <v>0.14583333333333334</v>
      </c>
      <c r="H531" s="18">
        <v>282.5</v>
      </c>
      <c r="I531" s="18">
        <v>250</v>
      </c>
      <c r="J531" s="18">
        <v>0</v>
      </c>
      <c r="K531" s="18">
        <v>-32.5</v>
      </c>
      <c r="L531" s="19">
        <v>-32.5</v>
      </c>
      <c r="M531" s="15">
        <v>-32.5</v>
      </c>
      <c r="N531" s="15">
        <v>-32.5</v>
      </c>
    </row>
    <row r="532" spans="1:14" ht="15" customHeight="1" x14ac:dyDescent="0.25">
      <c r="A532" s="16">
        <v>519419</v>
      </c>
      <c r="E532" s="16" t="s">
        <v>1645</v>
      </c>
      <c r="F532" s="17" t="s">
        <v>3045</v>
      </c>
      <c r="G532" s="36">
        <v>0.5</v>
      </c>
      <c r="H532" s="18">
        <v>816.25</v>
      </c>
      <c r="I532" s="18">
        <v>400</v>
      </c>
      <c r="J532" s="18">
        <v>507.5</v>
      </c>
      <c r="K532" s="18">
        <v>91.25</v>
      </c>
      <c r="L532" s="19">
        <v>0</v>
      </c>
      <c r="M532" s="15">
        <v>91.25</v>
      </c>
      <c r="N532" s="15">
        <v>0</v>
      </c>
    </row>
    <row r="533" spans="1:14" ht="15" customHeight="1" x14ac:dyDescent="0.25">
      <c r="A533" s="16">
        <v>519420</v>
      </c>
      <c r="E533" s="16" t="s">
        <v>1856</v>
      </c>
      <c r="F533" s="17" t="s">
        <v>3045</v>
      </c>
      <c r="G533" s="36">
        <v>0.125</v>
      </c>
      <c r="H533" s="18">
        <v>195</v>
      </c>
      <c r="I533" s="18">
        <v>217.5</v>
      </c>
      <c r="J533" s="18">
        <v>0</v>
      </c>
      <c r="K533" s="18">
        <v>22.5</v>
      </c>
      <c r="L533" s="19">
        <v>0</v>
      </c>
      <c r="M533" s="15">
        <v>22.5</v>
      </c>
      <c r="N533" s="15">
        <v>0</v>
      </c>
    </row>
    <row r="534" spans="1:14" ht="15" customHeight="1" x14ac:dyDescent="0.25">
      <c r="A534" s="16">
        <v>519430</v>
      </c>
      <c r="E534" s="16" t="s">
        <v>2200</v>
      </c>
      <c r="F534" s="17" t="s">
        <v>3045</v>
      </c>
      <c r="G534" s="36">
        <v>0.28125</v>
      </c>
      <c r="H534" s="18">
        <v>438.75</v>
      </c>
      <c r="I534" s="18">
        <v>174.79</v>
      </c>
      <c r="J534" s="18">
        <v>0</v>
      </c>
      <c r="K534" s="18">
        <v>-263.96000000000004</v>
      </c>
      <c r="L534" s="19">
        <v>0</v>
      </c>
      <c r="M534" s="15">
        <v>-263.96000000000004</v>
      </c>
      <c r="N534" s="15">
        <v>0</v>
      </c>
    </row>
    <row r="535" spans="1:14" ht="15" customHeight="1" x14ac:dyDescent="0.25">
      <c r="A535" s="16">
        <v>519489</v>
      </c>
      <c r="E535" s="16" t="s">
        <v>1699</v>
      </c>
      <c r="F535" s="17" t="s">
        <v>3045</v>
      </c>
      <c r="G535" s="36">
        <v>0.78125</v>
      </c>
      <c r="H535" s="18">
        <v>1306.25</v>
      </c>
      <c r="I535" s="18">
        <v>887.5</v>
      </c>
      <c r="J535" s="18">
        <v>1176.25</v>
      </c>
      <c r="K535" s="18">
        <v>757.5</v>
      </c>
      <c r="L535" s="19">
        <v>0</v>
      </c>
      <c r="M535" s="15">
        <v>757.5</v>
      </c>
      <c r="N535" s="15">
        <v>0</v>
      </c>
    </row>
    <row r="536" spans="1:14" ht="15" customHeight="1" x14ac:dyDescent="0.25">
      <c r="A536" s="16">
        <v>519491</v>
      </c>
      <c r="E536" s="16" t="s">
        <v>1649</v>
      </c>
      <c r="F536" s="17" t="s">
        <v>3045</v>
      </c>
      <c r="G536" s="36">
        <v>1.8437500000000002</v>
      </c>
      <c r="H536" s="18">
        <v>2801.25</v>
      </c>
      <c r="I536" s="18">
        <v>1491</v>
      </c>
      <c r="J536" s="18">
        <v>70</v>
      </c>
      <c r="K536" s="18">
        <v>-1240.25</v>
      </c>
      <c r="L536" s="19">
        <v>0</v>
      </c>
      <c r="M536" s="15">
        <v>-1240.25</v>
      </c>
      <c r="N536" s="15">
        <v>0</v>
      </c>
    </row>
    <row r="537" spans="1:14" ht="15" customHeight="1" x14ac:dyDescent="0.25">
      <c r="A537" s="16">
        <v>519495</v>
      </c>
      <c r="E537" s="16" t="s">
        <v>1476</v>
      </c>
      <c r="F537" s="17" t="s">
        <v>3045</v>
      </c>
      <c r="G537" s="36">
        <v>1.3750000000000002</v>
      </c>
      <c r="H537" s="18">
        <v>2140</v>
      </c>
      <c r="I537" s="18">
        <v>781</v>
      </c>
      <c r="J537" s="18">
        <v>0</v>
      </c>
      <c r="K537" s="18">
        <v>-1359</v>
      </c>
      <c r="L537" s="19">
        <v>0</v>
      </c>
      <c r="M537" s="15">
        <v>-1359</v>
      </c>
      <c r="N537" s="15">
        <v>0</v>
      </c>
    </row>
    <row r="538" spans="1:14" ht="15" customHeight="1" x14ac:dyDescent="0.25">
      <c r="A538" s="16">
        <v>519505</v>
      </c>
      <c r="E538" s="16" t="s">
        <v>1668</v>
      </c>
      <c r="F538" s="17" t="s">
        <v>3045</v>
      </c>
      <c r="G538" s="36">
        <v>2.8854166666666674</v>
      </c>
      <c r="H538" s="18">
        <v>4336.25</v>
      </c>
      <c r="I538" s="18">
        <v>1639</v>
      </c>
      <c r="J538" s="18">
        <v>0</v>
      </c>
      <c r="K538" s="18">
        <v>-2697.25</v>
      </c>
      <c r="L538" s="19">
        <v>0</v>
      </c>
      <c r="M538" s="15">
        <v>-2697.25</v>
      </c>
      <c r="N538" s="15">
        <v>0</v>
      </c>
    </row>
    <row r="539" spans="1:14" ht="15" customHeight="1" x14ac:dyDescent="0.25">
      <c r="A539" s="16">
        <v>519565</v>
      </c>
      <c r="E539" s="16" t="s">
        <v>2646</v>
      </c>
      <c r="G539" s="36">
        <v>0</v>
      </c>
      <c r="H539" s="18">
        <v>0</v>
      </c>
      <c r="I539" s="18">
        <v>0</v>
      </c>
      <c r="J539" s="18">
        <v>0</v>
      </c>
      <c r="K539" s="18">
        <v>0</v>
      </c>
      <c r="L539" s="19">
        <v>0</v>
      </c>
      <c r="M539" s="15">
        <v>0</v>
      </c>
      <c r="N539" s="15">
        <v>0</v>
      </c>
    </row>
    <row r="540" spans="1:14" ht="15" customHeight="1" x14ac:dyDescent="0.25">
      <c r="A540" s="16">
        <v>519625</v>
      </c>
      <c r="E540" s="16" t="s">
        <v>1494</v>
      </c>
      <c r="G540" s="36">
        <v>1.2916666666666667</v>
      </c>
      <c r="H540" s="18">
        <v>2096.25</v>
      </c>
      <c r="I540" s="18">
        <v>1665</v>
      </c>
      <c r="J540" s="18">
        <v>1137.5</v>
      </c>
      <c r="K540" s="18">
        <v>706.25</v>
      </c>
      <c r="L540" s="19">
        <v>0</v>
      </c>
      <c r="M540" s="15">
        <v>706.25</v>
      </c>
      <c r="N540" s="15">
        <v>0</v>
      </c>
    </row>
    <row r="541" spans="1:14" ht="15" customHeight="1" x14ac:dyDescent="0.25">
      <c r="A541" s="16">
        <v>519627</v>
      </c>
      <c r="E541" s="16" t="s">
        <v>1818</v>
      </c>
      <c r="G541" s="36">
        <v>7.2916666666666657E-2</v>
      </c>
      <c r="H541" s="18">
        <v>113.75</v>
      </c>
      <c r="I541" s="18">
        <v>237.5</v>
      </c>
      <c r="J541" s="18">
        <v>0</v>
      </c>
      <c r="K541" s="18">
        <v>123.75</v>
      </c>
      <c r="L541" s="19">
        <v>0</v>
      </c>
      <c r="M541" s="15">
        <v>123.75</v>
      </c>
      <c r="N541" s="15">
        <v>0</v>
      </c>
    </row>
    <row r="542" spans="1:14" ht="15" customHeight="1" x14ac:dyDescent="0.25">
      <c r="A542" s="16">
        <v>519650</v>
      </c>
      <c r="E542" s="16" t="s">
        <v>2647</v>
      </c>
      <c r="G542" s="36">
        <v>0</v>
      </c>
      <c r="H542" s="18">
        <v>0</v>
      </c>
      <c r="I542" s="18">
        <v>0</v>
      </c>
      <c r="J542" s="18">
        <v>0</v>
      </c>
      <c r="K542" s="18">
        <v>0</v>
      </c>
      <c r="L542" s="19">
        <v>0</v>
      </c>
      <c r="M542" s="15">
        <v>0</v>
      </c>
      <c r="N542" s="15">
        <v>0</v>
      </c>
    </row>
    <row r="543" spans="1:14" ht="15" customHeight="1" x14ac:dyDescent="0.25">
      <c r="A543" s="16">
        <v>519700</v>
      </c>
      <c r="E543" s="16" t="s">
        <v>1747</v>
      </c>
      <c r="F543" s="17" t="s">
        <v>3045</v>
      </c>
      <c r="G543" s="36">
        <v>1.1666666666666665</v>
      </c>
      <c r="H543" s="18">
        <v>1820</v>
      </c>
      <c r="I543" s="18">
        <v>257.66999999999996</v>
      </c>
      <c r="J543" s="18">
        <v>0</v>
      </c>
      <c r="K543" s="18">
        <v>-1562.33</v>
      </c>
      <c r="L543" s="19">
        <v>0</v>
      </c>
      <c r="M543" s="15">
        <v>-1562.33</v>
      </c>
      <c r="N543" s="15">
        <v>0</v>
      </c>
    </row>
    <row r="544" spans="1:14" ht="15" customHeight="1" x14ac:dyDescent="0.25">
      <c r="A544" s="16">
        <v>519740</v>
      </c>
      <c r="E544" s="16" t="s">
        <v>1547</v>
      </c>
      <c r="F544" s="17" t="s">
        <v>3045</v>
      </c>
      <c r="G544" s="36">
        <v>1.416666666666667</v>
      </c>
      <c r="H544" s="18">
        <v>2112.5</v>
      </c>
      <c r="I544" s="18">
        <v>1426</v>
      </c>
      <c r="J544" s="18">
        <v>1085</v>
      </c>
      <c r="K544" s="18">
        <v>398.5</v>
      </c>
      <c r="L544" s="19">
        <v>0</v>
      </c>
      <c r="M544" s="15">
        <v>398.5</v>
      </c>
      <c r="N544" s="15">
        <v>0</v>
      </c>
    </row>
    <row r="545" spans="1:14" ht="15" customHeight="1" x14ac:dyDescent="0.25">
      <c r="A545" s="16">
        <v>519741</v>
      </c>
      <c r="E545" s="16" t="s">
        <v>1475</v>
      </c>
      <c r="G545" s="36">
        <v>0.22916666666666666</v>
      </c>
      <c r="H545" s="18">
        <v>381.25</v>
      </c>
      <c r="I545" s="18">
        <v>527.5</v>
      </c>
      <c r="J545" s="18">
        <v>332.5</v>
      </c>
      <c r="K545" s="18">
        <v>478.75</v>
      </c>
      <c r="L545" s="19">
        <v>0</v>
      </c>
      <c r="M545" s="15">
        <v>478.75</v>
      </c>
      <c r="N545" s="15">
        <v>0</v>
      </c>
    </row>
    <row r="546" spans="1:14" ht="15" customHeight="1" x14ac:dyDescent="0.25">
      <c r="A546" s="16">
        <v>519832</v>
      </c>
      <c r="B546" s="16">
        <v>806500</v>
      </c>
      <c r="C546" s="16">
        <v>10033</v>
      </c>
      <c r="D546" s="16">
        <v>8065</v>
      </c>
      <c r="E546" s="16" t="s">
        <v>2108</v>
      </c>
      <c r="G546" s="36">
        <v>0.35416666666666663</v>
      </c>
      <c r="H546" s="18">
        <v>552.5</v>
      </c>
      <c r="I546" s="18">
        <v>705</v>
      </c>
      <c r="J546" s="18">
        <v>0</v>
      </c>
      <c r="K546" s="18">
        <v>152.5</v>
      </c>
      <c r="L546" s="19">
        <v>152.5</v>
      </c>
      <c r="M546" s="15">
        <v>152.5</v>
      </c>
      <c r="N546" s="15">
        <v>152.5</v>
      </c>
    </row>
    <row r="547" spans="1:14" ht="15" customHeight="1" x14ac:dyDescent="0.25">
      <c r="A547" s="16">
        <v>519840</v>
      </c>
      <c r="E547" s="16" t="s">
        <v>1602</v>
      </c>
      <c r="F547" s="17" t="s">
        <v>3045</v>
      </c>
      <c r="G547" s="36">
        <v>1.7500000000000002</v>
      </c>
      <c r="H547" s="18">
        <v>2730</v>
      </c>
      <c r="I547" s="18">
        <v>1625</v>
      </c>
      <c r="J547" s="18">
        <v>0</v>
      </c>
      <c r="K547" s="18">
        <v>-1105</v>
      </c>
      <c r="L547" s="19">
        <v>0</v>
      </c>
      <c r="M547" s="15">
        <v>-1105</v>
      </c>
      <c r="N547" s="15">
        <v>0</v>
      </c>
    </row>
    <row r="548" spans="1:14" ht="15" customHeight="1" x14ac:dyDescent="0.25">
      <c r="A548" s="16">
        <v>519842</v>
      </c>
      <c r="E548" s="16" t="s">
        <v>2648</v>
      </c>
      <c r="G548" s="36">
        <v>0</v>
      </c>
      <c r="H548" s="18">
        <v>0</v>
      </c>
      <c r="I548" s="18">
        <v>0</v>
      </c>
      <c r="J548" s="18">
        <v>0</v>
      </c>
      <c r="K548" s="18">
        <v>0</v>
      </c>
      <c r="L548" s="19">
        <v>0</v>
      </c>
      <c r="M548" s="15">
        <v>0</v>
      </c>
      <c r="N548" s="15">
        <v>0</v>
      </c>
    </row>
    <row r="549" spans="1:14" ht="15" customHeight="1" x14ac:dyDescent="0.25">
      <c r="A549" s="16">
        <v>519993</v>
      </c>
      <c r="E549" s="16" t="s">
        <v>2232</v>
      </c>
      <c r="F549" s="17" t="s">
        <v>3045</v>
      </c>
      <c r="G549" s="36">
        <v>1.6145833333333335</v>
      </c>
      <c r="H549" s="18">
        <v>2438.75</v>
      </c>
      <c r="I549" s="18">
        <v>0</v>
      </c>
      <c r="J549" s="18">
        <v>1141.25</v>
      </c>
      <c r="K549" s="18">
        <v>-1297.5</v>
      </c>
      <c r="L549" s="19">
        <v>0</v>
      </c>
      <c r="M549" s="15">
        <v>-1297.5</v>
      </c>
      <c r="N549" s="15">
        <v>0</v>
      </c>
    </row>
    <row r="550" spans="1:14" ht="15" customHeight="1" x14ac:dyDescent="0.25">
      <c r="A550" s="16">
        <v>600100</v>
      </c>
      <c r="E550" s="16" t="s">
        <v>1939</v>
      </c>
      <c r="F550" s="17" t="s">
        <v>3045</v>
      </c>
      <c r="G550" s="36">
        <v>4.1666666666666664E-2</v>
      </c>
      <c r="H550" s="18">
        <v>45</v>
      </c>
      <c r="I550" s="18">
        <v>99.17</v>
      </c>
      <c r="J550" s="18">
        <v>0</v>
      </c>
      <c r="K550" s="18">
        <v>54.17</v>
      </c>
      <c r="L550" s="19">
        <v>0</v>
      </c>
      <c r="M550" s="15">
        <v>54.17</v>
      </c>
      <c r="N550" s="15">
        <v>0</v>
      </c>
    </row>
    <row r="551" spans="1:14" ht="15" customHeight="1" x14ac:dyDescent="0.25">
      <c r="A551" s="16">
        <v>600500</v>
      </c>
      <c r="E551" s="16" t="s">
        <v>2649</v>
      </c>
      <c r="G551" s="36">
        <v>0</v>
      </c>
      <c r="H551" s="18">
        <v>0</v>
      </c>
      <c r="I551" s="18">
        <v>0</v>
      </c>
      <c r="J551" s="18">
        <v>0</v>
      </c>
      <c r="K551" s="18">
        <v>0</v>
      </c>
      <c r="L551" s="19">
        <v>0</v>
      </c>
      <c r="M551" s="15">
        <v>0</v>
      </c>
      <c r="N551" s="15">
        <v>0</v>
      </c>
    </row>
    <row r="552" spans="1:14" ht="15" customHeight="1" x14ac:dyDescent="0.25">
      <c r="A552" s="16">
        <v>600600</v>
      </c>
      <c r="B552" s="16">
        <v>800190</v>
      </c>
      <c r="D552" s="16">
        <v>8001</v>
      </c>
      <c r="E552" s="16" t="s">
        <v>2240</v>
      </c>
      <c r="F552" s="17" t="s">
        <v>3045</v>
      </c>
      <c r="G552" s="36">
        <v>0</v>
      </c>
      <c r="H552" s="18">
        <v>0</v>
      </c>
      <c r="I552" s="18">
        <v>0</v>
      </c>
      <c r="J552" s="18">
        <v>0</v>
      </c>
      <c r="K552" s="18">
        <v>0</v>
      </c>
      <c r="L552" s="19">
        <v>-15321</v>
      </c>
      <c r="M552" s="15">
        <v>0</v>
      </c>
      <c r="N552" s="15">
        <v>-15321</v>
      </c>
    </row>
    <row r="553" spans="1:14" ht="15" customHeight="1" x14ac:dyDescent="0.25">
      <c r="A553" s="16">
        <v>600900</v>
      </c>
      <c r="B553" s="16">
        <v>800790</v>
      </c>
      <c r="D553" s="16">
        <v>8007</v>
      </c>
      <c r="E553" s="16" t="s">
        <v>2650</v>
      </c>
      <c r="F553" s="17" t="s">
        <v>3044</v>
      </c>
      <c r="G553" s="36">
        <v>0</v>
      </c>
      <c r="H553" s="18">
        <v>0</v>
      </c>
      <c r="I553" s="18">
        <v>0</v>
      </c>
      <c r="J553" s="18">
        <v>0</v>
      </c>
      <c r="K553" s="18">
        <v>0</v>
      </c>
      <c r="L553" s="19">
        <v>-1427.9166666666667</v>
      </c>
      <c r="M553" s="15">
        <v>0</v>
      </c>
      <c r="N553" s="15">
        <v>-1427.9166666666667</v>
      </c>
    </row>
    <row r="554" spans="1:14" ht="15" customHeight="1" x14ac:dyDescent="0.25">
      <c r="A554" s="16">
        <v>601000</v>
      </c>
      <c r="E554" s="16" t="s">
        <v>2651</v>
      </c>
      <c r="F554" s="17" t="s">
        <v>3044</v>
      </c>
      <c r="G554" s="36">
        <v>0</v>
      </c>
      <c r="H554" s="18">
        <v>0</v>
      </c>
      <c r="I554" s="18">
        <v>0</v>
      </c>
      <c r="J554" s="18">
        <v>0</v>
      </c>
      <c r="K554" s="18">
        <v>0</v>
      </c>
      <c r="L554" s="19">
        <v>0</v>
      </c>
      <c r="M554" s="15">
        <v>0</v>
      </c>
      <c r="N554" s="15">
        <v>0</v>
      </c>
    </row>
    <row r="555" spans="1:14" ht="15" customHeight="1" x14ac:dyDescent="0.25">
      <c r="A555" s="16">
        <v>601100</v>
      </c>
      <c r="E555" s="16" t="s">
        <v>2652</v>
      </c>
      <c r="G555" s="36">
        <v>0</v>
      </c>
      <c r="H555" s="18">
        <v>0</v>
      </c>
      <c r="I555" s="18">
        <v>0</v>
      </c>
      <c r="J555" s="18">
        <v>0</v>
      </c>
      <c r="K555" s="18">
        <v>0</v>
      </c>
      <c r="L555" s="19">
        <v>0</v>
      </c>
      <c r="M555" s="15">
        <v>0</v>
      </c>
      <c r="N555" s="15">
        <v>0</v>
      </c>
    </row>
    <row r="556" spans="1:14" ht="15" customHeight="1" x14ac:dyDescent="0.25">
      <c r="A556" s="16">
        <v>601300</v>
      </c>
      <c r="E556" s="16" t="s">
        <v>2653</v>
      </c>
      <c r="G556" s="36">
        <v>0</v>
      </c>
      <c r="H556" s="18">
        <v>0</v>
      </c>
      <c r="I556" s="18">
        <v>0</v>
      </c>
      <c r="J556" s="18">
        <v>0</v>
      </c>
      <c r="K556" s="18">
        <v>0</v>
      </c>
      <c r="L556" s="19">
        <v>0</v>
      </c>
      <c r="M556" s="15">
        <v>0</v>
      </c>
      <c r="N556" s="15">
        <v>0</v>
      </c>
    </row>
    <row r="557" spans="1:14" ht="15" customHeight="1" x14ac:dyDescent="0.25">
      <c r="A557" s="16">
        <v>601500</v>
      </c>
      <c r="E557" s="16" t="s">
        <v>2654</v>
      </c>
      <c r="G557" s="36">
        <v>0</v>
      </c>
      <c r="H557" s="18">
        <v>0</v>
      </c>
      <c r="I557" s="18">
        <v>0</v>
      </c>
      <c r="J557" s="18">
        <v>0</v>
      </c>
      <c r="K557" s="18">
        <v>0</v>
      </c>
      <c r="L557" s="19">
        <v>0</v>
      </c>
      <c r="M557" s="15">
        <v>0</v>
      </c>
      <c r="N557" s="15">
        <v>0</v>
      </c>
    </row>
    <row r="558" spans="1:14" ht="15" customHeight="1" x14ac:dyDescent="0.25">
      <c r="A558" s="16">
        <v>601600</v>
      </c>
      <c r="E558" s="16" t="s">
        <v>2079</v>
      </c>
      <c r="F558" s="17" t="s">
        <v>3045</v>
      </c>
      <c r="G558" s="36">
        <v>6.25E-2</v>
      </c>
      <c r="H558" s="18">
        <v>67.5</v>
      </c>
      <c r="I558" s="18">
        <v>0</v>
      </c>
      <c r="J558" s="18">
        <v>0</v>
      </c>
      <c r="K558" s="18">
        <v>-67.5</v>
      </c>
      <c r="L558" s="19">
        <v>0</v>
      </c>
      <c r="M558" s="15">
        <v>-67.5</v>
      </c>
      <c r="N558" s="15">
        <v>0</v>
      </c>
    </row>
    <row r="559" spans="1:14" ht="15" customHeight="1" x14ac:dyDescent="0.25">
      <c r="A559" s="16">
        <v>601900</v>
      </c>
      <c r="E559" s="16" t="s">
        <v>2655</v>
      </c>
      <c r="G559" s="36">
        <v>0</v>
      </c>
      <c r="H559" s="18">
        <v>0</v>
      </c>
      <c r="I559" s="18">
        <v>0</v>
      </c>
      <c r="J559" s="18">
        <v>0</v>
      </c>
      <c r="K559" s="18">
        <v>0</v>
      </c>
      <c r="L559" s="19">
        <v>0</v>
      </c>
      <c r="M559" s="15">
        <v>0</v>
      </c>
      <c r="N559" s="15">
        <v>0</v>
      </c>
    </row>
    <row r="560" spans="1:14" ht="15" customHeight="1" x14ac:dyDescent="0.25">
      <c r="A560" s="16">
        <v>602200</v>
      </c>
      <c r="E560" s="16" t="s">
        <v>2656</v>
      </c>
      <c r="G560" s="36">
        <v>0</v>
      </c>
      <c r="H560" s="18">
        <v>0</v>
      </c>
      <c r="I560" s="18">
        <v>0</v>
      </c>
      <c r="J560" s="18">
        <v>0</v>
      </c>
      <c r="K560" s="18">
        <v>0</v>
      </c>
      <c r="L560" s="19">
        <v>0</v>
      </c>
      <c r="M560" s="15">
        <v>0</v>
      </c>
      <c r="N560" s="15">
        <v>0</v>
      </c>
    </row>
    <row r="561" spans="1:14" ht="15" customHeight="1" x14ac:dyDescent="0.25">
      <c r="A561" s="16">
        <v>602300</v>
      </c>
      <c r="E561" s="16" t="s">
        <v>2657</v>
      </c>
      <c r="F561" s="17" t="s">
        <v>3045</v>
      </c>
      <c r="G561" s="36">
        <v>0</v>
      </c>
      <c r="H561" s="18">
        <v>0</v>
      </c>
      <c r="I561" s="18">
        <v>0</v>
      </c>
      <c r="J561" s="18">
        <v>0</v>
      </c>
      <c r="K561" s="18">
        <v>0</v>
      </c>
      <c r="L561" s="19">
        <v>0</v>
      </c>
      <c r="M561" s="15">
        <v>0</v>
      </c>
      <c r="N561" s="15">
        <v>0</v>
      </c>
    </row>
    <row r="562" spans="1:14" ht="15" customHeight="1" x14ac:dyDescent="0.25">
      <c r="A562" s="16">
        <v>602400</v>
      </c>
      <c r="E562" s="16" t="s">
        <v>2658</v>
      </c>
      <c r="G562" s="36">
        <v>0</v>
      </c>
      <c r="H562" s="18">
        <v>0</v>
      </c>
      <c r="I562" s="18">
        <v>0</v>
      </c>
      <c r="J562" s="18">
        <v>0</v>
      </c>
      <c r="K562" s="18">
        <v>0</v>
      </c>
      <c r="L562" s="19">
        <v>0</v>
      </c>
      <c r="M562" s="15">
        <v>0</v>
      </c>
      <c r="N562" s="15">
        <v>0</v>
      </c>
    </row>
    <row r="563" spans="1:14" ht="15" customHeight="1" x14ac:dyDescent="0.25">
      <c r="A563" s="16">
        <v>602600</v>
      </c>
      <c r="E563" s="16" t="s">
        <v>2659</v>
      </c>
      <c r="G563" s="36">
        <v>0</v>
      </c>
      <c r="H563" s="18">
        <v>0</v>
      </c>
      <c r="I563" s="18">
        <v>0</v>
      </c>
      <c r="J563" s="18">
        <v>0</v>
      </c>
      <c r="K563" s="18">
        <v>0</v>
      </c>
      <c r="L563" s="19">
        <v>0</v>
      </c>
      <c r="M563" s="15">
        <v>0</v>
      </c>
      <c r="N563" s="15">
        <v>0</v>
      </c>
    </row>
    <row r="564" spans="1:14" ht="15" customHeight="1" x14ac:dyDescent="0.25">
      <c r="A564" s="16">
        <v>602700</v>
      </c>
      <c r="E564" s="16" t="s">
        <v>2660</v>
      </c>
      <c r="G564" s="36">
        <v>0</v>
      </c>
      <c r="H564" s="18">
        <v>0</v>
      </c>
      <c r="I564" s="18">
        <v>0</v>
      </c>
      <c r="J564" s="18">
        <v>0</v>
      </c>
      <c r="K564" s="18">
        <v>0</v>
      </c>
      <c r="L564" s="19">
        <v>0</v>
      </c>
      <c r="M564" s="15">
        <v>0</v>
      </c>
      <c r="N564" s="15">
        <v>0</v>
      </c>
    </row>
    <row r="565" spans="1:14" ht="15" customHeight="1" x14ac:dyDescent="0.25">
      <c r="A565" s="16">
        <v>602800</v>
      </c>
      <c r="E565" s="16" t="s">
        <v>2237</v>
      </c>
      <c r="F565" s="17" t="s">
        <v>3045</v>
      </c>
      <c r="G565" s="36">
        <v>0</v>
      </c>
      <c r="H565" s="18">
        <v>0</v>
      </c>
      <c r="I565" s="18">
        <v>140</v>
      </c>
      <c r="J565" s="18">
        <v>0</v>
      </c>
      <c r="K565" s="18">
        <v>140</v>
      </c>
      <c r="L565" s="19">
        <v>0</v>
      </c>
      <c r="M565" s="15">
        <v>140</v>
      </c>
      <c r="N565" s="15">
        <v>0</v>
      </c>
    </row>
    <row r="566" spans="1:14" ht="15" customHeight="1" x14ac:dyDescent="0.25">
      <c r="A566" s="16">
        <v>602900</v>
      </c>
      <c r="E566" s="16" t="s">
        <v>2661</v>
      </c>
      <c r="G566" s="36">
        <v>0</v>
      </c>
      <c r="H566" s="18">
        <v>0</v>
      </c>
      <c r="I566" s="18">
        <v>0</v>
      </c>
      <c r="J566" s="18">
        <v>0</v>
      </c>
      <c r="K566" s="18">
        <v>0</v>
      </c>
      <c r="L566" s="19">
        <v>0</v>
      </c>
      <c r="M566" s="15">
        <v>0</v>
      </c>
      <c r="N566" s="15">
        <v>0</v>
      </c>
    </row>
    <row r="567" spans="1:14" ht="15" customHeight="1" x14ac:dyDescent="0.25">
      <c r="A567" s="16">
        <v>603000</v>
      </c>
      <c r="E567" s="16" t="s">
        <v>2662</v>
      </c>
      <c r="G567" s="36">
        <v>0</v>
      </c>
      <c r="H567" s="18">
        <v>0</v>
      </c>
      <c r="I567" s="18">
        <v>0</v>
      </c>
      <c r="J567" s="18">
        <v>0</v>
      </c>
      <c r="K567" s="18">
        <v>0</v>
      </c>
      <c r="L567" s="19">
        <v>0</v>
      </c>
      <c r="M567" s="15">
        <v>0</v>
      </c>
      <c r="N567" s="15">
        <v>0</v>
      </c>
    </row>
    <row r="568" spans="1:14" ht="15" customHeight="1" x14ac:dyDescent="0.25">
      <c r="A568" s="16">
        <v>603100</v>
      </c>
      <c r="E568" s="16" t="s">
        <v>2663</v>
      </c>
      <c r="G568" s="36">
        <v>0</v>
      </c>
      <c r="H568" s="18">
        <v>0</v>
      </c>
      <c r="I568" s="18">
        <v>0</v>
      </c>
      <c r="J568" s="18">
        <v>0</v>
      </c>
      <c r="K568" s="18">
        <v>0</v>
      </c>
      <c r="L568" s="19">
        <v>0</v>
      </c>
      <c r="M568" s="15">
        <v>0</v>
      </c>
      <c r="N568" s="15">
        <v>0</v>
      </c>
    </row>
    <row r="569" spans="1:14" ht="15" customHeight="1" x14ac:dyDescent="0.25">
      <c r="A569" s="16">
        <v>603200</v>
      </c>
      <c r="E569" s="16" t="s">
        <v>2664</v>
      </c>
      <c r="G569" s="36">
        <v>0</v>
      </c>
      <c r="H569" s="18">
        <v>0</v>
      </c>
      <c r="I569" s="18">
        <v>0</v>
      </c>
      <c r="J569" s="18">
        <v>0</v>
      </c>
      <c r="K569" s="18">
        <v>0</v>
      </c>
      <c r="L569" s="19">
        <v>0</v>
      </c>
      <c r="M569" s="15">
        <v>0</v>
      </c>
      <c r="N569" s="15">
        <v>0</v>
      </c>
    </row>
    <row r="570" spans="1:14" ht="15" customHeight="1" x14ac:dyDescent="0.25">
      <c r="A570" s="16">
        <v>603300</v>
      </c>
      <c r="E570" s="16" t="s">
        <v>2665</v>
      </c>
      <c r="G570" s="36">
        <v>0</v>
      </c>
      <c r="H570" s="18">
        <v>0</v>
      </c>
      <c r="I570" s="18">
        <v>0</v>
      </c>
      <c r="J570" s="18">
        <v>0</v>
      </c>
      <c r="K570" s="18">
        <v>0</v>
      </c>
      <c r="L570" s="19">
        <v>0</v>
      </c>
      <c r="M570" s="15">
        <v>0</v>
      </c>
      <c r="N570" s="15">
        <v>0</v>
      </c>
    </row>
    <row r="571" spans="1:14" ht="15" customHeight="1" x14ac:dyDescent="0.25">
      <c r="A571" s="16">
        <v>603400</v>
      </c>
      <c r="E571" s="16" t="s">
        <v>2666</v>
      </c>
      <c r="G571" s="36">
        <v>0</v>
      </c>
      <c r="H571" s="18">
        <v>0</v>
      </c>
      <c r="I571" s="18">
        <v>0</v>
      </c>
      <c r="J571" s="18">
        <v>0</v>
      </c>
      <c r="K571" s="18">
        <v>0</v>
      </c>
      <c r="L571" s="19">
        <v>0</v>
      </c>
      <c r="M571" s="15">
        <v>0</v>
      </c>
      <c r="N571" s="15">
        <v>0</v>
      </c>
    </row>
    <row r="572" spans="1:14" ht="15" customHeight="1" x14ac:dyDescent="0.25">
      <c r="A572" s="16">
        <v>603500</v>
      </c>
      <c r="E572" s="16" t="s">
        <v>2667</v>
      </c>
      <c r="G572" s="36">
        <v>0</v>
      </c>
      <c r="H572" s="18">
        <v>0</v>
      </c>
      <c r="I572" s="18">
        <v>0</v>
      </c>
      <c r="J572" s="18">
        <v>0</v>
      </c>
      <c r="K572" s="18">
        <v>0</v>
      </c>
      <c r="L572" s="19">
        <v>0</v>
      </c>
      <c r="M572" s="15">
        <v>0</v>
      </c>
      <c r="N572" s="15">
        <v>0</v>
      </c>
    </row>
    <row r="573" spans="1:14" ht="15" customHeight="1" x14ac:dyDescent="0.25">
      <c r="A573" s="16">
        <v>603600</v>
      </c>
      <c r="E573" s="16" t="s">
        <v>2668</v>
      </c>
      <c r="G573" s="36">
        <v>0</v>
      </c>
      <c r="H573" s="18">
        <v>0</v>
      </c>
      <c r="I573" s="18">
        <v>0</v>
      </c>
      <c r="J573" s="18">
        <v>0</v>
      </c>
      <c r="K573" s="18">
        <v>0</v>
      </c>
      <c r="L573" s="19">
        <v>0</v>
      </c>
      <c r="M573" s="15">
        <v>0</v>
      </c>
      <c r="N573" s="15">
        <v>0</v>
      </c>
    </row>
    <row r="574" spans="1:14" ht="15" customHeight="1" x14ac:dyDescent="0.25">
      <c r="A574" s="16">
        <v>603700</v>
      </c>
      <c r="E574" s="16" t="s">
        <v>2669</v>
      </c>
      <c r="G574" s="36">
        <v>0</v>
      </c>
      <c r="H574" s="18">
        <v>0</v>
      </c>
      <c r="I574" s="18">
        <v>0</v>
      </c>
      <c r="J574" s="18">
        <v>0</v>
      </c>
      <c r="K574" s="18">
        <v>0</v>
      </c>
      <c r="L574" s="19">
        <v>0</v>
      </c>
      <c r="M574" s="15">
        <v>0</v>
      </c>
      <c r="N574" s="15">
        <v>0</v>
      </c>
    </row>
    <row r="575" spans="1:14" ht="15" customHeight="1" x14ac:dyDescent="0.25">
      <c r="A575" s="16">
        <v>603800</v>
      </c>
      <c r="E575" s="16" t="s">
        <v>2670</v>
      </c>
      <c r="G575" s="36">
        <v>0</v>
      </c>
      <c r="H575" s="18">
        <v>0</v>
      </c>
      <c r="I575" s="18">
        <v>0</v>
      </c>
      <c r="J575" s="18">
        <v>0</v>
      </c>
      <c r="K575" s="18">
        <v>0</v>
      </c>
      <c r="L575" s="19">
        <v>0</v>
      </c>
      <c r="M575" s="15">
        <v>0</v>
      </c>
      <c r="N575" s="15">
        <v>0</v>
      </c>
    </row>
    <row r="576" spans="1:14" ht="15" customHeight="1" x14ac:dyDescent="0.25">
      <c r="A576" s="16">
        <v>603900</v>
      </c>
      <c r="E576" s="16" t="s">
        <v>2671</v>
      </c>
      <c r="F576" s="17" t="s">
        <v>3045</v>
      </c>
      <c r="G576" s="36">
        <v>3.125E-2</v>
      </c>
      <c r="H576" s="18">
        <v>33.75</v>
      </c>
      <c r="I576" s="18">
        <v>0</v>
      </c>
      <c r="J576" s="18">
        <v>0</v>
      </c>
      <c r="K576" s="18">
        <v>-33.75</v>
      </c>
      <c r="L576" s="19">
        <v>0</v>
      </c>
      <c r="M576" s="15">
        <v>-33.75</v>
      </c>
      <c r="N576" s="15">
        <v>0</v>
      </c>
    </row>
    <row r="577" spans="1:14" ht="15" customHeight="1" x14ac:dyDescent="0.25">
      <c r="A577" s="16">
        <v>604000</v>
      </c>
      <c r="E577" s="16" t="s">
        <v>2672</v>
      </c>
      <c r="G577" s="36">
        <v>0</v>
      </c>
      <c r="H577" s="18">
        <v>0</v>
      </c>
      <c r="I577" s="18">
        <v>0</v>
      </c>
      <c r="J577" s="18">
        <v>0</v>
      </c>
      <c r="K577" s="18">
        <v>0</v>
      </c>
      <c r="L577" s="19">
        <v>0</v>
      </c>
      <c r="M577" s="15">
        <v>0</v>
      </c>
      <c r="N577" s="15">
        <v>0</v>
      </c>
    </row>
    <row r="578" spans="1:14" ht="15" customHeight="1" x14ac:dyDescent="0.25">
      <c r="A578" s="16">
        <v>604100</v>
      </c>
      <c r="E578" s="16" t="s">
        <v>2673</v>
      </c>
      <c r="G578" s="36">
        <v>0</v>
      </c>
      <c r="H578" s="18">
        <v>0</v>
      </c>
      <c r="I578" s="18">
        <v>0</v>
      </c>
      <c r="J578" s="18">
        <v>0</v>
      </c>
      <c r="K578" s="18">
        <v>0</v>
      </c>
      <c r="L578" s="19">
        <v>0</v>
      </c>
      <c r="M578" s="15">
        <v>0</v>
      </c>
      <c r="N578" s="15">
        <v>0</v>
      </c>
    </row>
    <row r="579" spans="1:14" ht="15" customHeight="1" x14ac:dyDescent="0.25">
      <c r="A579" s="16">
        <v>604200</v>
      </c>
      <c r="E579" s="16" t="s">
        <v>2674</v>
      </c>
      <c r="G579" s="36">
        <v>0</v>
      </c>
      <c r="H579" s="18">
        <v>0</v>
      </c>
      <c r="I579" s="18">
        <v>0</v>
      </c>
      <c r="J579" s="18">
        <v>0</v>
      </c>
      <c r="K579" s="18">
        <v>0</v>
      </c>
      <c r="L579" s="19">
        <v>0</v>
      </c>
      <c r="M579" s="15">
        <v>0</v>
      </c>
      <c r="N579" s="15">
        <v>0</v>
      </c>
    </row>
    <row r="580" spans="1:14" ht="15" customHeight="1" x14ac:dyDescent="0.25">
      <c r="A580" s="16">
        <v>604300</v>
      </c>
      <c r="E580" s="16" t="s">
        <v>2219</v>
      </c>
      <c r="G580" s="36">
        <v>0</v>
      </c>
      <c r="H580" s="18">
        <v>0</v>
      </c>
      <c r="I580" s="18">
        <v>0</v>
      </c>
      <c r="J580" s="18">
        <v>0</v>
      </c>
      <c r="K580" s="18">
        <v>0</v>
      </c>
      <c r="L580" s="19">
        <v>0</v>
      </c>
      <c r="M580" s="15">
        <v>0</v>
      </c>
      <c r="N580" s="15">
        <v>0</v>
      </c>
    </row>
    <row r="581" spans="1:14" ht="15" customHeight="1" x14ac:dyDescent="0.25">
      <c r="A581" s="16">
        <v>604400</v>
      </c>
      <c r="E581" s="16" t="s">
        <v>2675</v>
      </c>
      <c r="G581" s="36">
        <v>0</v>
      </c>
      <c r="H581" s="18">
        <v>0</v>
      </c>
      <c r="I581" s="18">
        <v>0</v>
      </c>
      <c r="J581" s="18">
        <v>0</v>
      </c>
      <c r="K581" s="18">
        <v>0</v>
      </c>
      <c r="L581" s="19">
        <v>0</v>
      </c>
      <c r="M581" s="15">
        <v>0</v>
      </c>
      <c r="N581" s="15">
        <v>0</v>
      </c>
    </row>
    <row r="582" spans="1:14" ht="15" customHeight="1" x14ac:dyDescent="0.25">
      <c r="A582" s="16">
        <v>604500</v>
      </c>
      <c r="E582" s="16" t="s">
        <v>2676</v>
      </c>
      <c r="G582" s="36">
        <v>0</v>
      </c>
      <c r="H582" s="18">
        <v>0</v>
      </c>
      <c r="I582" s="18">
        <v>0</v>
      </c>
      <c r="J582" s="18">
        <v>0</v>
      </c>
      <c r="K582" s="18">
        <v>0</v>
      </c>
      <c r="L582" s="19">
        <v>0</v>
      </c>
      <c r="M582" s="15">
        <v>0</v>
      </c>
      <c r="N582" s="15">
        <v>0</v>
      </c>
    </row>
    <row r="583" spans="1:14" ht="15" customHeight="1" x14ac:dyDescent="0.25">
      <c r="A583" s="16">
        <v>604600</v>
      </c>
      <c r="E583" s="16" t="s">
        <v>2677</v>
      </c>
      <c r="G583" s="36">
        <v>0</v>
      </c>
      <c r="H583" s="18">
        <v>0</v>
      </c>
      <c r="I583" s="18">
        <v>0</v>
      </c>
      <c r="J583" s="18">
        <v>0</v>
      </c>
      <c r="K583" s="18">
        <v>0</v>
      </c>
      <c r="L583" s="19">
        <v>0</v>
      </c>
      <c r="M583" s="15">
        <v>0</v>
      </c>
      <c r="N583" s="15">
        <v>0</v>
      </c>
    </row>
    <row r="584" spans="1:14" ht="15" customHeight="1" x14ac:dyDescent="0.25">
      <c r="A584" s="16">
        <v>604700</v>
      </c>
      <c r="E584" s="16" t="s">
        <v>2678</v>
      </c>
      <c r="G584" s="36">
        <v>0</v>
      </c>
      <c r="H584" s="18">
        <v>0</v>
      </c>
      <c r="I584" s="18">
        <v>84</v>
      </c>
      <c r="J584" s="18">
        <v>0</v>
      </c>
      <c r="K584" s="18">
        <v>84</v>
      </c>
      <c r="L584" s="19">
        <v>0</v>
      </c>
      <c r="M584" s="15">
        <v>84</v>
      </c>
      <c r="N584" s="15">
        <v>0</v>
      </c>
    </row>
    <row r="585" spans="1:14" ht="15" customHeight="1" x14ac:dyDescent="0.25">
      <c r="A585" s="16">
        <v>604800</v>
      </c>
      <c r="E585" s="16" t="s">
        <v>2679</v>
      </c>
      <c r="G585" s="36">
        <v>0</v>
      </c>
      <c r="H585" s="18">
        <v>0</v>
      </c>
      <c r="I585" s="18">
        <v>0</v>
      </c>
      <c r="J585" s="18">
        <v>0</v>
      </c>
      <c r="K585" s="18">
        <v>0</v>
      </c>
      <c r="L585" s="19">
        <v>0</v>
      </c>
      <c r="M585" s="15">
        <v>0</v>
      </c>
      <c r="N585" s="15">
        <v>0</v>
      </c>
    </row>
    <row r="586" spans="1:14" ht="15" customHeight="1" x14ac:dyDescent="0.25">
      <c r="A586" s="16">
        <v>605400</v>
      </c>
      <c r="B586" s="16">
        <v>803390</v>
      </c>
      <c r="D586" s="16">
        <v>8033</v>
      </c>
      <c r="F586" s="17" t="s">
        <v>3044</v>
      </c>
      <c r="G586" s="36">
        <v>0</v>
      </c>
      <c r="H586" s="18">
        <v>0</v>
      </c>
      <c r="I586" s="18">
        <v>0</v>
      </c>
      <c r="J586" s="18">
        <v>0</v>
      </c>
      <c r="K586" s="18">
        <v>0</v>
      </c>
      <c r="L586" s="19">
        <v>-1243.75</v>
      </c>
      <c r="M586" s="15">
        <v>0</v>
      </c>
      <c r="N586" s="15">
        <v>-1243.75</v>
      </c>
    </row>
    <row r="587" spans="1:14" ht="15" customHeight="1" x14ac:dyDescent="0.25">
      <c r="A587" s="16">
        <v>605500</v>
      </c>
      <c r="E587" s="16" t="s">
        <v>2680</v>
      </c>
      <c r="G587" s="36">
        <v>0</v>
      </c>
      <c r="H587" s="18">
        <v>0</v>
      </c>
      <c r="I587" s="18">
        <v>0</v>
      </c>
      <c r="J587" s="18">
        <v>0</v>
      </c>
      <c r="K587" s="18">
        <v>0</v>
      </c>
      <c r="L587" s="19">
        <v>0</v>
      </c>
      <c r="M587" s="15">
        <v>0</v>
      </c>
      <c r="N587" s="15">
        <v>0</v>
      </c>
    </row>
    <row r="588" spans="1:14" ht="15" customHeight="1" x14ac:dyDescent="0.25">
      <c r="A588" s="16">
        <v>605700</v>
      </c>
      <c r="E588" s="16" t="s">
        <v>1552</v>
      </c>
      <c r="F588" s="17" t="s">
        <v>3045</v>
      </c>
      <c r="G588" s="36">
        <v>6.2499999999999993E-2</v>
      </c>
      <c r="H588" s="18">
        <v>67.5</v>
      </c>
      <c r="I588" s="18">
        <v>79.75</v>
      </c>
      <c r="J588" s="18">
        <v>0</v>
      </c>
      <c r="K588" s="18">
        <v>12.25</v>
      </c>
      <c r="L588" s="19">
        <v>0</v>
      </c>
      <c r="M588" s="15">
        <v>12.25</v>
      </c>
      <c r="N588" s="15">
        <v>0</v>
      </c>
    </row>
    <row r="589" spans="1:14" ht="15" customHeight="1" x14ac:dyDescent="0.25">
      <c r="A589" s="16">
        <v>605800</v>
      </c>
      <c r="B589" s="16">
        <v>803990</v>
      </c>
      <c r="D589" s="16">
        <v>8039</v>
      </c>
      <c r="E589" s="16" t="s">
        <v>2681</v>
      </c>
      <c r="G589" s="36">
        <v>0</v>
      </c>
      <c r="H589" s="18">
        <v>0</v>
      </c>
      <c r="I589" s="18">
        <v>0</v>
      </c>
      <c r="J589" s="18">
        <v>0</v>
      </c>
      <c r="K589" s="18">
        <v>0</v>
      </c>
      <c r="L589" s="19">
        <v>-2047.4166666666665</v>
      </c>
      <c r="M589" s="15">
        <v>0</v>
      </c>
      <c r="N589" s="15">
        <v>-2047.4166666666665</v>
      </c>
    </row>
    <row r="590" spans="1:14" ht="15" customHeight="1" x14ac:dyDescent="0.25">
      <c r="A590" s="16">
        <v>606100</v>
      </c>
      <c r="F590" s="17" t="s">
        <v>3045</v>
      </c>
      <c r="G590" s="36">
        <v>0</v>
      </c>
      <c r="H590" s="18">
        <v>0</v>
      </c>
      <c r="I590" s="18">
        <v>0</v>
      </c>
      <c r="J590" s="18">
        <v>0</v>
      </c>
      <c r="K590" s="18">
        <v>0</v>
      </c>
      <c r="L590" s="19">
        <v>0</v>
      </c>
      <c r="M590" s="15">
        <v>0</v>
      </c>
      <c r="N590" s="15">
        <v>0</v>
      </c>
    </row>
    <row r="591" spans="1:14" ht="15" customHeight="1" x14ac:dyDescent="0.25">
      <c r="A591" s="16">
        <v>606200</v>
      </c>
      <c r="E591" s="16" t="s">
        <v>2198</v>
      </c>
      <c r="F591" s="17" t="s">
        <v>3044</v>
      </c>
      <c r="G591" s="36">
        <v>0.14583333333333331</v>
      </c>
      <c r="H591" s="18">
        <v>297.5</v>
      </c>
      <c r="I591" s="18">
        <v>472.5</v>
      </c>
      <c r="J591" s="18">
        <v>0</v>
      </c>
      <c r="K591" s="18">
        <v>175</v>
      </c>
      <c r="L591" s="19">
        <v>0</v>
      </c>
      <c r="M591" s="15">
        <v>175</v>
      </c>
      <c r="N591" s="15">
        <v>0</v>
      </c>
    </row>
    <row r="592" spans="1:14" ht="15" customHeight="1" x14ac:dyDescent="0.25">
      <c r="A592" s="16">
        <v>606400</v>
      </c>
      <c r="B592" s="16">
        <v>800590</v>
      </c>
      <c r="D592" s="16">
        <v>8005</v>
      </c>
      <c r="F592" s="17" t="s">
        <v>3044</v>
      </c>
      <c r="G592" s="36">
        <v>0</v>
      </c>
      <c r="H592" s="18">
        <v>0</v>
      </c>
      <c r="I592" s="18">
        <v>0</v>
      </c>
      <c r="J592" s="18">
        <v>0</v>
      </c>
      <c r="K592" s="18">
        <v>0</v>
      </c>
      <c r="L592" s="19">
        <v>-6639.4166666666661</v>
      </c>
      <c r="M592" s="15">
        <v>0</v>
      </c>
      <c r="N592" s="15">
        <v>-6639.4166666666661</v>
      </c>
    </row>
    <row r="593" spans="1:14" ht="15" customHeight="1" x14ac:dyDescent="0.25">
      <c r="A593" s="16">
        <v>606610</v>
      </c>
      <c r="G593" s="36">
        <v>0</v>
      </c>
      <c r="H593" s="18">
        <v>0</v>
      </c>
      <c r="I593" s="18">
        <v>0</v>
      </c>
      <c r="J593" s="18">
        <v>0</v>
      </c>
      <c r="K593" s="18">
        <v>0</v>
      </c>
      <c r="L593" s="19">
        <v>0</v>
      </c>
      <c r="M593" s="15">
        <v>0</v>
      </c>
      <c r="N593" s="15">
        <v>0</v>
      </c>
    </row>
    <row r="594" spans="1:14" ht="15" customHeight="1" x14ac:dyDescent="0.25">
      <c r="A594" s="16">
        <v>606700</v>
      </c>
      <c r="E594" s="16" t="s">
        <v>2013</v>
      </c>
      <c r="G594" s="36">
        <v>0.13541666666666666</v>
      </c>
      <c r="H594" s="18">
        <v>267.5</v>
      </c>
      <c r="I594" s="18">
        <v>0</v>
      </c>
      <c r="J594" s="18">
        <v>0</v>
      </c>
      <c r="K594" s="18">
        <v>-267.5</v>
      </c>
      <c r="L594" s="19">
        <v>0</v>
      </c>
      <c r="M594" s="15">
        <v>-267.5</v>
      </c>
      <c r="N594" s="15">
        <v>0</v>
      </c>
    </row>
    <row r="595" spans="1:14" ht="15" customHeight="1" x14ac:dyDescent="0.25">
      <c r="A595" s="16">
        <v>606800</v>
      </c>
      <c r="B595" s="16">
        <v>805090</v>
      </c>
      <c r="D595" s="16">
        <v>8050</v>
      </c>
      <c r="F595" s="17" t="s">
        <v>3045</v>
      </c>
      <c r="G595" s="36">
        <v>0</v>
      </c>
      <c r="H595" s="18">
        <v>0</v>
      </c>
      <c r="I595" s="18">
        <v>0</v>
      </c>
      <c r="J595" s="18">
        <v>0</v>
      </c>
      <c r="K595" s="18">
        <v>0</v>
      </c>
      <c r="L595" s="19">
        <v>-1101.6266666666668</v>
      </c>
      <c r="M595" s="15">
        <v>0</v>
      </c>
      <c r="N595" s="15">
        <v>-1101.6266666666668</v>
      </c>
    </row>
    <row r="596" spans="1:14" ht="15" customHeight="1" x14ac:dyDescent="0.25">
      <c r="A596" s="16">
        <v>607200</v>
      </c>
      <c r="B596" s="16">
        <v>801290</v>
      </c>
      <c r="D596" s="16">
        <v>8012</v>
      </c>
      <c r="G596" s="36">
        <v>0</v>
      </c>
      <c r="H596" s="18">
        <v>0</v>
      </c>
      <c r="I596" s="18">
        <v>0</v>
      </c>
      <c r="J596" s="18">
        <v>0</v>
      </c>
      <c r="K596" s="18">
        <v>0</v>
      </c>
      <c r="L596" s="19">
        <v>-1307.5</v>
      </c>
      <c r="M596" s="15">
        <v>0</v>
      </c>
      <c r="N596" s="15">
        <v>-1307.5</v>
      </c>
    </row>
    <row r="597" spans="1:14" ht="15" customHeight="1" x14ac:dyDescent="0.25">
      <c r="A597" s="16">
        <v>607300</v>
      </c>
      <c r="B597" s="16">
        <v>800390</v>
      </c>
      <c r="D597" s="16">
        <v>8003</v>
      </c>
      <c r="G597" s="36">
        <v>0</v>
      </c>
      <c r="H597" s="18">
        <v>0</v>
      </c>
      <c r="I597" s="18">
        <v>0</v>
      </c>
      <c r="J597" s="18">
        <v>0</v>
      </c>
      <c r="K597" s="18">
        <v>0</v>
      </c>
      <c r="L597" s="19">
        <v>-14615.416666666664</v>
      </c>
      <c r="M597" s="15">
        <v>0</v>
      </c>
      <c r="N597" s="15">
        <v>-14615.416666666664</v>
      </c>
    </row>
    <row r="598" spans="1:14" ht="15" customHeight="1" x14ac:dyDescent="0.25">
      <c r="A598" s="16">
        <v>607400</v>
      </c>
      <c r="B598" s="16">
        <v>802690</v>
      </c>
      <c r="D598" s="16">
        <v>8026</v>
      </c>
      <c r="G598" s="36">
        <v>0</v>
      </c>
      <c r="H598" s="18">
        <v>0</v>
      </c>
      <c r="I598" s="18">
        <v>0</v>
      </c>
      <c r="J598" s="18">
        <v>0</v>
      </c>
      <c r="K598" s="18">
        <v>0</v>
      </c>
      <c r="L598" s="19">
        <v>-1125.6666666666665</v>
      </c>
      <c r="M598" s="15">
        <v>0</v>
      </c>
      <c r="N598" s="15">
        <v>-1125.6666666666665</v>
      </c>
    </row>
    <row r="599" spans="1:14" ht="15" customHeight="1" x14ac:dyDescent="0.25">
      <c r="A599" s="16">
        <v>607500</v>
      </c>
      <c r="B599" s="16">
        <v>802190</v>
      </c>
      <c r="D599" s="16">
        <v>8021</v>
      </c>
      <c r="G599" s="36">
        <v>0</v>
      </c>
      <c r="H599" s="18">
        <v>0</v>
      </c>
      <c r="I599" s="18">
        <v>0</v>
      </c>
      <c r="J599" s="18">
        <v>0</v>
      </c>
      <c r="K599" s="18">
        <v>0</v>
      </c>
      <c r="L599" s="19">
        <v>-7333.8333333333321</v>
      </c>
      <c r="M599" s="15">
        <v>0</v>
      </c>
      <c r="N599" s="15">
        <v>-7333.8333333333321</v>
      </c>
    </row>
    <row r="600" spans="1:14" ht="15" customHeight="1" x14ac:dyDescent="0.25">
      <c r="A600" s="16">
        <v>607600</v>
      </c>
      <c r="B600" s="16">
        <v>805290</v>
      </c>
      <c r="D600" s="16">
        <v>8052</v>
      </c>
      <c r="G600" s="36">
        <v>0</v>
      </c>
      <c r="H600" s="18">
        <v>0</v>
      </c>
      <c r="I600" s="18">
        <v>0</v>
      </c>
      <c r="J600" s="18">
        <v>0</v>
      </c>
      <c r="K600" s="18">
        <v>0</v>
      </c>
      <c r="L600" s="19">
        <v>0</v>
      </c>
      <c r="M600" s="15">
        <v>0</v>
      </c>
      <c r="N600" s="15">
        <v>0</v>
      </c>
    </row>
    <row r="601" spans="1:14" ht="15" customHeight="1" x14ac:dyDescent="0.25">
      <c r="A601" s="16">
        <v>607700</v>
      </c>
      <c r="B601" s="16">
        <v>805490</v>
      </c>
      <c r="D601" s="16">
        <v>8054</v>
      </c>
      <c r="E601" s="16" t="s">
        <v>2814</v>
      </c>
      <c r="G601" s="36">
        <v>0</v>
      </c>
      <c r="H601" s="18">
        <v>0</v>
      </c>
      <c r="I601" s="18">
        <v>0</v>
      </c>
      <c r="J601" s="18">
        <v>0</v>
      </c>
      <c r="K601" s="18">
        <v>0</v>
      </c>
      <c r="L601" s="19">
        <v>0</v>
      </c>
      <c r="M601" s="15">
        <v>0</v>
      </c>
      <c r="N601" s="15">
        <v>0</v>
      </c>
    </row>
    <row r="602" spans="1:14" ht="15" customHeight="1" x14ac:dyDescent="0.25">
      <c r="A602" s="16">
        <v>607800</v>
      </c>
      <c r="B602" s="16">
        <v>802590</v>
      </c>
      <c r="D602" s="16">
        <v>8025</v>
      </c>
      <c r="G602" s="36">
        <v>0</v>
      </c>
      <c r="H602" s="18">
        <v>0</v>
      </c>
      <c r="I602" s="18">
        <v>0</v>
      </c>
      <c r="J602" s="18">
        <v>0</v>
      </c>
      <c r="K602" s="18">
        <v>0</v>
      </c>
      <c r="L602" s="19">
        <v>350</v>
      </c>
      <c r="M602" s="15">
        <v>0</v>
      </c>
      <c r="N602" s="15">
        <v>350</v>
      </c>
    </row>
    <row r="603" spans="1:14" ht="15" customHeight="1" x14ac:dyDescent="0.25">
      <c r="A603" s="16">
        <v>607900</v>
      </c>
      <c r="B603" s="16">
        <v>802591</v>
      </c>
      <c r="D603" s="16">
        <v>8025</v>
      </c>
      <c r="G603" s="36">
        <v>0</v>
      </c>
      <c r="H603" s="18">
        <v>0</v>
      </c>
      <c r="I603" s="18">
        <v>0</v>
      </c>
      <c r="J603" s="18">
        <v>0</v>
      </c>
      <c r="K603" s="18">
        <v>0</v>
      </c>
      <c r="L603" s="19">
        <v>350</v>
      </c>
      <c r="M603" s="15">
        <v>0</v>
      </c>
      <c r="N603" s="15">
        <v>350</v>
      </c>
    </row>
    <row r="604" spans="1:14" ht="15" customHeight="1" x14ac:dyDescent="0.25">
      <c r="A604" s="16">
        <v>608000</v>
      </c>
      <c r="B604" s="16">
        <v>802290</v>
      </c>
      <c r="D604" s="16">
        <v>8022</v>
      </c>
      <c r="G604" s="36">
        <v>0</v>
      </c>
      <c r="H604" s="18">
        <v>0</v>
      </c>
      <c r="I604" s="18">
        <v>0</v>
      </c>
      <c r="J604" s="18">
        <v>0</v>
      </c>
      <c r="K604" s="18">
        <v>0</v>
      </c>
      <c r="L604" s="19">
        <v>-4857.2833333333328</v>
      </c>
      <c r="M604" s="15">
        <v>0</v>
      </c>
      <c r="N604" s="15">
        <v>-4857.2833333333328</v>
      </c>
    </row>
    <row r="605" spans="1:14" ht="15" customHeight="1" x14ac:dyDescent="0.25">
      <c r="A605" s="16">
        <v>608200</v>
      </c>
      <c r="B605" s="16">
        <v>806490</v>
      </c>
      <c r="D605" s="16">
        <v>8064</v>
      </c>
      <c r="E605" s="16" t="s">
        <v>2825</v>
      </c>
      <c r="G605" s="36">
        <v>0</v>
      </c>
      <c r="H605" s="18">
        <v>0</v>
      </c>
      <c r="I605" s="18">
        <v>0</v>
      </c>
      <c r="J605" s="18">
        <v>0</v>
      </c>
      <c r="K605" s="18">
        <v>0</v>
      </c>
      <c r="L605" s="19">
        <v>-1796.69</v>
      </c>
      <c r="M605" s="15">
        <v>0</v>
      </c>
      <c r="N605" s="15">
        <v>-1796.69</v>
      </c>
    </row>
    <row r="606" spans="1:14" ht="15" customHeight="1" x14ac:dyDescent="0.25">
      <c r="A606" s="16">
        <v>608300</v>
      </c>
      <c r="B606" s="16">
        <v>806491</v>
      </c>
      <c r="D606" s="16">
        <v>8064</v>
      </c>
      <c r="E606" s="16" t="s">
        <v>2826</v>
      </c>
      <c r="G606" s="36">
        <v>0</v>
      </c>
      <c r="H606" s="18">
        <v>0</v>
      </c>
      <c r="I606" s="18">
        <v>0</v>
      </c>
      <c r="J606" s="18">
        <v>0</v>
      </c>
      <c r="K606" s="18">
        <v>0</v>
      </c>
      <c r="L606" s="19">
        <v>-1796.69</v>
      </c>
      <c r="M606" s="15">
        <v>0</v>
      </c>
      <c r="N606" s="15">
        <v>-1796.69</v>
      </c>
    </row>
    <row r="607" spans="1:14" ht="15" customHeight="1" x14ac:dyDescent="0.25">
      <c r="A607" s="16">
        <v>608500</v>
      </c>
      <c r="E607" s="16" t="s">
        <v>2828</v>
      </c>
      <c r="F607" s="17" t="s">
        <v>3045</v>
      </c>
      <c r="G607" s="36">
        <v>0</v>
      </c>
      <c r="H607" s="18">
        <v>0</v>
      </c>
      <c r="I607" s="18">
        <v>0</v>
      </c>
      <c r="J607" s="18">
        <v>0</v>
      </c>
      <c r="K607" s="18">
        <v>0</v>
      </c>
      <c r="L607" s="19">
        <v>0</v>
      </c>
      <c r="M607" s="15">
        <v>0</v>
      </c>
      <c r="N607" s="15">
        <v>0</v>
      </c>
    </row>
    <row r="608" spans="1:14" ht="15" customHeight="1" x14ac:dyDescent="0.25">
      <c r="A608" s="16">
        <v>608700</v>
      </c>
      <c r="B608" s="16">
        <v>805690</v>
      </c>
      <c r="D608" s="16">
        <v>8056</v>
      </c>
      <c r="G608" s="36">
        <v>0</v>
      </c>
      <c r="H608" s="18">
        <v>0</v>
      </c>
      <c r="I608" s="18">
        <v>0</v>
      </c>
      <c r="J608" s="18">
        <v>0</v>
      </c>
      <c r="K608" s="18">
        <v>0</v>
      </c>
      <c r="L608" s="19">
        <v>0</v>
      </c>
      <c r="M608" s="15">
        <v>0</v>
      </c>
      <c r="N608" s="15">
        <v>0</v>
      </c>
    </row>
    <row r="609" spans="1:14" ht="15" customHeight="1" x14ac:dyDescent="0.25">
      <c r="A609" s="16">
        <v>608900</v>
      </c>
      <c r="B609" s="16">
        <v>806990</v>
      </c>
      <c r="D609" s="16">
        <v>8069</v>
      </c>
      <c r="E609" s="16" t="s">
        <v>2831</v>
      </c>
      <c r="F609" s="17" t="s">
        <v>3045</v>
      </c>
      <c r="G609" s="36">
        <v>0</v>
      </c>
      <c r="H609" s="18">
        <v>0</v>
      </c>
      <c r="I609" s="18">
        <v>0</v>
      </c>
      <c r="J609" s="18">
        <v>0</v>
      </c>
      <c r="K609" s="18">
        <v>0</v>
      </c>
      <c r="L609" s="19">
        <v>0</v>
      </c>
      <c r="M609" s="15">
        <v>0</v>
      </c>
      <c r="N609" s="15">
        <v>0</v>
      </c>
    </row>
    <row r="610" spans="1:14" ht="15" customHeight="1" x14ac:dyDescent="0.25">
      <c r="A610" s="16">
        <v>609000</v>
      </c>
      <c r="B610" s="16">
        <v>807090</v>
      </c>
      <c r="D610" s="16">
        <v>8070</v>
      </c>
      <c r="E610" s="16" t="s">
        <v>2833</v>
      </c>
      <c r="G610" s="36">
        <v>0</v>
      </c>
      <c r="H610" s="18">
        <v>0</v>
      </c>
      <c r="I610" s="18">
        <v>0</v>
      </c>
      <c r="J610" s="18">
        <v>0</v>
      </c>
      <c r="K610" s="18">
        <v>0</v>
      </c>
      <c r="L610" s="19">
        <v>0</v>
      </c>
      <c r="M610" s="15">
        <v>0</v>
      </c>
      <c r="N610" s="15">
        <v>0</v>
      </c>
    </row>
    <row r="611" spans="1:14" ht="15" customHeight="1" x14ac:dyDescent="0.25">
      <c r="A611" s="16">
        <v>610024</v>
      </c>
      <c r="E611" s="16" t="s">
        <v>1757</v>
      </c>
      <c r="F611" s="17" t="s">
        <v>3045</v>
      </c>
      <c r="G611" s="36">
        <v>4.1666666666666664E-2</v>
      </c>
      <c r="H611" s="18">
        <v>45</v>
      </c>
      <c r="I611" s="18">
        <v>79.75</v>
      </c>
      <c r="J611" s="18">
        <v>0</v>
      </c>
      <c r="K611" s="18">
        <v>34.75</v>
      </c>
      <c r="L611" s="19">
        <v>0</v>
      </c>
      <c r="M611" s="15">
        <v>34.75</v>
      </c>
      <c r="N611" s="15">
        <v>0</v>
      </c>
    </row>
    <row r="612" spans="1:14" ht="15" customHeight="1" x14ac:dyDescent="0.25">
      <c r="A612" s="16">
        <v>610025</v>
      </c>
      <c r="E612" s="16" t="s">
        <v>1734</v>
      </c>
      <c r="F612" s="17" t="s">
        <v>3045</v>
      </c>
      <c r="G612" s="36">
        <v>0.12499999999999999</v>
      </c>
      <c r="H612" s="18">
        <v>180</v>
      </c>
      <c r="I612" s="18">
        <v>99.17</v>
      </c>
      <c r="J612" s="18">
        <v>0</v>
      </c>
      <c r="K612" s="18">
        <v>-80.83</v>
      </c>
      <c r="L612" s="19">
        <v>0</v>
      </c>
      <c r="M612" s="15">
        <v>-80.83</v>
      </c>
      <c r="N612" s="15">
        <v>0</v>
      </c>
    </row>
    <row r="613" spans="1:14" ht="15" customHeight="1" x14ac:dyDescent="0.25">
      <c r="A613" s="16">
        <v>610026</v>
      </c>
      <c r="E613" s="16" t="s">
        <v>1888</v>
      </c>
      <c r="F613" s="17" t="s">
        <v>3044</v>
      </c>
      <c r="G613" s="36">
        <v>4.8611111111111105E-2</v>
      </c>
      <c r="H613" s="18">
        <v>58.333333333333329</v>
      </c>
      <c r="I613" s="18">
        <v>79.75</v>
      </c>
      <c r="J613" s="18">
        <v>0</v>
      </c>
      <c r="K613" s="18">
        <v>21.416666666666671</v>
      </c>
      <c r="L613" s="19">
        <v>0</v>
      </c>
      <c r="M613" s="15">
        <v>21.416666666666671</v>
      </c>
      <c r="N613" s="15">
        <v>0</v>
      </c>
    </row>
    <row r="614" spans="1:14" ht="15" customHeight="1" x14ac:dyDescent="0.25">
      <c r="A614" s="16">
        <v>610027</v>
      </c>
      <c r="E614" s="16" t="s">
        <v>1803</v>
      </c>
      <c r="F614" s="17" t="s">
        <v>3045</v>
      </c>
      <c r="G614" s="36">
        <v>5.9027777777777776E-2</v>
      </c>
      <c r="H614" s="18">
        <v>70.833333333333329</v>
      </c>
      <c r="I614" s="18">
        <v>99.17</v>
      </c>
      <c r="J614" s="18">
        <v>0</v>
      </c>
      <c r="K614" s="18">
        <v>28.336666666666673</v>
      </c>
      <c r="L614" s="19">
        <v>0</v>
      </c>
      <c r="M614" s="15">
        <v>28.336666666666673</v>
      </c>
      <c r="N614" s="15">
        <v>0</v>
      </c>
    </row>
    <row r="615" spans="1:14" ht="15" customHeight="1" x14ac:dyDescent="0.25">
      <c r="A615" s="16">
        <v>610062</v>
      </c>
      <c r="E615" s="16" t="s">
        <v>2001</v>
      </c>
      <c r="F615" s="17" t="s">
        <v>3045</v>
      </c>
      <c r="G615" s="36">
        <v>4.1666666666666664E-2</v>
      </c>
      <c r="H615" s="18">
        <v>45</v>
      </c>
      <c r="I615" s="18">
        <v>0</v>
      </c>
      <c r="J615" s="18">
        <v>0</v>
      </c>
      <c r="K615" s="18">
        <v>-45</v>
      </c>
      <c r="L615" s="19">
        <v>0</v>
      </c>
      <c r="M615" s="15">
        <v>-45</v>
      </c>
      <c r="N615" s="15">
        <v>0</v>
      </c>
    </row>
    <row r="616" spans="1:14" ht="15" customHeight="1" x14ac:dyDescent="0.25">
      <c r="A616" s="16">
        <v>610104</v>
      </c>
      <c r="E616" s="16" t="s">
        <v>2122</v>
      </c>
      <c r="F616" s="17" t="s">
        <v>3045</v>
      </c>
      <c r="G616" s="36">
        <v>6.25E-2</v>
      </c>
      <c r="H616" s="18">
        <v>75</v>
      </c>
      <c r="I616" s="18">
        <v>99.17</v>
      </c>
      <c r="J616" s="18">
        <v>0</v>
      </c>
      <c r="K616" s="18">
        <v>24.17</v>
      </c>
      <c r="L616" s="19">
        <v>0</v>
      </c>
      <c r="M616" s="15">
        <v>24.17</v>
      </c>
      <c r="N616" s="15">
        <v>0</v>
      </c>
    </row>
    <row r="617" spans="1:14" ht="15" customHeight="1" x14ac:dyDescent="0.25">
      <c r="A617" s="16">
        <v>610105</v>
      </c>
      <c r="E617" s="16" t="s">
        <v>1946</v>
      </c>
      <c r="F617" s="17" t="s">
        <v>3045</v>
      </c>
      <c r="G617" s="36">
        <v>4.1666666666666664E-2</v>
      </c>
      <c r="H617" s="18">
        <v>45</v>
      </c>
      <c r="I617" s="18">
        <v>99.17</v>
      </c>
      <c r="J617" s="18">
        <v>0</v>
      </c>
      <c r="K617" s="18">
        <v>54.17</v>
      </c>
      <c r="L617" s="19">
        <v>0</v>
      </c>
      <c r="M617" s="15">
        <v>54.17</v>
      </c>
      <c r="N617" s="15">
        <v>0</v>
      </c>
    </row>
    <row r="618" spans="1:14" ht="15" customHeight="1" x14ac:dyDescent="0.25">
      <c r="A618" s="16">
        <v>610110</v>
      </c>
      <c r="E618" s="16" t="s">
        <v>2282</v>
      </c>
      <c r="F618" s="17" t="s">
        <v>3044</v>
      </c>
      <c r="G618" s="36">
        <v>0</v>
      </c>
      <c r="H618" s="18">
        <v>0</v>
      </c>
      <c r="I618" s="18">
        <v>0</v>
      </c>
      <c r="J618" s="18">
        <v>0</v>
      </c>
      <c r="K618" s="18">
        <v>0</v>
      </c>
      <c r="L618" s="19">
        <v>0</v>
      </c>
      <c r="M618" s="15">
        <v>0</v>
      </c>
      <c r="N618" s="15">
        <v>0</v>
      </c>
    </row>
    <row r="619" spans="1:14" ht="15" customHeight="1" x14ac:dyDescent="0.25">
      <c r="A619" s="16">
        <v>610201</v>
      </c>
      <c r="E619" s="16" t="s">
        <v>2120</v>
      </c>
      <c r="F619" s="17" t="s">
        <v>3044</v>
      </c>
      <c r="G619" s="36">
        <v>0.14583333333333331</v>
      </c>
      <c r="H619" s="18">
        <v>217.5</v>
      </c>
      <c r="I619" s="18">
        <v>170</v>
      </c>
      <c r="J619" s="18">
        <v>0</v>
      </c>
      <c r="K619" s="18">
        <v>-47.5</v>
      </c>
      <c r="L619" s="19">
        <v>0</v>
      </c>
      <c r="M619" s="15">
        <v>-47.5</v>
      </c>
      <c r="N619" s="15">
        <v>0</v>
      </c>
    </row>
    <row r="620" spans="1:14" ht="15" customHeight="1" x14ac:dyDescent="0.25">
      <c r="A620" s="16">
        <v>610205</v>
      </c>
      <c r="E620" s="16" t="s">
        <v>2011</v>
      </c>
      <c r="F620" s="17" t="s">
        <v>3045</v>
      </c>
      <c r="G620" s="36">
        <v>8.3333333333333343E-2</v>
      </c>
      <c r="H620" s="18">
        <v>97.5</v>
      </c>
      <c r="I620" s="18">
        <v>79.75</v>
      </c>
      <c r="J620" s="18">
        <v>0</v>
      </c>
      <c r="K620" s="18">
        <v>-17.75</v>
      </c>
      <c r="L620" s="19">
        <v>0</v>
      </c>
      <c r="M620" s="15">
        <v>-17.75</v>
      </c>
      <c r="N620" s="15">
        <v>0</v>
      </c>
    </row>
    <row r="621" spans="1:14" ht="15" customHeight="1" x14ac:dyDescent="0.25">
      <c r="A621" s="16">
        <v>610260</v>
      </c>
      <c r="E621" s="16" t="s">
        <v>2265</v>
      </c>
      <c r="F621" s="17" t="s">
        <v>3045</v>
      </c>
      <c r="G621" s="36">
        <v>2.0833333333333332E-2</v>
      </c>
      <c r="H621" s="18">
        <v>22.5</v>
      </c>
      <c r="I621" s="18">
        <v>99.17</v>
      </c>
      <c r="J621" s="18">
        <v>0</v>
      </c>
      <c r="K621" s="18">
        <v>76.67</v>
      </c>
      <c r="L621" s="19">
        <v>0</v>
      </c>
      <c r="M621" s="15">
        <v>76.67</v>
      </c>
      <c r="N621" s="15">
        <v>0</v>
      </c>
    </row>
    <row r="622" spans="1:14" ht="15" customHeight="1" x14ac:dyDescent="0.25">
      <c r="A622" s="16">
        <v>610261</v>
      </c>
      <c r="E622" s="16" t="s">
        <v>1718</v>
      </c>
      <c r="F622" s="17" t="s">
        <v>3045</v>
      </c>
      <c r="G622" s="36">
        <v>4.1666666666666664E-2</v>
      </c>
      <c r="H622" s="18">
        <v>48.75</v>
      </c>
      <c r="I622" s="18">
        <v>79.75</v>
      </c>
      <c r="J622" s="18">
        <v>0</v>
      </c>
      <c r="K622" s="18">
        <v>31</v>
      </c>
      <c r="L622" s="19">
        <v>0</v>
      </c>
      <c r="M622" s="15">
        <v>31</v>
      </c>
      <c r="N622" s="15">
        <v>0</v>
      </c>
    </row>
    <row r="623" spans="1:14" ht="15" customHeight="1" x14ac:dyDescent="0.25">
      <c r="A623" s="16">
        <v>610321</v>
      </c>
      <c r="E623" s="16" t="s">
        <v>2283</v>
      </c>
      <c r="G623" s="36">
        <v>0</v>
      </c>
      <c r="H623" s="18">
        <v>0</v>
      </c>
      <c r="I623" s="18">
        <v>0</v>
      </c>
      <c r="J623" s="18">
        <v>0</v>
      </c>
      <c r="K623" s="18">
        <v>0</v>
      </c>
      <c r="L623" s="19">
        <v>0</v>
      </c>
      <c r="M623" s="15">
        <v>0</v>
      </c>
      <c r="N623" s="15">
        <v>0</v>
      </c>
    </row>
    <row r="624" spans="1:14" ht="15" customHeight="1" x14ac:dyDescent="0.25">
      <c r="A624" s="16">
        <v>610323</v>
      </c>
      <c r="E624" s="16" t="s">
        <v>2284</v>
      </c>
      <c r="G624" s="36">
        <v>0</v>
      </c>
      <c r="H624" s="18">
        <v>0</v>
      </c>
      <c r="I624" s="18">
        <v>0</v>
      </c>
      <c r="J624" s="18">
        <v>0</v>
      </c>
      <c r="K624" s="18">
        <v>0</v>
      </c>
      <c r="L624" s="19">
        <v>0</v>
      </c>
      <c r="M624" s="15">
        <v>0</v>
      </c>
      <c r="N624" s="15">
        <v>0</v>
      </c>
    </row>
    <row r="625" spans="1:14" ht="15" customHeight="1" x14ac:dyDescent="0.25">
      <c r="A625" s="16">
        <v>610324</v>
      </c>
      <c r="E625" s="16" t="s">
        <v>2285</v>
      </c>
      <c r="G625" s="36">
        <v>0</v>
      </c>
      <c r="H625" s="18">
        <v>0</v>
      </c>
      <c r="I625" s="18">
        <v>0</v>
      </c>
      <c r="J625" s="18">
        <v>0</v>
      </c>
      <c r="K625" s="18">
        <v>0</v>
      </c>
      <c r="L625" s="19">
        <v>0</v>
      </c>
      <c r="M625" s="15">
        <v>0</v>
      </c>
      <c r="N625" s="15">
        <v>0</v>
      </c>
    </row>
    <row r="626" spans="1:14" ht="15" customHeight="1" x14ac:dyDescent="0.25">
      <c r="A626" s="16">
        <v>610485</v>
      </c>
      <c r="E626" s="16" t="s">
        <v>2286</v>
      </c>
      <c r="F626" s="17" t="s">
        <v>3044</v>
      </c>
      <c r="G626" s="36">
        <v>0</v>
      </c>
      <c r="H626" s="18">
        <v>0</v>
      </c>
      <c r="I626" s="18">
        <v>0</v>
      </c>
      <c r="J626" s="18">
        <v>0</v>
      </c>
      <c r="K626" s="18">
        <v>0</v>
      </c>
      <c r="L626" s="19">
        <v>0</v>
      </c>
      <c r="M626" s="15">
        <v>0</v>
      </c>
      <c r="N626" s="15">
        <v>0</v>
      </c>
    </row>
    <row r="627" spans="1:14" ht="15" customHeight="1" x14ac:dyDescent="0.25">
      <c r="A627" s="16">
        <v>610575</v>
      </c>
      <c r="E627" s="16" t="s">
        <v>1700</v>
      </c>
      <c r="F627" s="17" t="s">
        <v>3044</v>
      </c>
      <c r="G627" s="36">
        <v>5.2083333333333329E-2</v>
      </c>
      <c r="H627" s="18">
        <v>56.25</v>
      </c>
      <c r="I627" s="18">
        <v>99.17</v>
      </c>
      <c r="J627" s="18">
        <v>0</v>
      </c>
      <c r="K627" s="18">
        <v>42.92</v>
      </c>
      <c r="L627" s="19">
        <v>0</v>
      </c>
      <c r="M627" s="15">
        <v>42.92</v>
      </c>
      <c r="N627" s="15">
        <v>0</v>
      </c>
    </row>
    <row r="628" spans="1:14" ht="15" customHeight="1" x14ac:dyDescent="0.25">
      <c r="A628" s="16">
        <v>610595</v>
      </c>
      <c r="E628" s="16" t="s">
        <v>1804</v>
      </c>
      <c r="F628" s="17" t="s">
        <v>3045</v>
      </c>
      <c r="G628" s="36">
        <v>5.9027777777777776E-2</v>
      </c>
      <c r="H628" s="18">
        <v>70.833333333333329</v>
      </c>
      <c r="I628" s="18">
        <v>99.17</v>
      </c>
      <c r="J628" s="18">
        <v>0</v>
      </c>
      <c r="K628" s="18">
        <v>28.336666666666673</v>
      </c>
      <c r="L628" s="19">
        <v>0</v>
      </c>
      <c r="M628" s="15">
        <v>28.336666666666673</v>
      </c>
      <c r="N628" s="15">
        <v>0</v>
      </c>
    </row>
    <row r="629" spans="1:14" ht="15" customHeight="1" x14ac:dyDescent="0.25">
      <c r="A629" s="16">
        <v>610600</v>
      </c>
      <c r="E629" s="16" t="s">
        <v>2111</v>
      </c>
      <c r="F629" s="17" t="s">
        <v>3045</v>
      </c>
      <c r="G629" s="36">
        <v>1.0416666666666666E-2</v>
      </c>
      <c r="H629" s="18">
        <v>11.25</v>
      </c>
      <c r="I629" s="18">
        <v>104.75</v>
      </c>
      <c r="J629" s="18">
        <v>0</v>
      </c>
      <c r="K629" s="18">
        <v>93.5</v>
      </c>
      <c r="L629" s="19">
        <v>0</v>
      </c>
      <c r="M629" s="15">
        <v>93.5</v>
      </c>
      <c r="N629" s="15">
        <v>0</v>
      </c>
    </row>
    <row r="630" spans="1:14" ht="15" customHeight="1" x14ac:dyDescent="0.25">
      <c r="A630" s="16">
        <v>610632</v>
      </c>
      <c r="E630" s="16" t="s">
        <v>2287</v>
      </c>
      <c r="G630" s="36">
        <v>0</v>
      </c>
      <c r="H630" s="18">
        <v>0</v>
      </c>
      <c r="I630" s="18">
        <v>0</v>
      </c>
      <c r="J630" s="18">
        <v>0</v>
      </c>
      <c r="K630" s="18">
        <v>0</v>
      </c>
      <c r="L630" s="19">
        <v>0</v>
      </c>
      <c r="M630" s="15">
        <v>0</v>
      </c>
      <c r="N630" s="15">
        <v>0</v>
      </c>
    </row>
    <row r="631" spans="1:14" ht="15" customHeight="1" x14ac:dyDescent="0.25">
      <c r="A631" s="16">
        <v>610685</v>
      </c>
      <c r="E631" s="16" t="s">
        <v>1715</v>
      </c>
      <c r="F631" s="17" t="s">
        <v>3044</v>
      </c>
      <c r="G631" s="36">
        <v>3.125E-2</v>
      </c>
      <c r="H631" s="18">
        <v>36.25</v>
      </c>
      <c r="I631" s="18">
        <v>79.75</v>
      </c>
      <c r="J631" s="18">
        <v>0</v>
      </c>
      <c r="K631" s="18">
        <v>43.5</v>
      </c>
      <c r="L631" s="19">
        <v>0</v>
      </c>
      <c r="M631" s="15">
        <v>43.5</v>
      </c>
      <c r="N631" s="15">
        <v>0</v>
      </c>
    </row>
    <row r="632" spans="1:14" ht="15" customHeight="1" x14ac:dyDescent="0.25">
      <c r="A632" s="16">
        <v>610804</v>
      </c>
      <c r="E632" s="16" t="s">
        <v>2150</v>
      </c>
      <c r="F632" s="17" t="s">
        <v>3044</v>
      </c>
      <c r="G632" s="36">
        <v>0.16319444444444445</v>
      </c>
      <c r="H632" s="18">
        <v>220.83333333333334</v>
      </c>
      <c r="I632" s="18">
        <v>99.17</v>
      </c>
      <c r="J632" s="18">
        <v>0</v>
      </c>
      <c r="K632" s="18">
        <v>-121.66333333333334</v>
      </c>
      <c r="L632" s="19">
        <v>0</v>
      </c>
      <c r="M632" s="15">
        <v>-121.66333333333334</v>
      </c>
      <c r="N632" s="15">
        <v>0</v>
      </c>
    </row>
    <row r="633" spans="1:14" ht="15" customHeight="1" x14ac:dyDescent="0.25">
      <c r="A633" s="16">
        <v>610808</v>
      </c>
      <c r="E633" s="16" t="s">
        <v>2178</v>
      </c>
      <c r="F633" s="17" t="s">
        <v>3045</v>
      </c>
      <c r="G633" s="36">
        <v>8.3333333333333329E-2</v>
      </c>
      <c r="H633" s="18">
        <v>95</v>
      </c>
      <c r="I633" s="18">
        <v>79.75</v>
      </c>
      <c r="J633" s="18">
        <v>0</v>
      </c>
      <c r="K633" s="18">
        <v>-15.25</v>
      </c>
      <c r="L633" s="19">
        <v>0</v>
      </c>
      <c r="M633" s="15">
        <v>-15.25</v>
      </c>
      <c r="N633" s="15">
        <v>0</v>
      </c>
    </row>
    <row r="634" spans="1:14" ht="15" customHeight="1" x14ac:dyDescent="0.25">
      <c r="A634" s="16">
        <v>610809</v>
      </c>
      <c r="E634" s="16" t="s">
        <v>1767</v>
      </c>
      <c r="F634" s="17" t="s">
        <v>3045</v>
      </c>
      <c r="G634" s="36">
        <v>3.125E-2</v>
      </c>
      <c r="H634" s="18">
        <v>33.75</v>
      </c>
      <c r="I634" s="18">
        <v>99.17</v>
      </c>
      <c r="J634" s="18">
        <v>0</v>
      </c>
      <c r="K634" s="18">
        <v>65.42</v>
      </c>
      <c r="L634" s="19">
        <v>0</v>
      </c>
      <c r="M634" s="15">
        <v>65.42</v>
      </c>
      <c r="N634" s="15">
        <v>0</v>
      </c>
    </row>
    <row r="635" spans="1:14" ht="15" customHeight="1" x14ac:dyDescent="0.25">
      <c r="A635" s="16">
        <v>610810</v>
      </c>
      <c r="E635" s="16" t="s">
        <v>2204</v>
      </c>
      <c r="F635" s="17" t="s">
        <v>3045</v>
      </c>
      <c r="G635" s="36">
        <v>4.1666666666666664E-2</v>
      </c>
      <c r="H635" s="18">
        <v>65</v>
      </c>
      <c r="I635" s="18">
        <v>0</v>
      </c>
      <c r="J635" s="18">
        <v>0</v>
      </c>
      <c r="K635" s="18">
        <v>-65</v>
      </c>
      <c r="L635" s="19">
        <v>0</v>
      </c>
      <c r="M635" s="15">
        <v>-65</v>
      </c>
      <c r="N635" s="15">
        <v>0</v>
      </c>
    </row>
    <row r="636" spans="1:14" ht="15" customHeight="1" x14ac:dyDescent="0.25">
      <c r="A636" s="16">
        <v>610812</v>
      </c>
      <c r="E636" s="16" t="s">
        <v>2110</v>
      </c>
      <c r="F636" s="17" t="s">
        <v>3044</v>
      </c>
      <c r="G636" s="36">
        <v>2.0833333333333332E-2</v>
      </c>
      <c r="H636" s="18">
        <v>22.5</v>
      </c>
      <c r="I636" s="18">
        <v>79.75</v>
      </c>
      <c r="J636" s="18">
        <v>0</v>
      </c>
      <c r="K636" s="18">
        <v>57.25</v>
      </c>
      <c r="L636" s="19">
        <v>0</v>
      </c>
      <c r="M636" s="15">
        <v>57.25</v>
      </c>
      <c r="N636" s="15">
        <v>0</v>
      </c>
    </row>
    <row r="637" spans="1:14" ht="15" customHeight="1" x14ac:dyDescent="0.25">
      <c r="A637" s="16">
        <v>610814</v>
      </c>
      <c r="E637" s="16" t="s">
        <v>2125</v>
      </c>
      <c r="F637" s="17" t="s">
        <v>3045</v>
      </c>
      <c r="G637" s="36">
        <v>4.1666666666666664E-2</v>
      </c>
      <c r="H637" s="18">
        <v>65</v>
      </c>
      <c r="I637" s="18">
        <v>0</v>
      </c>
      <c r="J637" s="18">
        <v>0</v>
      </c>
      <c r="K637" s="18">
        <v>-65</v>
      </c>
      <c r="L637" s="19">
        <v>0</v>
      </c>
      <c r="M637" s="15">
        <v>-65</v>
      </c>
      <c r="N637" s="15">
        <v>0</v>
      </c>
    </row>
    <row r="638" spans="1:14" ht="15" customHeight="1" x14ac:dyDescent="0.25">
      <c r="A638" s="16">
        <v>610816</v>
      </c>
      <c r="E638" s="16" t="s">
        <v>2257</v>
      </c>
      <c r="G638" s="36">
        <v>0</v>
      </c>
      <c r="H638" s="18">
        <v>0</v>
      </c>
      <c r="I638" s="18">
        <v>0</v>
      </c>
      <c r="J638" s="18">
        <v>0</v>
      </c>
      <c r="K638" s="18">
        <v>0</v>
      </c>
      <c r="L638" s="19">
        <v>0</v>
      </c>
      <c r="M638" s="15">
        <v>0</v>
      </c>
      <c r="N638" s="15">
        <v>0</v>
      </c>
    </row>
    <row r="639" spans="1:14" ht="15" customHeight="1" x14ac:dyDescent="0.25">
      <c r="A639" s="16">
        <v>610833</v>
      </c>
      <c r="E639" s="16" t="s">
        <v>2288</v>
      </c>
      <c r="F639" s="17" t="s">
        <v>3045</v>
      </c>
      <c r="G639" s="36">
        <v>0</v>
      </c>
      <c r="H639" s="18">
        <v>0</v>
      </c>
      <c r="I639" s="18">
        <v>0</v>
      </c>
      <c r="J639" s="18">
        <v>0</v>
      </c>
      <c r="K639" s="18">
        <v>0</v>
      </c>
      <c r="L639" s="19">
        <v>0</v>
      </c>
      <c r="M639" s="15">
        <v>0</v>
      </c>
      <c r="N639" s="15">
        <v>0</v>
      </c>
    </row>
    <row r="640" spans="1:14" ht="15" customHeight="1" x14ac:dyDescent="0.25">
      <c r="A640" s="16">
        <v>610838</v>
      </c>
      <c r="E640" s="16" t="s">
        <v>1824</v>
      </c>
      <c r="F640" s="17" t="s">
        <v>3045</v>
      </c>
      <c r="G640" s="36">
        <v>4.1666666666666664E-2</v>
      </c>
      <c r="H640" s="18">
        <v>45</v>
      </c>
      <c r="I640" s="18">
        <v>99.17</v>
      </c>
      <c r="J640" s="18">
        <v>0</v>
      </c>
      <c r="K640" s="18">
        <v>54.17</v>
      </c>
      <c r="L640" s="19">
        <v>0</v>
      </c>
      <c r="M640" s="15">
        <v>54.17</v>
      </c>
      <c r="N640" s="15">
        <v>0</v>
      </c>
    </row>
    <row r="641" spans="1:14" ht="15" customHeight="1" x14ac:dyDescent="0.25">
      <c r="A641" s="16">
        <v>610841</v>
      </c>
      <c r="E641" s="16" t="s">
        <v>2289</v>
      </c>
      <c r="G641" s="36">
        <v>0</v>
      </c>
      <c r="H641" s="18">
        <v>0</v>
      </c>
      <c r="I641" s="18">
        <v>0</v>
      </c>
      <c r="J641" s="18">
        <v>0</v>
      </c>
      <c r="K641" s="18">
        <v>0</v>
      </c>
      <c r="L641" s="19">
        <v>0</v>
      </c>
      <c r="M641" s="15">
        <v>0</v>
      </c>
      <c r="N641" s="15">
        <v>0</v>
      </c>
    </row>
    <row r="642" spans="1:14" ht="15" customHeight="1" x14ac:dyDescent="0.25">
      <c r="A642" s="16">
        <v>610842</v>
      </c>
      <c r="G642" s="36">
        <v>0</v>
      </c>
      <c r="H642" s="18">
        <v>0</v>
      </c>
      <c r="I642" s="18">
        <v>0</v>
      </c>
      <c r="J642" s="18">
        <v>0</v>
      </c>
      <c r="K642" s="18">
        <v>0</v>
      </c>
      <c r="L642" s="19">
        <v>0</v>
      </c>
      <c r="M642" s="15">
        <v>0</v>
      </c>
      <c r="N642" s="15">
        <v>0</v>
      </c>
    </row>
    <row r="643" spans="1:14" ht="15" customHeight="1" x14ac:dyDescent="0.25">
      <c r="A643" s="16">
        <v>610850</v>
      </c>
      <c r="E643" s="16" t="s">
        <v>1981</v>
      </c>
      <c r="F643" s="17" t="s">
        <v>3044</v>
      </c>
      <c r="G643" s="36">
        <v>0</v>
      </c>
      <c r="H643" s="18">
        <v>0</v>
      </c>
      <c r="I643" s="18">
        <v>0</v>
      </c>
      <c r="J643" s="18">
        <v>0</v>
      </c>
      <c r="K643" s="18">
        <v>0</v>
      </c>
      <c r="L643" s="19">
        <v>0</v>
      </c>
      <c r="M643" s="15">
        <v>0</v>
      </c>
      <c r="N643" s="15">
        <v>0</v>
      </c>
    </row>
    <row r="644" spans="1:14" ht="15" customHeight="1" x14ac:dyDescent="0.25">
      <c r="A644" s="16">
        <v>610853</v>
      </c>
      <c r="E644" s="16" t="s">
        <v>1761</v>
      </c>
      <c r="F644" s="17" t="s">
        <v>3045</v>
      </c>
      <c r="G644" s="36">
        <v>3.125E-2</v>
      </c>
      <c r="H644" s="18">
        <v>33.75</v>
      </c>
      <c r="I644" s="18">
        <v>79.75</v>
      </c>
      <c r="J644" s="18">
        <v>0</v>
      </c>
      <c r="K644" s="18">
        <v>46</v>
      </c>
      <c r="L644" s="19">
        <v>0</v>
      </c>
      <c r="M644" s="15">
        <v>46</v>
      </c>
      <c r="N644" s="15">
        <v>0</v>
      </c>
    </row>
    <row r="645" spans="1:14" ht="15" customHeight="1" x14ac:dyDescent="0.25">
      <c r="A645" s="16">
        <v>610860</v>
      </c>
      <c r="E645" s="16" t="s">
        <v>1762</v>
      </c>
      <c r="F645" s="17" t="s">
        <v>3045</v>
      </c>
      <c r="G645" s="36">
        <v>3.125E-2</v>
      </c>
      <c r="H645" s="18">
        <v>33.75</v>
      </c>
      <c r="I645" s="18">
        <v>79.75</v>
      </c>
      <c r="J645" s="18">
        <v>0</v>
      </c>
      <c r="K645" s="18">
        <v>46</v>
      </c>
      <c r="L645" s="19">
        <v>0</v>
      </c>
      <c r="M645" s="15">
        <v>46</v>
      </c>
      <c r="N645" s="15">
        <v>0</v>
      </c>
    </row>
    <row r="646" spans="1:14" ht="15" customHeight="1" x14ac:dyDescent="0.25">
      <c r="A646" s="16">
        <v>610901</v>
      </c>
      <c r="E646" s="16" t="s">
        <v>1820</v>
      </c>
      <c r="F646" s="17" t="s">
        <v>3045</v>
      </c>
      <c r="G646" s="36">
        <v>3.125E-2</v>
      </c>
      <c r="H646" s="18">
        <v>38.75</v>
      </c>
      <c r="I646" s="18">
        <v>0</v>
      </c>
      <c r="J646" s="18">
        <v>0</v>
      </c>
      <c r="K646" s="18">
        <v>-38.75</v>
      </c>
      <c r="L646" s="19">
        <v>0</v>
      </c>
      <c r="M646" s="15">
        <v>-38.75</v>
      </c>
      <c r="N646" s="15">
        <v>0</v>
      </c>
    </row>
    <row r="647" spans="1:14" ht="15" customHeight="1" x14ac:dyDescent="0.25">
      <c r="A647" s="16">
        <v>610903</v>
      </c>
      <c r="E647" s="16" t="s">
        <v>1881</v>
      </c>
      <c r="F647" s="17" t="s">
        <v>3045</v>
      </c>
      <c r="G647" s="36">
        <v>3.8194444444444448E-2</v>
      </c>
      <c r="H647" s="18">
        <v>45.833333333333336</v>
      </c>
      <c r="I647" s="18">
        <v>99.17</v>
      </c>
      <c r="J647" s="18">
        <v>0</v>
      </c>
      <c r="K647" s="18">
        <v>53.336666666666666</v>
      </c>
      <c r="L647" s="19">
        <v>0</v>
      </c>
      <c r="M647" s="15">
        <v>53.336666666666666</v>
      </c>
      <c r="N647" s="15">
        <v>0</v>
      </c>
    </row>
    <row r="648" spans="1:14" ht="15" customHeight="1" x14ac:dyDescent="0.25">
      <c r="A648" s="16">
        <v>610925</v>
      </c>
      <c r="E648" s="16" t="s">
        <v>1934</v>
      </c>
      <c r="F648" s="17" t="s">
        <v>3045</v>
      </c>
      <c r="G648" s="36">
        <v>3.125E-2</v>
      </c>
      <c r="H648" s="18">
        <v>33.75</v>
      </c>
      <c r="I648" s="18">
        <v>99.17</v>
      </c>
      <c r="J648" s="18">
        <v>0</v>
      </c>
      <c r="K648" s="18">
        <v>65.42</v>
      </c>
      <c r="L648" s="19">
        <v>0</v>
      </c>
      <c r="M648" s="15">
        <v>65.42</v>
      </c>
      <c r="N648" s="15">
        <v>0</v>
      </c>
    </row>
    <row r="649" spans="1:14" ht="15" customHeight="1" x14ac:dyDescent="0.25">
      <c r="A649" s="16">
        <v>610933</v>
      </c>
      <c r="E649" s="16" t="s">
        <v>1748</v>
      </c>
      <c r="G649" s="36">
        <v>4.1666666666666664E-2</v>
      </c>
      <c r="H649" s="18">
        <v>65</v>
      </c>
      <c r="I649" s="18">
        <v>0</v>
      </c>
      <c r="J649" s="18">
        <v>0</v>
      </c>
      <c r="K649" s="18">
        <v>-65</v>
      </c>
      <c r="L649" s="19">
        <v>0</v>
      </c>
      <c r="M649" s="15">
        <v>-65</v>
      </c>
      <c r="N649" s="15">
        <v>0</v>
      </c>
    </row>
    <row r="650" spans="1:14" ht="15" customHeight="1" x14ac:dyDescent="0.25">
      <c r="A650" s="16">
        <v>610934</v>
      </c>
      <c r="E650" s="16" t="s">
        <v>1748</v>
      </c>
      <c r="F650" s="17" t="s">
        <v>3045</v>
      </c>
      <c r="G650" s="36">
        <v>2.0833333333333332E-2</v>
      </c>
      <c r="H650" s="18">
        <v>22.5</v>
      </c>
      <c r="I650" s="18">
        <v>79.75</v>
      </c>
      <c r="J650" s="18">
        <v>0</v>
      </c>
      <c r="K650" s="18">
        <v>57.25</v>
      </c>
      <c r="L650" s="19">
        <v>0</v>
      </c>
      <c r="M650" s="15">
        <v>57.25</v>
      </c>
      <c r="N650" s="15">
        <v>0</v>
      </c>
    </row>
    <row r="651" spans="1:14" ht="15" customHeight="1" x14ac:dyDescent="0.25">
      <c r="A651" s="16">
        <v>610940</v>
      </c>
      <c r="E651" s="16" t="s">
        <v>1839</v>
      </c>
      <c r="F651" s="17" t="s">
        <v>3045</v>
      </c>
      <c r="G651" s="36">
        <v>3.125E-2</v>
      </c>
      <c r="H651" s="18">
        <v>33.75</v>
      </c>
      <c r="I651" s="18">
        <v>79.75</v>
      </c>
      <c r="J651" s="18">
        <v>0</v>
      </c>
      <c r="K651" s="18">
        <v>46</v>
      </c>
      <c r="L651" s="19">
        <v>0</v>
      </c>
      <c r="M651" s="15">
        <v>46</v>
      </c>
      <c r="N651" s="15">
        <v>0</v>
      </c>
    </row>
    <row r="652" spans="1:14" ht="15" customHeight="1" x14ac:dyDescent="0.25">
      <c r="A652" s="16">
        <v>610943</v>
      </c>
      <c r="E652" s="16" t="s">
        <v>2005</v>
      </c>
      <c r="F652" s="17" t="s">
        <v>3045</v>
      </c>
      <c r="G652" s="36">
        <v>4.1666666666666664E-2</v>
      </c>
      <c r="H652" s="18">
        <v>45</v>
      </c>
      <c r="I652" s="18">
        <v>99.17</v>
      </c>
      <c r="J652" s="18">
        <v>0</v>
      </c>
      <c r="K652" s="18">
        <v>54.17</v>
      </c>
      <c r="L652" s="19">
        <v>0</v>
      </c>
      <c r="M652" s="15">
        <v>54.17</v>
      </c>
      <c r="N652" s="15">
        <v>0</v>
      </c>
    </row>
    <row r="653" spans="1:14" ht="15" customHeight="1" x14ac:dyDescent="0.25">
      <c r="A653" s="16">
        <v>610944</v>
      </c>
      <c r="E653" s="16" t="s">
        <v>1874</v>
      </c>
      <c r="F653" s="17" t="s">
        <v>3045</v>
      </c>
      <c r="G653" s="36">
        <v>3.125E-2</v>
      </c>
      <c r="H653" s="18">
        <v>33.75</v>
      </c>
      <c r="I653" s="18">
        <v>99.17</v>
      </c>
      <c r="J653" s="18">
        <v>0</v>
      </c>
      <c r="K653" s="18">
        <v>65.42</v>
      </c>
      <c r="L653" s="19">
        <v>0</v>
      </c>
      <c r="M653" s="15">
        <v>65.42</v>
      </c>
      <c r="N653" s="15">
        <v>0</v>
      </c>
    </row>
    <row r="654" spans="1:14" ht="15" customHeight="1" x14ac:dyDescent="0.25">
      <c r="A654" s="16">
        <v>610949</v>
      </c>
      <c r="E654" s="16" t="s">
        <v>2290</v>
      </c>
      <c r="G654" s="36">
        <v>0</v>
      </c>
      <c r="H654" s="18">
        <v>0</v>
      </c>
      <c r="I654" s="18">
        <v>0</v>
      </c>
      <c r="J654" s="18">
        <v>0</v>
      </c>
      <c r="K654" s="18">
        <v>0</v>
      </c>
      <c r="L654" s="19">
        <v>0</v>
      </c>
      <c r="M654" s="15">
        <v>0</v>
      </c>
      <c r="N654" s="15">
        <v>0</v>
      </c>
    </row>
    <row r="655" spans="1:14" ht="15" customHeight="1" x14ac:dyDescent="0.25">
      <c r="A655" s="16">
        <v>610950</v>
      </c>
      <c r="E655" s="16" t="s">
        <v>1640</v>
      </c>
      <c r="F655" s="17" t="s">
        <v>3045</v>
      </c>
      <c r="G655" s="36">
        <v>4.1666666666666664E-2</v>
      </c>
      <c r="H655" s="18">
        <v>45</v>
      </c>
      <c r="I655" s="18">
        <v>0</v>
      </c>
      <c r="J655" s="18">
        <v>0</v>
      </c>
      <c r="K655" s="18">
        <v>-45</v>
      </c>
      <c r="L655" s="19">
        <v>0</v>
      </c>
      <c r="M655" s="15">
        <v>-45</v>
      </c>
      <c r="N655" s="15">
        <v>0</v>
      </c>
    </row>
    <row r="656" spans="1:14" ht="15" customHeight="1" x14ac:dyDescent="0.25">
      <c r="A656" s="16">
        <v>610953</v>
      </c>
      <c r="E656" s="16" t="s">
        <v>1971</v>
      </c>
      <c r="F656" s="17" t="s">
        <v>3045</v>
      </c>
      <c r="G656" s="36">
        <v>4.1666666666666664E-2</v>
      </c>
      <c r="H656" s="18">
        <v>45</v>
      </c>
      <c r="I656" s="18">
        <v>99.17</v>
      </c>
      <c r="J656" s="18">
        <v>0</v>
      </c>
      <c r="K656" s="18">
        <v>54.17</v>
      </c>
      <c r="L656" s="19">
        <v>0</v>
      </c>
      <c r="M656" s="15">
        <v>54.17</v>
      </c>
      <c r="N656" s="15">
        <v>0</v>
      </c>
    </row>
    <row r="657" spans="1:14" ht="15" customHeight="1" x14ac:dyDescent="0.25">
      <c r="A657" s="16">
        <v>610954</v>
      </c>
      <c r="E657" s="16" t="s">
        <v>1822</v>
      </c>
      <c r="F657" s="17" t="s">
        <v>3045</v>
      </c>
      <c r="G657" s="36">
        <v>4.1666666666666664E-2</v>
      </c>
      <c r="H657" s="18">
        <v>55</v>
      </c>
      <c r="I657" s="18">
        <v>99.17</v>
      </c>
      <c r="J657" s="18">
        <v>0</v>
      </c>
      <c r="K657" s="18">
        <v>44.17</v>
      </c>
      <c r="L657" s="19">
        <v>0</v>
      </c>
      <c r="M657" s="15">
        <v>44.17</v>
      </c>
      <c r="N657" s="15">
        <v>0</v>
      </c>
    </row>
    <row r="658" spans="1:14" ht="15" customHeight="1" x14ac:dyDescent="0.25">
      <c r="A658" s="16">
        <v>610955</v>
      </c>
      <c r="E658" s="16" t="s">
        <v>2291</v>
      </c>
      <c r="F658" s="17" t="s">
        <v>3044</v>
      </c>
      <c r="G658" s="36">
        <v>0</v>
      </c>
      <c r="H658" s="18">
        <v>0</v>
      </c>
      <c r="I658" s="18">
        <v>0</v>
      </c>
      <c r="J658" s="18">
        <v>0</v>
      </c>
      <c r="K658" s="18">
        <v>0</v>
      </c>
      <c r="L658" s="19">
        <v>0</v>
      </c>
      <c r="M658" s="15">
        <v>0</v>
      </c>
      <c r="N658" s="15">
        <v>0</v>
      </c>
    </row>
    <row r="659" spans="1:14" ht="15" customHeight="1" x14ac:dyDescent="0.25">
      <c r="A659" s="16">
        <v>610962</v>
      </c>
      <c r="E659" s="16" t="s">
        <v>2292</v>
      </c>
      <c r="F659" s="17" t="s">
        <v>3044</v>
      </c>
      <c r="G659" s="36">
        <v>4.1666666666666664E-2</v>
      </c>
      <c r="H659" s="18">
        <v>45</v>
      </c>
      <c r="I659" s="18">
        <v>0</v>
      </c>
      <c r="J659" s="18">
        <v>0</v>
      </c>
      <c r="K659" s="18">
        <v>-45</v>
      </c>
      <c r="L659" s="19">
        <v>0</v>
      </c>
      <c r="M659" s="15">
        <v>-45</v>
      </c>
      <c r="N659" s="15">
        <v>0</v>
      </c>
    </row>
    <row r="660" spans="1:14" ht="15" customHeight="1" x14ac:dyDescent="0.25">
      <c r="A660" s="16">
        <v>610963</v>
      </c>
      <c r="E660" s="16" t="s">
        <v>1876</v>
      </c>
      <c r="F660" s="17" t="s">
        <v>3045</v>
      </c>
      <c r="G660" s="36">
        <v>7.2916666666666657E-2</v>
      </c>
      <c r="H660" s="18">
        <v>78.75</v>
      </c>
      <c r="I660" s="18">
        <v>201.17</v>
      </c>
      <c r="J660" s="18">
        <v>0</v>
      </c>
      <c r="K660" s="18">
        <v>122.41999999999999</v>
      </c>
      <c r="L660" s="19">
        <v>0</v>
      </c>
      <c r="M660" s="15">
        <v>122.41999999999999</v>
      </c>
      <c r="N660" s="15">
        <v>0</v>
      </c>
    </row>
    <row r="661" spans="1:14" ht="15" customHeight="1" x14ac:dyDescent="0.25">
      <c r="A661" s="16">
        <v>610964</v>
      </c>
      <c r="E661" s="16" t="s">
        <v>2293</v>
      </c>
      <c r="G661" s="36">
        <v>0</v>
      </c>
      <c r="H661" s="18">
        <v>0</v>
      </c>
      <c r="I661" s="18">
        <v>0</v>
      </c>
      <c r="J661" s="18">
        <v>0</v>
      </c>
      <c r="K661" s="18">
        <v>0</v>
      </c>
      <c r="L661" s="19">
        <v>0</v>
      </c>
      <c r="M661" s="15">
        <v>0</v>
      </c>
      <c r="N661" s="15">
        <v>0</v>
      </c>
    </row>
    <row r="662" spans="1:14" ht="15" customHeight="1" x14ac:dyDescent="0.25">
      <c r="A662" s="16">
        <v>610968</v>
      </c>
      <c r="E662" s="16" t="s">
        <v>2294</v>
      </c>
      <c r="G662" s="36">
        <v>0</v>
      </c>
      <c r="H662" s="18">
        <v>0</v>
      </c>
      <c r="I662" s="18">
        <v>0</v>
      </c>
      <c r="J662" s="18">
        <v>0</v>
      </c>
      <c r="K662" s="18">
        <v>0</v>
      </c>
      <c r="L662" s="19">
        <v>0</v>
      </c>
      <c r="M662" s="15">
        <v>0</v>
      </c>
      <c r="N662" s="15">
        <v>0</v>
      </c>
    </row>
    <row r="663" spans="1:14" ht="15" customHeight="1" x14ac:dyDescent="0.25">
      <c r="A663" s="16">
        <v>610969</v>
      </c>
      <c r="E663" s="16" t="s">
        <v>2295</v>
      </c>
      <c r="G663" s="36">
        <v>0</v>
      </c>
      <c r="H663" s="18">
        <v>0</v>
      </c>
      <c r="I663" s="18">
        <v>0</v>
      </c>
      <c r="J663" s="18">
        <v>0</v>
      </c>
      <c r="K663" s="18">
        <v>0</v>
      </c>
      <c r="L663" s="19">
        <v>0</v>
      </c>
      <c r="M663" s="15">
        <v>0</v>
      </c>
      <c r="N663" s="15">
        <v>0</v>
      </c>
    </row>
    <row r="664" spans="1:14" ht="15" customHeight="1" x14ac:dyDescent="0.25">
      <c r="A664" s="16">
        <v>610970</v>
      </c>
      <c r="E664" s="16" t="s">
        <v>1835</v>
      </c>
      <c r="F664" s="17" t="s">
        <v>3045</v>
      </c>
      <c r="G664" s="36">
        <v>3.125E-2</v>
      </c>
      <c r="H664" s="18">
        <v>33.75</v>
      </c>
      <c r="I664" s="18">
        <v>99.17</v>
      </c>
      <c r="J664" s="18">
        <v>0</v>
      </c>
      <c r="K664" s="18">
        <v>65.42</v>
      </c>
      <c r="L664" s="19">
        <v>0</v>
      </c>
      <c r="M664" s="15">
        <v>65.42</v>
      </c>
      <c r="N664" s="15">
        <v>0</v>
      </c>
    </row>
    <row r="665" spans="1:14" ht="15" customHeight="1" x14ac:dyDescent="0.25">
      <c r="A665" s="16">
        <v>610972</v>
      </c>
      <c r="E665" s="16" t="s">
        <v>1917</v>
      </c>
      <c r="F665" s="17" t="s">
        <v>3045</v>
      </c>
      <c r="G665" s="36">
        <v>2.0833333333333332E-2</v>
      </c>
      <c r="H665" s="18">
        <v>22.5</v>
      </c>
      <c r="I665" s="18">
        <v>79.75</v>
      </c>
      <c r="J665" s="18">
        <v>0</v>
      </c>
      <c r="K665" s="18">
        <v>57.25</v>
      </c>
      <c r="L665" s="19">
        <v>0</v>
      </c>
      <c r="M665" s="15">
        <v>57.25</v>
      </c>
      <c r="N665" s="15">
        <v>0</v>
      </c>
    </row>
    <row r="666" spans="1:14" ht="15" customHeight="1" x14ac:dyDescent="0.25">
      <c r="A666" s="16">
        <v>611016</v>
      </c>
      <c r="E666" s="16" t="s">
        <v>1910</v>
      </c>
      <c r="F666" s="17" t="s">
        <v>3045</v>
      </c>
      <c r="G666" s="36">
        <v>7.2916666666666657E-2</v>
      </c>
      <c r="H666" s="18">
        <v>93.75</v>
      </c>
      <c r="I666" s="18">
        <v>99.17</v>
      </c>
      <c r="J666" s="18">
        <v>0</v>
      </c>
      <c r="K666" s="18">
        <v>5.4200000000000017</v>
      </c>
      <c r="L666" s="19">
        <v>0</v>
      </c>
      <c r="M666" s="15">
        <v>5.4200000000000017</v>
      </c>
      <c r="N666" s="15">
        <v>0</v>
      </c>
    </row>
    <row r="667" spans="1:14" ht="15" customHeight="1" x14ac:dyDescent="0.25">
      <c r="A667" s="16">
        <v>611017</v>
      </c>
      <c r="E667" s="16" t="s">
        <v>2008</v>
      </c>
      <c r="F667" s="17" t="s">
        <v>3045</v>
      </c>
      <c r="G667" s="36">
        <v>2.0833333333333332E-2</v>
      </c>
      <c r="H667" s="18">
        <v>22.5</v>
      </c>
      <c r="I667" s="18">
        <v>79.75</v>
      </c>
      <c r="J667" s="18">
        <v>0</v>
      </c>
      <c r="K667" s="18">
        <v>57.25</v>
      </c>
      <c r="L667" s="19">
        <v>0</v>
      </c>
      <c r="M667" s="15">
        <v>57.25</v>
      </c>
      <c r="N667" s="15">
        <v>0</v>
      </c>
    </row>
    <row r="668" spans="1:14" ht="15" customHeight="1" x14ac:dyDescent="0.25">
      <c r="A668" s="16">
        <v>611028</v>
      </c>
      <c r="E668" s="16" t="s">
        <v>1611</v>
      </c>
      <c r="F668" s="17" t="s">
        <v>3044</v>
      </c>
      <c r="G668" s="36">
        <v>5.2083333333333329E-2</v>
      </c>
      <c r="H668" s="18">
        <v>81.25</v>
      </c>
      <c r="I668" s="18">
        <v>0</v>
      </c>
      <c r="J668" s="18">
        <v>70</v>
      </c>
      <c r="K668" s="18">
        <v>-11.25</v>
      </c>
      <c r="L668" s="19">
        <v>0</v>
      </c>
      <c r="M668" s="15">
        <v>-11.25</v>
      </c>
      <c r="N668" s="15">
        <v>0</v>
      </c>
    </row>
    <row r="669" spans="1:14" ht="15" customHeight="1" x14ac:dyDescent="0.25">
      <c r="A669" s="16">
        <v>611030</v>
      </c>
      <c r="E669" s="16" t="s">
        <v>2296</v>
      </c>
      <c r="G669" s="36">
        <v>0</v>
      </c>
      <c r="H669" s="18">
        <v>0</v>
      </c>
      <c r="I669" s="18">
        <v>0</v>
      </c>
      <c r="J669" s="18">
        <v>0</v>
      </c>
      <c r="K669" s="18">
        <v>0</v>
      </c>
      <c r="L669" s="19">
        <v>0</v>
      </c>
      <c r="M669" s="15">
        <v>0</v>
      </c>
      <c r="N669" s="15">
        <v>0</v>
      </c>
    </row>
    <row r="670" spans="1:14" ht="15" customHeight="1" x14ac:dyDescent="0.25">
      <c r="A670" s="16">
        <v>611031</v>
      </c>
      <c r="G670" s="36">
        <v>0</v>
      </c>
      <c r="H670" s="18">
        <v>0</v>
      </c>
      <c r="I670" s="18">
        <v>0</v>
      </c>
      <c r="J670" s="18">
        <v>0</v>
      </c>
      <c r="K670" s="18">
        <v>0</v>
      </c>
      <c r="L670" s="19">
        <v>0</v>
      </c>
      <c r="M670" s="15">
        <v>0</v>
      </c>
      <c r="N670" s="15">
        <v>0</v>
      </c>
    </row>
    <row r="671" spans="1:14" ht="15" customHeight="1" x14ac:dyDescent="0.25">
      <c r="A671" s="16">
        <v>611050</v>
      </c>
      <c r="E671" s="16" t="s">
        <v>2297</v>
      </c>
      <c r="G671" s="36">
        <v>0</v>
      </c>
      <c r="H671" s="18">
        <v>0</v>
      </c>
      <c r="I671" s="18">
        <v>0</v>
      </c>
      <c r="J671" s="18">
        <v>0</v>
      </c>
      <c r="K671" s="18">
        <v>0</v>
      </c>
      <c r="L671" s="19">
        <v>0</v>
      </c>
      <c r="M671" s="15">
        <v>0</v>
      </c>
      <c r="N671" s="15">
        <v>0</v>
      </c>
    </row>
    <row r="672" spans="1:14" ht="15" customHeight="1" x14ac:dyDescent="0.25">
      <c r="A672" s="16">
        <v>611062</v>
      </c>
      <c r="E672" s="16" t="s">
        <v>2194</v>
      </c>
      <c r="F672" s="17" t="s">
        <v>3045</v>
      </c>
      <c r="G672" s="36">
        <v>0.10416666666666666</v>
      </c>
      <c r="H672" s="18">
        <v>152.5</v>
      </c>
      <c r="I672" s="18">
        <v>103.3</v>
      </c>
      <c r="J672" s="18">
        <v>0</v>
      </c>
      <c r="K672" s="18">
        <v>-49.2</v>
      </c>
      <c r="L672" s="19">
        <v>0</v>
      </c>
      <c r="M672" s="15">
        <v>-49.2</v>
      </c>
      <c r="N672" s="15">
        <v>0</v>
      </c>
    </row>
    <row r="673" spans="1:14" ht="15" customHeight="1" x14ac:dyDescent="0.25">
      <c r="A673" s="16">
        <v>611065</v>
      </c>
      <c r="E673" s="16" t="s">
        <v>2124</v>
      </c>
      <c r="F673" s="17" t="s">
        <v>3044</v>
      </c>
      <c r="G673" s="36">
        <v>8.3333333333333329E-2</v>
      </c>
      <c r="H673" s="18">
        <v>120</v>
      </c>
      <c r="I673" s="18">
        <v>82.65</v>
      </c>
      <c r="J673" s="18">
        <v>0</v>
      </c>
      <c r="K673" s="18">
        <v>-37.349999999999994</v>
      </c>
      <c r="L673" s="19">
        <v>0</v>
      </c>
      <c r="M673" s="15">
        <v>-37.349999999999994</v>
      </c>
      <c r="N673" s="15">
        <v>0</v>
      </c>
    </row>
    <row r="674" spans="1:14" ht="15" customHeight="1" x14ac:dyDescent="0.25">
      <c r="A674" s="16">
        <v>611132</v>
      </c>
      <c r="E674" s="16" t="s">
        <v>1605</v>
      </c>
      <c r="F674" s="17" t="s">
        <v>3045</v>
      </c>
      <c r="G674" s="36">
        <v>0</v>
      </c>
      <c r="H674" s="18">
        <v>0</v>
      </c>
      <c r="I674" s="18">
        <v>0</v>
      </c>
      <c r="J674" s="18">
        <v>0</v>
      </c>
      <c r="K674" s="18">
        <v>0</v>
      </c>
      <c r="L674" s="19">
        <v>0</v>
      </c>
      <c r="M674" s="15">
        <v>0</v>
      </c>
      <c r="N674" s="15">
        <v>0</v>
      </c>
    </row>
    <row r="675" spans="1:14" ht="15" customHeight="1" x14ac:dyDescent="0.25">
      <c r="A675" s="16">
        <v>611135</v>
      </c>
      <c r="E675" s="16" t="s">
        <v>2172</v>
      </c>
      <c r="F675" s="17" t="s">
        <v>3045</v>
      </c>
      <c r="G675" s="36">
        <v>2.0833333333333332E-2</v>
      </c>
      <c r="H675" s="18">
        <v>32.5</v>
      </c>
      <c r="I675" s="18">
        <v>0</v>
      </c>
      <c r="J675" s="18">
        <v>0</v>
      </c>
      <c r="K675" s="18">
        <v>-32.5</v>
      </c>
      <c r="L675" s="19">
        <v>0</v>
      </c>
      <c r="M675" s="15">
        <v>-32.5</v>
      </c>
      <c r="N675" s="15">
        <v>0</v>
      </c>
    </row>
    <row r="676" spans="1:14" ht="15" customHeight="1" x14ac:dyDescent="0.25">
      <c r="A676" s="16">
        <v>611200</v>
      </c>
      <c r="E676" s="16" t="s">
        <v>2026</v>
      </c>
      <c r="F676" s="17" t="s">
        <v>3045</v>
      </c>
      <c r="G676" s="36">
        <v>0.10416666666666667</v>
      </c>
      <c r="H676" s="18">
        <v>147.5</v>
      </c>
      <c r="I676" s="18">
        <v>79.75</v>
      </c>
      <c r="J676" s="18">
        <v>0</v>
      </c>
      <c r="K676" s="18">
        <v>-67.75</v>
      </c>
      <c r="L676" s="19">
        <v>0</v>
      </c>
      <c r="M676" s="15">
        <v>-67.75</v>
      </c>
      <c r="N676" s="15">
        <v>0</v>
      </c>
    </row>
    <row r="677" spans="1:14" ht="15" customHeight="1" x14ac:dyDescent="0.25">
      <c r="A677" s="16">
        <v>611208</v>
      </c>
      <c r="E677" s="16" t="s">
        <v>2019</v>
      </c>
      <c r="F677" s="17" t="s">
        <v>3045</v>
      </c>
      <c r="G677" s="36">
        <v>4.1666666666666664E-2</v>
      </c>
      <c r="H677" s="18">
        <v>50</v>
      </c>
      <c r="I677" s="18">
        <v>99.17</v>
      </c>
      <c r="J677" s="18">
        <v>0</v>
      </c>
      <c r="K677" s="18">
        <v>49.17</v>
      </c>
      <c r="L677" s="19">
        <v>0</v>
      </c>
      <c r="M677" s="15">
        <v>49.17</v>
      </c>
      <c r="N677" s="15">
        <v>0</v>
      </c>
    </row>
    <row r="678" spans="1:14" ht="15" customHeight="1" x14ac:dyDescent="0.25">
      <c r="A678" s="16">
        <v>611242</v>
      </c>
      <c r="E678" s="16" t="s">
        <v>1853</v>
      </c>
      <c r="G678" s="36">
        <v>3.125E-2</v>
      </c>
      <c r="H678" s="18">
        <v>48.75</v>
      </c>
      <c r="I678" s="18">
        <v>0</v>
      </c>
      <c r="J678" s="18">
        <v>0</v>
      </c>
      <c r="K678" s="18">
        <v>-48.75</v>
      </c>
      <c r="L678" s="19">
        <v>0</v>
      </c>
      <c r="M678" s="15">
        <v>-48.75</v>
      </c>
      <c r="N678" s="15">
        <v>0</v>
      </c>
    </row>
    <row r="679" spans="1:14" ht="15" customHeight="1" x14ac:dyDescent="0.25">
      <c r="A679" s="16">
        <v>611245</v>
      </c>
      <c r="E679" s="16" t="s">
        <v>2044</v>
      </c>
      <c r="F679" s="17" t="s">
        <v>3044</v>
      </c>
      <c r="G679" s="36">
        <v>3.125E-2</v>
      </c>
      <c r="H679" s="18">
        <v>37.5</v>
      </c>
      <c r="I679" s="18">
        <v>0</v>
      </c>
      <c r="J679" s="18">
        <v>0</v>
      </c>
      <c r="K679" s="18">
        <v>-37.5</v>
      </c>
      <c r="L679" s="19">
        <v>0</v>
      </c>
      <c r="M679" s="15">
        <v>-37.5</v>
      </c>
      <c r="N679" s="15">
        <v>0</v>
      </c>
    </row>
    <row r="680" spans="1:14" ht="15" customHeight="1" x14ac:dyDescent="0.25">
      <c r="A680" s="16">
        <v>611247</v>
      </c>
      <c r="E680" s="16" t="s">
        <v>2298</v>
      </c>
      <c r="F680" s="17" t="s">
        <v>3044</v>
      </c>
      <c r="G680" s="36">
        <v>0</v>
      </c>
      <c r="H680" s="18">
        <v>0</v>
      </c>
      <c r="I680" s="18">
        <v>0</v>
      </c>
      <c r="J680" s="18">
        <v>0</v>
      </c>
      <c r="K680" s="18">
        <v>0</v>
      </c>
      <c r="L680" s="19">
        <v>0</v>
      </c>
      <c r="M680" s="15">
        <v>0</v>
      </c>
      <c r="N680" s="15">
        <v>0</v>
      </c>
    </row>
    <row r="681" spans="1:14" ht="15" customHeight="1" x14ac:dyDescent="0.25">
      <c r="A681" s="16">
        <v>611275</v>
      </c>
      <c r="E681" s="16" t="s">
        <v>1887</v>
      </c>
      <c r="F681" s="17" t="s">
        <v>3044</v>
      </c>
      <c r="G681" s="36">
        <v>6.5972222222222224E-2</v>
      </c>
      <c r="H681" s="18">
        <v>79.166666666666671</v>
      </c>
      <c r="I681" s="18">
        <v>99.17</v>
      </c>
      <c r="J681" s="18">
        <v>0</v>
      </c>
      <c r="K681" s="18">
        <v>20.00333333333333</v>
      </c>
      <c r="L681" s="19">
        <v>0</v>
      </c>
      <c r="M681" s="15">
        <v>20.00333333333333</v>
      </c>
      <c r="N681" s="15">
        <v>0</v>
      </c>
    </row>
    <row r="682" spans="1:14" ht="15" customHeight="1" x14ac:dyDescent="0.25">
      <c r="A682" s="16">
        <v>611305</v>
      </c>
      <c r="E682" s="16" t="s">
        <v>2299</v>
      </c>
      <c r="F682" s="17" t="s">
        <v>3044</v>
      </c>
      <c r="G682" s="36">
        <v>0</v>
      </c>
      <c r="H682" s="18">
        <v>0</v>
      </c>
      <c r="I682" s="18">
        <v>0</v>
      </c>
      <c r="J682" s="18">
        <v>0</v>
      </c>
      <c r="K682" s="18">
        <v>0</v>
      </c>
      <c r="L682" s="19">
        <v>0</v>
      </c>
      <c r="M682" s="15">
        <v>0</v>
      </c>
      <c r="N682" s="15">
        <v>0</v>
      </c>
    </row>
    <row r="683" spans="1:14" ht="15" customHeight="1" x14ac:dyDescent="0.25">
      <c r="A683" s="16">
        <v>611308</v>
      </c>
      <c r="E683" s="16" t="s">
        <v>1886</v>
      </c>
      <c r="F683" s="17" t="s">
        <v>3045</v>
      </c>
      <c r="G683" s="36">
        <v>4.1666666666666664E-2</v>
      </c>
      <c r="H683" s="18">
        <v>50</v>
      </c>
      <c r="I683" s="18">
        <v>99.17</v>
      </c>
      <c r="J683" s="18">
        <v>0</v>
      </c>
      <c r="K683" s="18">
        <v>49.17</v>
      </c>
      <c r="L683" s="19">
        <v>0</v>
      </c>
      <c r="M683" s="15">
        <v>49.17</v>
      </c>
      <c r="N683" s="15">
        <v>0</v>
      </c>
    </row>
    <row r="684" spans="1:14" ht="15" customHeight="1" x14ac:dyDescent="0.25">
      <c r="A684" s="16">
        <v>611311</v>
      </c>
      <c r="E684" s="16" t="s">
        <v>2300</v>
      </c>
      <c r="G684" s="36">
        <v>0</v>
      </c>
      <c r="H684" s="18">
        <v>0</v>
      </c>
      <c r="I684" s="18">
        <v>0</v>
      </c>
      <c r="J684" s="18">
        <v>0</v>
      </c>
      <c r="K684" s="18">
        <v>0</v>
      </c>
      <c r="L684" s="19">
        <v>0</v>
      </c>
      <c r="M684" s="15">
        <v>0</v>
      </c>
      <c r="N684" s="15">
        <v>0</v>
      </c>
    </row>
    <row r="685" spans="1:14" ht="15" customHeight="1" x14ac:dyDescent="0.25">
      <c r="A685" s="16">
        <v>611326</v>
      </c>
      <c r="E685" s="16" t="s">
        <v>2301</v>
      </c>
      <c r="G685" s="36">
        <v>0</v>
      </c>
      <c r="H685" s="18">
        <v>0</v>
      </c>
      <c r="I685" s="18">
        <v>0</v>
      </c>
      <c r="J685" s="18">
        <v>0</v>
      </c>
      <c r="K685" s="18">
        <v>0</v>
      </c>
      <c r="L685" s="19">
        <v>0</v>
      </c>
      <c r="M685" s="15">
        <v>0</v>
      </c>
      <c r="N685" s="15">
        <v>0</v>
      </c>
    </row>
    <row r="686" spans="1:14" ht="15" customHeight="1" x14ac:dyDescent="0.25">
      <c r="A686" s="16">
        <v>611330</v>
      </c>
      <c r="E686" s="16" t="s">
        <v>2302</v>
      </c>
      <c r="G686" s="36">
        <v>0</v>
      </c>
      <c r="H686" s="18">
        <v>0</v>
      </c>
      <c r="I686" s="18">
        <v>0</v>
      </c>
      <c r="J686" s="18">
        <v>0</v>
      </c>
      <c r="K686" s="18">
        <v>0</v>
      </c>
      <c r="L686" s="19">
        <v>0</v>
      </c>
      <c r="M686" s="15">
        <v>0</v>
      </c>
      <c r="N686" s="15">
        <v>0</v>
      </c>
    </row>
    <row r="687" spans="1:14" ht="15" customHeight="1" x14ac:dyDescent="0.25">
      <c r="A687" s="16">
        <v>611335</v>
      </c>
      <c r="E687" s="16" t="s">
        <v>2303</v>
      </c>
      <c r="G687" s="36">
        <v>0</v>
      </c>
      <c r="H687" s="18">
        <v>0</v>
      </c>
      <c r="I687" s="18">
        <v>0</v>
      </c>
      <c r="J687" s="18">
        <v>0</v>
      </c>
      <c r="K687" s="18">
        <v>0</v>
      </c>
      <c r="L687" s="19">
        <v>0</v>
      </c>
      <c r="M687" s="15">
        <v>0</v>
      </c>
      <c r="N687" s="15">
        <v>0</v>
      </c>
    </row>
    <row r="688" spans="1:14" ht="15" customHeight="1" x14ac:dyDescent="0.25">
      <c r="A688" s="16">
        <v>611336</v>
      </c>
      <c r="E688" s="16" t="s">
        <v>2063</v>
      </c>
      <c r="F688" s="17" t="s">
        <v>3045</v>
      </c>
      <c r="G688" s="36">
        <v>3.125E-2</v>
      </c>
      <c r="H688" s="18">
        <v>33.75</v>
      </c>
      <c r="I688" s="18">
        <v>79.75</v>
      </c>
      <c r="J688" s="18">
        <v>0</v>
      </c>
      <c r="K688" s="18">
        <v>46</v>
      </c>
      <c r="L688" s="19">
        <v>0</v>
      </c>
      <c r="M688" s="15">
        <v>46</v>
      </c>
      <c r="N688" s="15">
        <v>0</v>
      </c>
    </row>
    <row r="689" spans="1:14" ht="15" customHeight="1" x14ac:dyDescent="0.25">
      <c r="A689" s="16">
        <v>611338</v>
      </c>
      <c r="E689" s="16" t="s">
        <v>2000</v>
      </c>
      <c r="F689" s="17" t="s">
        <v>3045</v>
      </c>
      <c r="G689" s="36">
        <v>3.125E-2</v>
      </c>
      <c r="H689" s="18">
        <v>43.75</v>
      </c>
      <c r="I689" s="18">
        <v>99.17</v>
      </c>
      <c r="J689" s="18">
        <v>0</v>
      </c>
      <c r="K689" s="18">
        <v>55.42</v>
      </c>
      <c r="L689" s="19">
        <v>0</v>
      </c>
      <c r="M689" s="15">
        <v>55.42</v>
      </c>
      <c r="N689" s="15">
        <v>0</v>
      </c>
    </row>
    <row r="690" spans="1:14" ht="15" customHeight="1" x14ac:dyDescent="0.25">
      <c r="A690" s="16">
        <v>611360</v>
      </c>
      <c r="E690" s="16" t="s">
        <v>1953</v>
      </c>
      <c r="F690" s="17" t="s">
        <v>3045</v>
      </c>
      <c r="G690" s="36">
        <v>5.2083333333333329E-2</v>
      </c>
      <c r="H690" s="18">
        <v>71.25</v>
      </c>
      <c r="I690" s="18">
        <v>79.75</v>
      </c>
      <c r="J690" s="18">
        <v>0</v>
      </c>
      <c r="K690" s="18">
        <v>8.5</v>
      </c>
      <c r="L690" s="19">
        <v>0</v>
      </c>
      <c r="M690" s="15">
        <v>8.5</v>
      </c>
      <c r="N690" s="15">
        <v>0</v>
      </c>
    </row>
    <row r="691" spans="1:14" ht="15" customHeight="1" x14ac:dyDescent="0.25">
      <c r="A691" s="16">
        <v>611370</v>
      </c>
      <c r="E691" s="16" t="s">
        <v>1533</v>
      </c>
      <c r="F691" s="17" t="s">
        <v>3045</v>
      </c>
      <c r="G691" s="36">
        <v>7.2916666666666671E-2</v>
      </c>
      <c r="H691" s="18">
        <v>98.75</v>
      </c>
      <c r="I691" s="18">
        <v>50</v>
      </c>
      <c r="J691" s="18">
        <v>0</v>
      </c>
      <c r="K691" s="18">
        <v>-48.75</v>
      </c>
      <c r="L691" s="19">
        <v>0</v>
      </c>
      <c r="M691" s="15">
        <v>-48.75</v>
      </c>
      <c r="N691" s="15">
        <v>0</v>
      </c>
    </row>
    <row r="692" spans="1:14" ht="15" customHeight="1" x14ac:dyDescent="0.25">
      <c r="A692" s="16">
        <v>611373</v>
      </c>
      <c r="E692" s="16" t="s">
        <v>2069</v>
      </c>
      <c r="F692" s="17" t="s">
        <v>3045</v>
      </c>
      <c r="G692" s="36">
        <v>2.0833333333333332E-2</v>
      </c>
      <c r="H692" s="18">
        <v>22.5</v>
      </c>
      <c r="I692" s="18">
        <v>79.75</v>
      </c>
      <c r="J692" s="18">
        <v>0</v>
      </c>
      <c r="K692" s="18">
        <v>57.25</v>
      </c>
      <c r="L692" s="19">
        <v>0</v>
      </c>
      <c r="M692" s="15">
        <v>57.25</v>
      </c>
      <c r="N692" s="15">
        <v>0</v>
      </c>
    </row>
    <row r="693" spans="1:14" ht="15" customHeight="1" x14ac:dyDescent="0.25">
      <c r="A693" s="16">
        <v>611458</v>
      </c>
      <c r="E693" s="16" t="s">
        <v>2304</v>
      </c>
      <c r="G693" s="36">
        <v>0</v>
      </c>
      <c r="H693" s="18">
        <v>0</v>
      </c>
      <c r="I693" s="18">
        <v>0</v>
      </c>
      <c r="J693" s="18">
        <v>0</v>
      </c>
      <c r="K693" s="18">
        <v>0</v>
      </c>
      <c r="L693" s="19">
        <v>0</v>
      </c>
      <c r="M693" s="15">
        <v>0</v>
      </c>
      <c r="N693" s="15">
        <v>0</v>
      </c>
    </row>
    <row r="694" spans="1:14" ht="15" customHeight="1" x14ac:dyDescent="0.25">
      <c r="A694" s="16">
        <v>611570</v>
      </c>
      <c r="E694" s="16" t="s">
        <v>1599</v>
      </c>
      <c r="F694" s="17" t="s">
        <v>3045</v>
      </c>
      <c r="G694" s="36">
        <v>5.2083333333333329E-2</v>
      </c>
      <c r="H694" s="18">
        <v>81.25</v>
      </c>
      <c r="I694" s="18">
        <v>0</v>
      </c>
      <c r="J694" s="18">
        <v>0</v>
      </c>
      <c r="K694" s="18">
        <v>-81.25</v>
      </c>
      <c r="L694" s="19">
        <v>0</v>
      </c>
      <c r="M694" s="15">
        <v>-81.25</v>
      </c>
      <c r="N694" s="15">
        <v>0</v>
      </c>
    </row>
    <row r="695" spans="1:14" ht="15" customHeight="1" x14ac:dyDescent="0.25">
      <c r="A695" s="16">
        <v>611585</v>
      </c>
      <c r="E695" s="16" t="s">
        <v>2305</v>
      </c>
      <c r="F695" s="17" t="s">
        <v>3044</v>
      </c>
      <c r="G695" s="36">
        <v>0</v>
      </c>
      <c r="H695" s="18">
        <v>0</v>
      </c>
      <c r="I695" s="18">
        <v>0</v>
      </c>
      <c r="J695" s="18">
        <v>0</v>
      </c>
      <c r="K695" s="18">
        <v>0</v>
      </c>
      <c r="L695" s="19">
        <v>0</v>
      </c>
      <c r="M695" s="15">
        <v>0</v>
      </c>
      <c r="N695" s="15">
        <v>0</v>
      </c>
    </row>
    <row r="696" spans="1:14" ht="15" customHeight="1" x14ac:dyDescent="0.25">
      <c r="A696" s="16">
        <v>611594</v>
      </c>
      <c r="E696" s="16" t="s">
        <v>2306</v>
      </c>
      <c r="G696" s="36">
        <v>0</v>
      </c>
      <c r="H696" s="18">
        <v>0</v>
      </c>
      <c r="I696" s="18">
        <v>0</v>
      </c>
      <c r="J696" s="18">
        <v>0</v>
      </c>
      <c r="K696" s="18">
        <v>0</v>
      </c>
      <c r="L696" s="19">
        <v>0</v>
      </c>
      <c r="M696" s="15">
        <v>0</v>
      </c>
      <c r="N696" s="15">
        <v>0</v>
      </c>
    </row>
    <row r="697" spans="1:14" ht="15" customHeight="1" x14ac:dyDescent="0.25">
      <c r="A697" s="16">
        <v>611619</v>
      </c>
      <c r="E697" s="16" t="s">
        <v>2307</v>
      </c>
      <c r="G697" s="36">
        <v>0</v>
      </c>
      <c r="H697" s="18">
        <v>0</v>
      </c>
      <c r="I697" s="18">
        <v>0</v>
      </c>
      <c r="J697" s="18">
        <v>0</v>
      </c>
      <c r="K697" s="18">
        <v>0</v>
      </c>
      <c r="L697" s="19">
        <v>0</v>
      </c>
      <c r="M697" s="15">
        <v>0</v>
      </c>
      <c r="N697" s="15">
        <v>0</v>
      </c>
    </row>
    <row r="698" spans="1:14" ht="15" customHeight="1" x14ac:dyDescent="0.25">
      <c r="A698" s="16">
        <v>611701</v>
      </c>
      <c r="E698" s="16" t="s">
        <v>1838</v>
      </c>
      <c r="F698" s="17" t="s">
        <v>3045</v>
      </c>
      <c r="G698" s="36">
        <v>4.1666666666666664E-2</v>
      </c>
      <c r="H698" s="18">
        <v>45</v>
      </c>
      <c r="I698" s="18">
        <v>99.17</v>
      </c>
      <c r="J698" s="18">
        <v>0</v>
      </c>
      <c r="K698" s="18">
        <v>54.17</v>
      </c>
      <c r="L698" s="19">
        <v>0</v>
      </c>
      <c r="M698" s="15">
        <v>54.17</v>
      </c>
      <c r="N698" s="15">
        <v>0</v>
      </c>
    </row>
    <row r="699" spans="1:14" ht="15" customHeight="1" x14ac:dyDescent="0.25">
      <c r="A699" s="16">
        <v>611703</v>
      </c>
      <c r="E699" s="16" t="s">
        <v>1879</v>
      </c>
      <c r="F699" s="17" t="s">
        <v>3045</v>
      </c>
      <c r="G699" s="36">
        <v>3.125E-2</v>
      </c>
      <c r="H699" s="18">
        <v>33.75</v>
      </c>
      <c r="I699" s="18">
        <v>79.75</v>
      </c>
      <c r="J699" s="18">
        <v>0</v>
      </c>
      <c r="K699" s="18">
        <v>46</v>
      </c>
      <c r="L699" s="19">
        <v>0</v>
      </c>
      <c r="M699" s="15">
        <v>46</v>
      </c>
      <c r="N699" s="15">
        <v>0</v>
      </c>
    </row>
    <row r="700" spans="1:14" ht="15" customHeight="1" x14ac:dyDescent="0.25">
      <c r="A700" s="16">
        <v>611720</v>
      </c>
      <c r="E700" s="16" t="s">
        <v>2003</v>
      </c>
      <c r="F700" s="17" t="s">
        <v>3045</v>
      </c>
      <c r="G700" s="36">
        <v>4.1666666666666664E-2</v>
      </c>
      <c r="H700" s="18">
        <v>45</v>
      </c>
      <c r="I700" s="18">
        <v>99.17</v>
      </c>
      <c r="J700" s="18">
        <v>0</v>
      </c>
      <c r="K700" s="18">
        <v>54.17</v>
      </c>
      <c r="L700" s="19">
        <v>0</v>
      </c>
      <c r="M700" s="15">
        <v>54.17</v>
      </c>
      <c r="N700" s="15">
        <v>0</v>
      </c>
    </row>
    <row r="701" spans="1:14" ht="15" customHeight="1" x14ac:dyDescent="0.25">
      <c r="A701" s="16">
        <v>611760</v>
      </c>
      <c r="E701" s="16" t="s">
        <v>1832</v>
      </c>
      <c r="F701" s="17" t="s">
        <v>3045</v>
      </c>
      <c r="G701" s="36">
        <v>4.1666666666666664E-2</v>
      </c>
      <c r="H701" s="18">
        <v>45</v>
      </c>
      <c r="I701" s="18">
        <v>99.17</v>
      </c>
      <c r="J701" s="18">
        <v>0</v>
      </c>
      <c r="K701" s="18">
        <v>54.17</v>
      </c>
      <c r="L701" s="19">
        <v>0</v>
      </c>
      <c r="M701" s="15">
        <v>54.17</v>
      </c>
      <c r="N701" s="15">
        <v>0</v>
      </c>
    </row>
    <row r="702" spans="1:14" ht="15" customHeight="1" x14ac:dyDescent="0.25">
      <c r="A702" s="16">
        <v>611761</v>
      </c>
      <c r="E702" s="16" t="s">
        <v>2308</v>
      </c>
      <c r="G702" s="36">
        <v>0</v>
      </c>
      <c r="H702" s="18">
        <v>0</v>
      </c>
      <c r="I702" s="18">
        <v>0</v>
      </c>
      <c r="J702" s="18">
        <v>0</v>
      </c>
      <c r="K702" s="18">
        <v>0</v>
      </c>
      <c r="L702" s="19">
        <v>0</v>
      </c>
      <c r="M702" s="15">
        <v>0</v>
      </c>
      <c r="N702" s="15">
        <v>0</v>
      </c>
    </row>
    <row r="703" spans="1:14" ht="15" customHeight="1" x14ac:dyDescent="0.25">
      <c r="A703" s="16">
        <v>611770</v>
      </c>
      <c r="E703" s="16" t="s">
        <v>1802</v>
      </c>
      <c r="F703" s="17" t="s">
        <v>3045</v>
      </c>
      <c r="G703" s="36">
        <v>4.1666666666666664E-2</v>
      </c>
      <c r="H703" s="18">
        <v>50</v>
      </c>
      <c r="I703" s="18">
        <v>79.75</v>
      </c>
      <c r="J703" s="18">
        <v>0</v>
      </c>
      <c r="K703" s="18">
        <v>29.75</v>
      </c>
      <c r="L703" s="19">
        <v>0</v>
      </c>
      <c r="M703" s="15">
        <v>29.75</v>
      </c>
      <c r="N703" s="15">
        <v>0</v>
      </c>
    </row>
    <row r="704" spans="1:14" ht="15" customHeight="1" x14ac:dyDescent="0.25">
      <c r="A704" s="16">
        <v>611788</v>
      </c>
      <c r="E704" s="16" t="s">
        <v>2309</v>
      </c>
      <c r="G704" s="36">
        <v>0</v>
      </c>
      <c r="H704" s="18">
        <v>0</v>
      </c>
      <c r="I704" s="18">
        <v>0</v>
      </c>
      <c r="J704" s="18">
        <v>0</v>
      </c>
      <c r="K704" s="18">
        <v>0</v>
      </c>
      <c r="L704" s="19">
        <v>0</v>
      </c>
      <c r="M704" s="15">
        <v>0</v>
      </c>
      <c r="N704" s="15">
        <v>0</v>
      </c>
    </row>
    <row r="705" spans="1:14" ht="15" customHeight="1" x14ac:dyDescent="0.25">
      <c r="A705" s="16">
        <v>611790</v>
      </c>
      <c r="E705" s="16" t="s">
        <v>2310</v>
      </c>
      <c r="G705" s="36">
        <v>0</v>
      </c>
      <c r="H705" s="18">
        <v>0</v>
      </c>
      <c r="I705" s="18">
        <v>0</v>
      </c>
      <c r="J705" s="18">
        <v>0</v>
      </c>
      <c r="K705" s="18">
        <v>0</v>
      </c>
      <c r="L705" s="19">
        <v>0</v>
      </c>
      <c r="M705" s="15">
        <v>0</v>
      </c>
      <c r="N705" s="15">
        <v>0</v>
      </c>
    </row>
    <row r="706" spans="1:14" ht="15" customHeight="1" x14ac:dyDescent="0.25">
      <c r="A706" s="16">
        <v>611791</v>
      </c>
      <c r="G706" s="36">
        <v>0</v>
      </c>
      <c r="H706" s="18">
        <v>0</v>
      </c>
      <c r="I706" s="18">
        <v>0</v>
      </c>
      <c r="J706" s="18">
        <v>0</v>
      </c>
      <c r="K706" s="18">
        <v>0</v>
      </c>
      <c r="L706" s="19">
        <v>0</v>
      </c>
      <c r="M706" s="15">
        <v>0</v>
      </c>
      <c r="N706" s="15">
        <v>0</v>
      </c>
    </row>
    <row r="707" spans="1:14" ht="15" customHeight="1" x14ac:dyDescent="0.25">
      <c r="A707" s="16">
        <v>611799</v>
      </c>
      <c r="E707" s="16" t="s">
        <v>2046</v>
      </c>
      <c r="F707" s="17" t="s">
        <v>3045</v>
      </c>
      <c r="G707" s="36">
        <v>2.0833333333333332E-2</v>
      </c>
      <c r="H707" s="18">
        <v>25</v>
      </c>
      <c r="I707" s="18">
        <v>79.75</v>
      </c>
      <c r="J707" s="18">
        <v>0</v>
      </c>
      <c r="K707" s="18">
        <v>54.75</v>
      </c>
      <c r="L707" s="19">
        <v>0</v>
      </c>
      <c r="M707" s="15">
        <v>54.75</v>
      </c>
      <c r="N707" s="15">
        <v>0</v>
      </c>
    </row>
    <row r="708" spans="1:14" ht="15" customHeight="1" x14ac:dyDescent="0.25">
      <c r="A708" s="16">
        <v>611803</v>
      </c>
      <c r="E708" s="16" t="s">
        <v>2078</v>
      </c>
      <c r="F708" s="17" t="s">
        <v>3045</v>
      </c>
      <c r="G708" s="36">
        <v>4.5138888888888888E-2</v>
      </c>
      <c r="H708" s="18">
        <v>50.416666666666664</v>
      </c>
      <c r="I708" s="18">
        <v>79.75</v>
      </c>
      <c r="J708" s="18">
        <v>0</v>
      </c>
      <c r="K708" s="18">
        <v>29.333333333333336</v>
      </c>
      <c r="L708" s="19">
        <v>0</v>
      </c>
      <c r="M708" s="15">
        <v>29.333333333333336</v>
      </c>
      <c r="N708" s="15">
        <v>0</v>
      </c>
    </row>
    <row r="709" spans="1:14" ht="15" customHeight="1" x14ac:dyDescent="0.25">
      <c r="A709" s="16">
        <v>611811</v>
      </c>
      <c r="E709" s="16" t="s">
        <v>1863</v>
      </c>
      <c r="F709" s="17" t="s">
        <v>3045</v>
      </c>
      <c r="G709" s="36">
        <v>3.125E-2</v>
      </c>
      <c r="H709" s="18">
        <v>33.75</v>
      </c>
      <c r="I709" s="18">
        <v>99.17</v>
      </c>
      <c r="J709" s="18">
        <v>0</v>
      </c>
      <c r="K709" s="18">
        <v>65.42</v>
      </c>
      <c r="L709" s="19">
        <v>0</v>
      </c>
      <c r="M709" s="15">
        <v>65.42</v>
      </c>
      <c r="N709" s="15">
        <v>0</v>
      </c>
    </row>
    <row r="710" spans="1:14" ht="15" customHeight="1" x14ac:dyDescent="0.25">
      <c r="A710" s="16">
        <v>611883</v>
      </c>
      <c r="E710" s="16" t="s">
        <v>1962</v>
      </c>
      <c r="F710" s="17" t="s">
        <v>3045</v>
      </c>
      <c r="G710" s="36">
        <v>2.0833333333333332E-2</v>
      </c>
      <c r="H710" s="18">
        <v>22.5</v>
      </c>
      <c r="I710" s="18">
        <v>99.17</v>
      </c>
      <c r="J710" s="18">
        <v>0</v>
      </c>
      <c r="K710" s="18">
        <v>76.67</v>
      </c>
      <c r="L710" s="19">
        <v>0</v>
      </c>
      <c r="M710" s="15">
        <v>76.67</v>
      </c>
      <c r="N710" s="15">
        <v>0</v>
      </c>
    </row>
    <row r="711" spans="1:14" ht="15" customHeight="1" x14ac:dyDescent="0.25">
      <c r="A711" s="16">
        <v>611885</v>
      </c>
      <c r="E711" s="16" t="s">
        <v>1963</v>
      </c>
      <c r="F711" s="17" t="s">
        <v>3045</v>
      </c>
      <c r="G711" s="36">
        <v>1.0416666666666666E-2</v>
      </c>
      <c r="H711" s="18">
        <v>11.25</v>
      </c>
      <c r="I711" s="18">
        <v>79.75</v>
      </c>
      <c r="J711" s="18">
        <v>0</v>
      </c>
      <c r="K711" s="18">
        <v>68.5</v>
      </c>
      <c r="L711" s="19">
        <v>0</v>
      </c>
      <c r="M711" s="15">
        <v>68.5</v>
      </c>
      <c r="N711" s="15">
        <v>0</v>
      </c>
    </row>
    <row r="712" spans="1:14" ht="15" customHeight="1" x14ac:dyDescent="0.25">
      <c r="A712" s="16">
        <v>611886</v>
      </c>
      <c r="E712" s="16" t="s">
        <v>2311</v>
      </c>
      <c r="G712" s="36">
        <v>0</v>
      </c>
      <c r="H712" s="18">
        <v>0</v>
      </c>
      <c r="I712" s="18">
        <v>0</v>
      </c>
      <c r="J712" s="18">
        <v>0</v>
      </c>
      <c r="K712" s="18">
        <v>0</v>
      </c>
      <c r="L712" s="19">
        <v>0</v>
      </c>
      <c r="M712" s="15">
        <v>0</v>
      </c>
      <c r="N712" s="15">
        <v>0</v>
      </c>
    </row>
    <row r="713" spans="1:14" ht="15" customHeight="1" x14ac:dyDescent="0.25">
      <c r="A713" s="16">
        <v>611887</v>
      </c>
      <c r="E713" s="16" t="s">
        <v>1843</v>
      </c>
      <c r="F713" s="17" t="s">
        <v>3045</v>
      </c>
      <c r="G713" s="36">
        <v>4.1666666666666664E-2</v>
      </c>
      <c r="H713" s="18">
        <v>50</v>
      </c>
      <c r="I713" s="18">
        <v>99.17</v>
      </c>
      <c r="J713" s="18">
        <v>0</v>
      </c>
      <c r="K713" s="18">
        <v>49.17</v>
      </c>
      <c r="L713" s="19">
        <v>0</v>
      </c>
      <c r="M713" s="15">
        <v>49.17</v>
      </c>
      <c r="N713" s="15">
        <v>0</v>
      </c>
    </row>
    <row r="714" spans="1:14" ht="15" customHeight="1" x14ac:dyDescent="0.25">
      <c r="A714" s="16">
        <v>611916</v>
      </c>
      <c r="E714" s="16" t="s">
        <v>2312</v>
      </c>
      <c r="G714" s="36">
        <v>0</v>
      </c>
      <c r="H714" s="18">
        <v>0</v>
      </c>
      <c r="I714" s="18">
        <v>0</v>
      </c>
      <c r="J714" s="18">
        <v>0</v>
      </c>
      <c r="K714" s="18">
        <v>0</v>
      </c>
      <c r="L714" s="19">
        <v>0</v>
      </c>
      <c r="M714" s="15">
        <v>0</v>
      </c>
      <c r="N714" s="15">
        <v>0</v>
      </c>
    </row>
    <row r="715" spans="1:14" ht="15" customHeight="1" x14ac:dyDescent="0.25">
      <c r="A715" s="16">
        <v>611935</v>
      </c>
      <c r="E715" s="16" t="s">
        <v>2313</v>
      </c>
      <c r="G715" s="36">
        <v>0</v>
      </c>
      <c r="H715" s="18">
        <v>0</v>
      </c>
      <c r="I715" s="18">
        <v>0</v>
      </c>
      <c r="J715" s="18">
        <v>0</v>
      </c>
      <c r="K715" s="18">
        <v>0</v>
      </c>
      <c r="L715" s="19">
        <v>0</v>
      </c>
      <c r="M715" s="15">
        <v>0</v>
      </c>
      <c r="N715" s="15">
        <v>0</v>
      </c>
    </row>
    <row r="716" spans="1:14" ht="15" customHeight="1" x14ac:dyDescent="0.25">
      <c r="A716" s="16">
        <v>611936</v>
      </c>
      <c r="E716" s="16" t="s">
        <v>2314</v>
      </c>
      <c r="G716" s="36">
        <v>0</v>
      </c>
      <c r="H716" s="18">
        <v>0</v>
      </c>
      <c r="I716" s="18">
        <v>0</v>
      </c>
      <c r="J716" s="18">
        <v>0</v>
      </c>
      <c r="K716" s="18">
        <v>0</v>
      </c>
      <c r="L716" s="19">
        <v>0</v>
      </c>
      <c r="M716" s="15">
        <v>0</v>
      </c>
      <c r="N716" s="15">
        <v>0</v>
      </c>
    </row>
    <row r="717" spans="1:14" ht="15" customHeight="1" x14ac:dyDescent="0.25">
      <c r="A717" s="16">
        <v>611937</v>
      </c>
      <c r="E717" s="16" t="s">
        <v>1789</v>
      </c>
      <c r="F717" s="17" t="s">
        <v>3045</v>
      </c>
      <c r="G717" s="36">
        <v>3.125E-2</v>
      </c>
      <c r="H717" s="18">
        <v>33.75</v>
      </c>
      <c r="I717" s="18">
        <v>99.17</v>
      </c>
      <c r="J717" s="18">
        <v>0</v>
      </c>
      <c r="K717" s="18">
        <v>65.42</v>
      </c>
      <c r="L717" s="19">
        <v>0</v>
      </c>
      <c r="M717" s="15">
        <v>65.42</v>
      </c>
      <c r="N717" s="15">
        <v>0</v>
      </c>
    </row>
    <row r="718" spans="1:14" ht="15" customHeight="1" x14ac:dyDescent="0.25">
      <c r="A718" s="16">
        <v>611938</v>
      </c>
      <c r="E718" s="16" t="s">
        <v>2147</v>
      </c>
      <c r="F718" s="17" t="s">
        <v>3045</v>
      </c>
      <c r="G718" s="36">
        <v>7.2916666666666671E-2</v>
      </c>
      <c r="H718" s="18">
        <v>113.75000000000001</v>
      </c>
      <c r="I718" s="18">
        <v>99.17</v>
      </c>
      <c r="J718" s="18">
        <v>0</v>
      </c>
      <c r="K718" s="18">
        <v>-14.580000000000013</v>
      </c>
      <c r="L718" s="19">
        <v>0</v>
      </c>
      <c r="M718" s="15">
        <v>-14.580000000000013</v>
      </c>
      <c r="N718" s="15">
        <v>0</v>
      </c>
    </row>
    <row r="719" spans="1:14" ht="15" customHeight="1" x14ac:dyDescent="0.25">
      <c r="A719" s="16">
        <v>611947</v>
      </c>
      <c r="E719" s="16" t="s">
        <v>2316</v>
      </c>
      <c r="G719" s="36">
        <v>0</v>
      </c>
      <c r="H719" s="18">
        <v>0</v>
      </c>
      <c r="I719" s="18">
        <v>0</v>
      </c>
      <c r="J719" s="18">
        <v>0</v>
      </c>
      <c r="K719" s="18">
        <v>0</v>
      </c>
      <c r="L719" s="19">
        <v>0</v>
      </c>
      <c r="M719" s="15">
        <v>0</v>
      </c>
      <c r="N719" s="15">
        <v>0</v>
      </c>
    </row>
    <row r="720" spans="1:14" ht="15" customHeight="1" x14ac:dyDescent="0.25">
      <c r="A720" s="16">
        <v>611971</v>
      </c>
      <c r="E720" s="16" t="s">
        <v>2208</v>
      </c>
      <c r="F720" s="17" t="s">
        <v>3045</v>
      </c>
      <c r="G720" s="36">
        <v>7.2916666666666657E-2</v>
      </c>
      <c r="H720" s="18">
        <v>83.75</v>
      </c>
      <c r="I720" s="18">
        <v>79.75</v>
      </c>
      <c r="J720" s="18">
        <v>0</v>
      </c>
      <c r="K720" s="18">
        <v>-4</v>
      </c>
      <c r="L720" s="19">
        <v>0</v>
      </c>
      <c r="M720" s="15">
        <v>-4</v>
      </c>
      <c r="N720" s="15">
        <v>0</v>
      </c>
    </row>
    <row r="721" spans="1:14" ht="15" customHeight="1" x14ac:dyDescent="0.25">
      <c r="A721" s="16">
        <v>611975</v>
      </c>
      <c r="E721" s="16" t="s">
        <v>2170</v>
      </c>
      <c r="F721" s="17" t="s">
        <v>3044</v>
      </c>
      <c r="G721" s="36">
        <v>7.2916666666666671E-2</v>
      </c>
      <c r="H721" s="18">
        <v>83.75</v>
      </c>
      <c r="I721" s="18">
        <v>79.75</v>
      </c>
      <c r="J721" s="18">
        <v>0</v>
      </c>
      <c r="K721" s="18">
        <v>-4</v>
      </c>
      <c r="L721" s="19">
        <v>0</v>
      </c>
      <c r="M721" s="15">
        <v>-4</v>
      </c>
      <c r="N721" s="15">
        <v>0</v>
      </c>
    </row>
    <row r="722" spans="1:14" ht="15" customHeight="1" x14ac:dyDescent="0.25">
      <c r="A722" s="16">
        <v>612035</v>
      </c>
      <c r="E722" s="16" t="s">
        <v>1781</v>
      </c>
      <c r="F722" s="17" t="s">
        <v>3045</v>
      </c>
      <c r="G722" s="36">
        <v>4.1666666666666664E-2</v>
      </c>
      <c r="H722" s="18">
        <v>45</v>
      </c>
      <c r="I722" s="18">
        <v>79.75</v>
      </c>
      <c r="J722" s="18">
        <v>0</v>
      </c>
      <c r="K722" s="18">
        <v>34.75</v>
      </c>
      <c r="L722" s="19">
        <v>0</v>
      </c>
      <c r="M722" s="15">
        <v>34.75</v>
      </c>
      <c r="N722" s="15">
        <v>0</v>
      </c>
    </row>
    <row r="723" spans="1:14" ht="15" customHeight="1" x14ac:dyDescent="0.25">
      <c r="A723" s="16">
        <v>612040</v>
      </c>
      <c r="E723" s="16" t="s">
        <v>1782</v>
      </c>
      <c r="F723" s="17" t="s">
        <v>3045</v>
      </c>
      <c r="G723" s="36">
        <v>4.1666666666666664E-2</v>
      </c>
      <c r="H723" s="18">
        <v>45</v>
      </c>
      <c r="I723" s="18">
        <v>99.17</v>
      </c>
      <c r="J723" s="18">
        <v>0</v>
      </c>
      <c r="K723" s="18">
        <v>54.17</v>
      </c>
      <c r="L723" s="19">
        <v>0</v>
      </c>
      <c r="M723" s="15">
        <v>54.17</v>
      </c>
      <c r="N723" s="15">
        <v>0</v>
      </c>
    </row>
    <row r="724" spans="1:14" ht="15" customHeight="1" x14ac:dyDescent="0.25">
      <c r="A724" s="16">
        <v>612065</v>
      </c>
      <c r="E724" s="16" t="s">
        <v>2035</v>
      </c>
      <c r="F724" s="17" t="s">
        <v>3045</v>
      </c>
      <c r="G724" s="36">
        <v>2.0833333333333332E-2</v>
      </c>
      <c r="H724" s="18">
        <v>22.5</v>
      </c>
      <c r="I724" s="18">
        <v>99.17</v>
      </c>
      <c r="J724" s="18">
        <v>0</v>
      </c>
      <c r="K724" s="18">
        <v>76.67</v>
      </c>
      <c r="L724" s="19">
        <v>0</v>
      </c>
      <c r="M724" s="15">
        <v>76.67</v>
      </c>
      <c r="N724" s="15">
        <v>0</v>
      </c>
    </row>
    <row r="725" spans="1:14" ht="15" customHeight="1" x14ac:dyDescent="0.25">
      <c r="A725" s="16">
        <v>612093</v>
      </c>
      <c r="E725" s="16" t="s">
        <v>1959</v>
      </c>
      <c r="F725" s="17" t="s">
        <v>3045</v>
      </c>
      <c r="G725" s="36">
        <v>6.25E-2</v>
      </c>
      <c r="H725" s="18">
        <v>87.5</v>
      </c>
      <c r="I725" s="18">
        <v>79.75</v>
      </c>
      <c r="J725" s="18">
        <v>0</v>
      </c>
      <c r="K725" s="18">
        <v>-7.75</v>
      </c>
      <c r="L725" s="19">
        <v>0</v>
      </c>
      <c r="M725" s="15">
        <v>-7.75</v>
      </c>
      <c r="N725" s="15">
        <v>0</v>
      </c>
    </row>
    <row r="726" spans="1:14" ht="15" customHeight="1" x14ac:dyDescent="0.25">
      <c r="A726" s="16">
        <v>612101</v>
      </c>
      <c r="E726" s="16" t="s">
        <v>1869</v>
      </c>
      <c r="F726" s="17" t="s">
        <v>3044</v>
      </c>
      <c r="G726" s="36">
        <v>4.5138888888888881E-2</v>
      </c>
      <c r="H726" s="18">
        <v>49.166666666666664</v>
      </c>
      <c r="I726" s="18">
        <v>79.75</v>
      </c>
      <c r="J726" s="18">
        <v>0</v>
      </c>
      <c r="K726" s="18">
        <v>30.583333333333336</v>
      </c>
      <c r="L726" s="19">
        <v>0</v>
      </c>
      <c r="M726" s="15">
        <v>30.583333333333336</v>
      </c>
      <c r="N726" s="15">
        <v>0</v>
      </c>
    </row>
    <row r="727" spans="1:14" ht="15" customHeight="1" x14ac:dyDescent="0.25">
      <c r="A727" s="16">
        <v>612108</v>
      </c>
      <c r="E727" s="16" t="s">
        <v>2317</v>
      </c>
      <c r="G727" s="36">
        <v>0</v>
      </c>
      <c r="H727" s="18">
        <v>0</v>
      </c>
      <c r="I727" s="18">
        <v>0</v>
      </c>
      <c r="J727" s="18">
        <v>0</v>
      </c>
      <c r="K727" s="18">
        <v>0</v>
      </c>
      <c r="L727" s="19">
        <v>0</v>
      </c>
      <c r="M727" s="15">
        <v>0</v>
      </c>
      <c r="N727" s="15">
        <v>0</v>
      </c>
    </row>
    <row r="728" spans="1:14" ht="15" customHeight="1" x14ac:dyDescent="0.25">
      <c r="A728" s="16">
        <v>612125</v>
      </c>
      <c r="E728" s="16" t="s">
        <v>2318</v>
      </c>
      <c r="G728" s="36">
        <v>0</v>
      </c>
      <c r="H728" s="18">
        <v>0</v>
      </c>
      <c r="I728" s="18">
        <v>0</v>
      </c>
      <c r="J728" s="18">
        <v>0</v>
      </c>
      <c r="K728" s="18">
        <v>0</v>
      </c>
      <c r="L728" s="19">
        <v>0</v>
      </c>
      <c r="M728" s="15">
        <v>0</v>
      </c>
      <c r="N728" s="15">
        <v>0</v>
      </c>
    </row>
    <row r="729" spans="1:14" ht="15" customHeight="1" x14ac:dyDescent="0.25">
      <c r="A729" s="16">
        <v>612128</v>
      </c>
      <c r="E729" s="16" t="s">
        <v>2319</v>
      </c>
      <c r="G729" s="36">
        <v>0</v>
      </c>
      <c r="H729" s="18">
        <v>0</v>
      </c>
      <c r="I729" s="18">
        <v>0</v>
      </c>
      <c r="J729" s="18">
        <v>0</v>
      </c>
      <c r="K729" s="18">
        <v>0</v>
      </c>
      <c r="L729" s="19">
        <v>0</v>
      </c>
      <c r="M729" s="15">
        <v>0</v>
      </c>
      <c r="N729" s="15">
        <v>0</v>
      </c>
    </row>
    <row r="730" spans="1:14" ht="15" customHeight="1" x14ac:dyDescent="0.25">
      <c r="A730" s="16">
        <v>612131</v>
      </c>
      <c r="E730" s="16" t="s">
        <v>2162</v>
      </c>
      <c r="F730" s="17" t="s">
        <v>3045</v>
      </c>
      <c r="G730" s="36">
        <v>6.9444444444444448E-2</v>
      </c>
      <c r="H730" s="18">
        <v>80.833333333333329</v>
      </c>
      <c r="I730" s="18">
        <v>79.75</v>
      </c>
      <c r="J730" s="18">
        <v>0</v>
      </c>
      <c r="K730" s="18">
        <v>-1.0833333333333286</v>
      </c>
      <c r="L730" s="19">
        <v>0</v>
      </c>
      <c r="M730" s="15">
        <v>-1.0833333333333286</v>
      </c>
      <c r="N730" s="15">
        <v>0</v>
      </c>
    </row>
    <row r="731" spans="1:14" ht="15" customHeight="1" x14ac:dyDescent="0.25">
      <c r="A731" s="16">
        <v>612133</v>
      </c>
      <c r="E731" s="16" t="s">
        <v>2028</v>
      </c>
      <c r="F731" s="17" t="s">
        <v>3045</v>
      </c>
      <c r="G731" s="36">
        <v>2.0833333333333332E-2</v>
      </c>
      <c r="H731" s="18">
        <v>22.5</v>
      </c>
      <c r="I731" s="18">
        <v>79.75</v>
      </c>
      <c r="J731" s="18">
        <v>0</v>
      </c>
      <c r="K731" s="18">
        <v>57.25</v>
      </c>
      <c r="L731" s="19">
        <v>0</v>
      </c>
      <c r="M731" s="15">
        <v>57.25</v>
      </c>
      <c r="N731" s="15">
        <v>0</v>
      </c>
    </row>
    <row r="732" spans="1:14" ht="15" customHeight="1" x14ac:dyDescent="0.25">
      <c r="A732" s="16">
        <v>612137</v>
      </c>
      <c r="E732" s="16" t="s">
        <v>2115</v>
      </c>
      <c r="F732" s="17" t="s">
        <v>3045</v>
      </c>
      <c r="G732" s="36">
        <v>6.2499999999999993E-2</v>
      </c>
      <c r="H732" s="18">
        <v>82.5</v>
      </c>
      <c r="I732" s="18">
        <v>79.75</v>
      </c>
      <c r="J732" s="18">
        <v>0</v>
      </c>
      <c r="K732" s="18">
        <v>-2.75</v>
      </c>
      <c r="L732" s="19">
        <v>0</v>
      </c>
      <c r="M732" s="15">
        <v>-2.75</v>
      </c>
      <c r="N732" s="15">
        <v>0</v>
      </c>
    </row>
    <row r="733" spans="1:14" ht="15" customHeight="1" x14ac:dyDescent="0.25">
      <c r="A733" s="16">
        <v>612138</v>
      </c>
      <c r="E733" s="16" t="s">
        <v>2320</v>
      </c>
      <c r="G733" s="36">
        <v>0</v>
      </c>
      <c r="H733" s="18">
        <v>0</v>
      </c>
      <c r="I733" s="18">
        <v>0</v>
      </c>
      <c r="J733" s="18">
        <v>0</v>
      </c>
      <c r="K733" s="18">
        <v>0</v>
      </c>
      <c r="L733" s="19">
        <v>0</v>
      </c>
      <c r="M733" s="15">
        <v>0</v>
      </c>
      <c r="N733" s="15">
        <v>0</v>
      </c>
    </row>
    <row r="734" spans="1:14" ht="15" customHeight="1" x14ac:dyDescent="0.25">
      <c r="A734" s="16">
        <v>612140</v>
      </c>
      <c r="E734" s="16" t="s">
        <v>2116</v>
      </c>
      <c r="F734" s="17" t="s">
        <v>3045</v>
      </c>
      <c r="G734" s="36">
        <v>7.2916666666666657E-2</v>
      </c>
      <c r="H734" s="18">
        <v>93.75</v>
      </c>
      <c r="I734" s="18">
        <v>79.75</v>
      </c>
      <c r="J734" s="18">
        <v>0</v>
      </c>
      <c r="K734" s="18">
        <v>-14</v>
      </c>
      <c r="L734" s="19">
        <v>0</v>
      </c>
      <c r="M734" s="15">
        <v>-14</v>
      </c>
      <c r="N734" s="15">
        <v>0</v>
      </c>
    </row>
    <row r="735" spans="1:14" ht="15" customHeight="1" x14ac:dyDescent="0.25">
      <c r="A735" s="16">
        <v>612144</v>
      </c>
      <c r="E735" s="16" t="s">
        <v>1882</v>
      </c>
      <c r="F735" s="17" t="s">
        <v>3044</v>
      </c>
      <c r="G735" s="36">
        <v>5.2083333333333329E-2</v>
      </c>
      <c r="H735" s="18">
        <v>62.5</v>
      </c>
      <c r="I735" s="18">
        <v>79.75</v>
      </c>
      <c r="J735" s="18">
        <v>0</v>
      </c>
      <c r="K735" s="18">
        <v>17.25</v>
      </c>
      <c r="L735" s="19">
        <v>0</v>
      </c>
      <c r="M735" s="15">
        <v>17.25</v>
      </c>
      <c r="N735" s="15">
        <v>0</v>
      </c>
    </row>
    <row r="736" spans="1:14" ht="15" customHeight="1" x14ac:dyDescent="0.25">
      <c r="A736" s="16">
        <v>612147</v>
      </c>
      <c r="E736" s="16" t="s">
        <v>2321</v>
      </c>
      <c r="G736" s="36">
        <v>0</v>
      </c>
      <c r="H736" s="18">
        <v>0</v>
      </c>
      <c r="I736" s="18">
        <v>0</v>
      </c>
      <c r="J736" s="18">
        <v>0</v>
      </c>
      <c r="K736" s="18">
        <v>0</v>
      </c>
      <c r="L736" s="19">
        <v>0</v>
      </c>
      <c r="M736" s="15">
        <v>0</v>
      </c>
      <c r="N736" s="15">
        <v>0</v>
      </c>
    </row>
    <row r="737" spans="1:14" ht="15" customHeight="1" x14ac:dyDescent="0.25">
      <c r="A737" s="16">
        <v>612148</v>
      </c>
      <c r="E737" s="16" t="s">
        <v>2322</v>
      </c>
      <c r="G737" s="36">
        <v>0</v>
      </c>
      <c r="H737" s="18">
        <v>0</v>
      </c>
      <c r="I737" s="18">
        <v>0</v>
      </c>
      <c r="J737" s="18">
        <v>0</v>
      </c>
      <c r="K737" s="18">
        <v>0</v>
      </c>
      <c r="L737" s="19">
        <v>0</v>
      </c>
      <c r="M737" s="15">
        <v>0</v>
      </c>
      <c r="N737" s="15">
        <v>0</v>
      </c>
    </row>
    <row r="738" spans="1:14" ht="15" customHeight="1" x14ac:dyDescent="0.25">
      <c r="A738" s="16">
        <v>612149</v>
      </c>
      <c r="E738" s="16" t="s">
        <v>2323</v>
      </c>
      <c r="G738" s="36">
        <v>0</v>
      </c>
      <c r="H738" s="18">
        <v>0</v>
      </c>
      <c r="I738" s="18">
        <v>0</v>
      </c>
      <c r="J738" s="18">
        <v>0</v>
      </c>
      <c r="K738" s="18">
        <v>0</v>
      </c>
      <c r="L738" s="19">
        <v>0</v>
      </c>
      <c r="M738" s="15">
        <v>0</v>
      </c>
      <c r="N738" s="15">
        <v>0</v>
      </c>
    </row>
    <row r="739" spans="1:14" ht="15" customHeight="1" x14ac:dyDescent="0.25">
      <c r="A739" s="16">
        <v>612154</v>
      </c>
      <c r="E739" s="16" t="s">
        <v>1916</v>
      </c>
      <c r="F739" s="17" t="s">
        <v>3045</v>
      </c>
      <c r="G739" s="36">
        <v>5.2083333333333329E-2</v>
      </c>
      <c r="H739" s="18">
        <v>56.25</v>
      </c>
      <c r="I739" s="18">
        <v>99.17</v>
      </c>
      <c r="J739" s="18">
        <v>0</v>
      </c>
      <c r="K739" s="18">
        <v>42.92</v>
      </c>
      <c r="L739" s="19">
        <v>0</v>
      </c>
      <c r="M739" s="15">
        <v>42.92</v>
      </c>
      <c r="N739" s="15">
        <v>0</v>
      </c>
    </row>
    <row r="740" spans="1:14" ht="15" customHeight="1" x14ac:dyDescent="0.25">
      <c r="A740" s="16">
        <v>612155</v>
      </c>
      <c r="E740" s="16" t="s">
        <v>1719</v>
      </c>
      <c r="F740" s="17" t="s">
        <v>3044</v>
      </c>
      <c r="G740" s="36">
        <v>5.2083333333333329E-2</v>
      </c>
      <c r="H740" s="18">
        <v>63.75</v>
      </c>
      <c r="I740" s="18">
        <v>79.75</v>
      </c>
      <c r="J740" s="18">
        <v>0</v>
      </c>
      <c r="K740" s="18">
        <v>16</v>
      </c>
      <c r="L740" s="19">
        <v>0</v>
      </c>
      <c r="M740" s="15">
        <v>16</v>
      </c>
      <c r="N740" s="15">
        <v>0</v>
      </c>
    </row>
    <row r="741" spans="1:14" ht="15" customHeight="1" x14ac:dyDescent="0.25">
      <c r="A741" s="16">
        <v>612192</v>
      </c>
      <c r="E741" s="16" t="s">
        <v>2324</v>
      </c>
      <c r="G741" s="36">
        <v>0</v>
      </c>
      <c r="H741" s="18">
        <v>0</v>
      </c>
      <c r="I741" s="18">
        <v>0</v>
      </c>
      <c r="J741" s="18">
        <v>0</v>
      </c>
      <c r="K741" s="18">
        <v>0</v>
      </c>
      <c r="L741" s="19">
        <v>0</v>
      </c>
      <c r="M741" s="15">
        <v>0</v>
      </c>
      <c r="N741" s="15">
        <v>0</v>
      </c>
    </row>
    <row r="742" spans="1:14" ht="15" customHeight="1" x14ac:dyDescent="0.25">
      <c r="A742" s="16">
        <v>612194</v>
      </c>
      <c r="E742" s="16" t="s">
        <v>1968</v>
      </c>
      <c r="F742" s="17" t="s">
        <v>3045</v>
      </c>
      <c r="G742" s="36">
        <v>4.1666666666666664E-2</v>
      </c>
      <c r="H742" s="18">
        <v>45</v>
      </c>
      <c r="I742" s="18">
        <v>79.75</v>
      </c>
      <c r="J742" s="18">
        <v>0</v>
      </c>
      <c r="K742" s="18">
        <v>34.75</v>
      </c>
      <c r="L742" s="19">
        <v>0</v>
      </c>
      <c r="M742" s="15">
        <v>34.75</v>
      </c>
      <c r="N742" s="15">
        <v>0</v>
      </c>
    </row>
    <row r="743" spans="1:14" ht="15" customHeight="1" x14ac:dyDescent="0.25">
      <c r="A743" s="16">
        <v>612220</v>
      </c>
      <c r="E743" s="16" t="s">
        <v>2006</v>
      </c>
      <c r="F743" s="17" t="s">
        <v>3045</v>
      </c>
      <c r="G743" s="36">
        <v>0.15624999999999997</v>
      </c>
      <c r="H743" s="18">
        <v>228.75</v>
      </c>
      <c r="I743" s="18">
        <v>79.75</v>
      </c>
      <c r="J743" s="18">
        <v>0</v>
      </c>
      <c r="K743" s="18">
        <v>-149</v>
      </c>
      <c r="L743" s="19">
        <v>0</v>
      </c>
      <c r="M743" s="15">
        <v>-149</v>
      </c>
      <c r="N743" s="15">
        <v>0</v>
      </c>
    </row>
    <row r="744" spans="1:14" ht="15" customHeight="1" x14ac:dyDescent="0.25">
      <c r="A744" s="16">
        <v>612222</v>
      </c>
      <c r="E744" s="16" t="s">
        <v>2325</v>
      </c>
      <c r="F744" s="17" t="s">
        <v>3044</v>
      </c>
      <c r="G744" s="36">
        <v>0</v>
      </c>
      <c r="H744" s="18">
        <v>0</v>
      </c>
      <c r="I744" s="18">
        <v>0</v>
      </c>
      <c r="J744" s="18">
        <v>0</v>
      </c>
      <c r="K744" s="18">
        <v>0</v>
      </c>
      <c r="L744" s="19">
        <v>0</v>
      </c>
      <c r="M744" s="15">
        <v>0</v>
      </c>
      <c r="N744" s="15">
        <v>0</v>
      </c>
    </row>
    <row r="745" spans="1:14" ht="15" customHeight="1" x14ac:dyDescent="0.25">
      <c r="A745" s="16">
        <v>612230</v>
      </c>
      <c r="E745" s="16" t="s">
        <v>1711</v>
      </c>
      <c r="G745" s="36">
        <v>6.25E-2</v>
      </c>
      <c r="H745" s="18">
        <v>97.5</v>
      </c>
      <c r="I745" s="18">
        <v>0</v>
      </c>
      <c r="J745" s="18">
        <v>0</v>
      </c>
      <c r="K745" s="18">
        <v>-97.5</v>
      </c>
      <c r="L745" s="19">
        <v>0</v>
      </c>
      <c r="M745" s="15">
        <v>-97.5</v>
      </c>
      <c r="N745" s="15">
        <v>0</v>
      </c>
    </row>
    <row r="746" spans="1:14" ht="15" customHeight="1" x14ac:dyDescent="0.25">
      <c r="A746" s="16">
        <v>612231</v>
      </c>
      <c r="E746" s="16" t="s">
        <v>1825</v>
      </c>
      <c r="F746" s="17" t="s">
        <v>3045</v>
      </c>
      <c r="G746" s="36">
        <v>4.1666666666666664E-2</v>
      </c>
      <c r="H746" s="18">
        <v>45</v>
      </c>
      <c r="I746" s="18">
        <v>99.17</v>
      </c>
      <c r="J746" s="18">
        <v>0</v>
      </c>
      <c r="K746" s="18">
        <v>54.17</v>
      </c>
      <c r="L746" s="19">
        <v>0</v>
      </c>
      <c r="M746" s="15">
        <v>54.17</v>
      </c>
      <c r="N746" s="15">
        <v>0</v>
      </c>
    </row>
    <row r="747" spans="1:14" ht="15" customHeight="1" x14ac:dyDescent="0.25">
      <c r="A747" s="16">
        <v>612232</v>
      </c>
      <c r="E747" s="16" t="s">
        <v>2183</v>
      </c>
      <c r="F747" s="17" t="s">
        <v>3044</v>
      </c>
      <c r="G747" s="36">
        <v>8.3333333333333329E-2</v>
      </c>
      <c r="H747" s="18">
        <v>117.5</v>
      </c>
      <c r="I747" s="18">
        <v>79.75</v>
      </c>
      <c r="J747" s="18">
        <v>0</v>
      </c>
      <c r="K747" s="18">
        <v>-37.75</v>
      </c>
      <c r="L747" s="19">
        <v>0</v>
      </c>
      <c r="M747" s="15">
        <v>-37.75</v>
      </c>
      <c r="N747" s="15">
        <v>0</v>
      </c>
    </row>
    <row r="748" spans="1:14" ht="15" customHeight="1" x14ac:dyDescent="0.25">
      <c r="A748" s="16">
        <v>612233</v>
      </c>
      <c r="E748" s="16" t="s">
        <v>2326</v>
      </c>
      <c r="G748" s="36">
        <v>0</v>
      </c>
      <c r="H748" s="18">
        <v>0</v>
      </c>
      <c r="I748" s="18">
        <v>0</v>
      </c>
      <c r="J748" s="18">
        <v>0</v>
      </c>
      <c r="K748" s="18">
        <v>0</v>
      </c>
      <c r="L748" s="19">
        <v>0</v>
      </c>
      <c r="M748" s="15">
        <v>0</v>
      </c>
      <c r="N748" s="15">
        <v>0</v>
      </c>
    </row>
    <row r="749" spans="1:14" ht="15" customHeight="1" x14ac:dyDescent="0.25">
      <c r="A749" s="16">
        <v>612236</v>
      </c>
      <c r="E749" s="16" t="s">
        <v>1969</v>
      </c>
      <c r="F749" s="17" t="s">
        <v>3045</v>
      </c>
      <c r="G749" s="36">
        <v>4.1666666666666664E-2</v>
      </c>
      <c r="H749" s="18">
        <v>45</v>
      </c>
      <c r="I749" s="18">
        <v>79.75</v>
      </c>
      <c r="J749" s="18">
        <v>0</v>
      </c>
      <c r="K749" s="18">
        <v>34.75</v>
      </c>
      <c r="L749" s="19">
        <v>0</v>
      </c>
      <c r="M749" s="15">
        <v>34.75</v>
      </c>
      <c r="N749" s="15">
        <v>0</v>
      </c>
    </row>
    <row r="750" spans="1:14" ht="15" customHeight="1" x14ac:dyDescent="0.25">
      <c r="A750" s="16">
        <v>612237</v>
      </c>
      <c r="E750" s="16" t="s">
        <v>2184</v>
      </c>
      <c r="F750" s="17" t="s">
        <v>3044</v>
      </c>
      <c r="G750" s="36">
        <v>9.375E-2</v>
      </c>
      <c r="H750" s="18">
        <v>130</v>
      </c>
      <c r="I750" s="18">
        <v>79.75</v>
      </c>
      <c r="J750" s="18">
        <v>0</v>
      </c>
      <c r="K750" s="18">
        <v>-50.25</v>
      </c>
      <c r="L750" s="19">
        <v>0</v>
      </c>
      <c r="M750" s="15">
        <v>-50.25</v>
      </c>
      <c r="N750" s="15">
        <v>0</v>
      </c>
    </row>
    <row r="751" spans="1:14" ht="15" customHeight="1" x14ac:dyDescent="0.25">
      <c r="A751" s="16">
        <v>612250</v>
      </c>
      <c r="E751" s="16" t="s">
        <v>2327</v>
      </c>
      <c r="G751" s="36">
        <v>0</v>
      </c>
      <c r="H751" s="18">
        <v>0</v>
      </c>
      <c r="I751" s="18">
        <v>0</v>
      </c>
      <c r="J751" s="18">
        <v>0</v>
      </c>
      <c r="K751" s="18">
        <v>0</v>
      </c>
      <c r="L751" s="19">
        <v>0</v>
      </c>
      <c r="M751" s="15">
        <v>0</v>
      </c>
      <c r="N751" s="15">
        <v>0</v>
      </c>
    </row>
    <row r="752" spans="1:14" ht="15" customHeight="1" x14ac:dyDescent="0.25">
      <c r="A752" s="16">
        <v>612275</v>
      </c>
      <c r="E752" s="16" t="s">
        <v>2328</v>
      </c>
      <c r="F752" s="17" t="s">
        <v>3044</v>
      </c>
      <c r="G752" s="36">
        <v>0</v>
      </c>
      <c r="H752" s="18">
        <v>0</v>
      </c>
      <c r="I752" s="18">
        <v>0</v>
      </c>
      <c r="J752" s="18">
        <v>0</v>
      </c>
      <c r="K752" s="18">
        <v>0</v>
      </c>
      <c r="L752" s="19">
        <v>0</v>
      </c>
      <c r="M752" s="15">
        <v>0</v>
      </c>
      <c r="N752" s="15">
        <v>0</v>
      </c>
    </row>
    <row r="753" spans="1:14" ht="15" customHeight="1" x14ac:dyDescent="0.25">
      <c r="A753" s="16">
        <v>612277</v>
      </c>
      <c r="E753" s="16" t="s">
        <v>2329</v>
      </c>
      <c r="F753" s="17" t="s">
        <v>3044</v>
      </c>
      <c r="G753" s="36">
        <v>0</v>
      </c>
      <c r="H753" s="18">
        <v>0</v>
      </c>
      <c r="I753" s="18">
        <v>0</v>
      </c>
      <c r="J753" s="18">
        <v>0</v>
      </c>
      <c r="K753" s="18">
        <v>0</v>
      </c>
      <c r="L753" s="19">
        <v>0</v>
      </c>
      <c r="M753" s="15">
        <v>0</v>
      </c>
      <c r="N753" s="15">
        <v>0</v>
      </c>
    </row>
    <row r="754" spans="1:14" ht="15" customHeight="1" x14ac:dyDescent="0.25">
      <c r="A754" s="16">
        <v>612295</v>
      </c>
      <c r="E754" s="16" t="s">
        <v>1797</v>
      </c>
      <c r="F754" s="17" t="s">
        <v>3045</v>
      </c>
      <c r="G754" s="36">
        <v>5.2083333333333336E-2</v>
      </c>
      <c r="H754" s="18">
        <v>62.5</v>
      </c>
      <c r="I754" s="18">
        <v>99.17</v>
      </c>
      <c r="J754" s="18">
        <v>0</v>
      </c>
      <c r="K754" s="18">
        <v>36.67</v>
      </c>
      <c r="L754" s="19">
        <v>0</v>
      </c>
      <c r="M754" s="15">
        <v>36.67</v>
      </c>
      <c r="N754" s="15">
        <v>0</v>
      </c>
    </row>
    <row r="755" spans="1:14" ht="15" customHeight="1" x14ac:dyDescent="0.25">
      <c r="A755" s="16">
        <v>612390</v>
      </c>
      <c r="E755" s="16" t="s">
        <v>2087</v>
      </c>
      <c r="G755" s="36">
        <v>0.14930555555555555</v>
      </c>
      <c r="H755" s="18">
        <v>232.91666666666666</v>
      </c>
      <c r="I755" s="18">
        <v>0</v>
      </c>
      <c r="J755" s="18">
        <v>0</v>
      </c>
      <c r="K755" s="18">
        <v>-232.91666666666666</v>
      </c>
      <c r="L755" s="19">
        <v>0</v>
      </c>
      <c r="M755" s="15">
        <v>-232.91666666666666</v>
      </c>
      <c r="N755" s="15">
        <v>0</v>
      </c>
    </row>
    <row r="756" spans="1:14" ht="15" customHeight="1" x14ac:dyDescent="0.25">
      <c r="A756" s="16">
        <v>612410</v>
      </c>
      <c r="E756" s="16" t="s">
        <v>2062</v>
      </c>
      <c r="F756" s="17" t="s">
        <v>3045</v>
      </c>
      <c r="G756" s="36">
        <v>3.125E-2</v>
      </c>
      <c r="H756" s="18">
        <v>33.75</v>
      </c>
      <c r="I756" s="18">
        <v>99.17</v>
      </c>
      <c r="J756" s="18">
        <v>0</v>
      </c>
      <c r="K756" s="18">
        <v>65.42</v>
      </c>
      <c r="L756" s="19">
        <v>0</v>
      </c>
      <c r="M756" s="15">
        <v>65.42</v>
      </c>
      <c r="N756" s="15">
        <v>0</v>
      </c>
    </row>
    <row r="757" spans="1:14" ht="15" customHeight="1" x14ac:dyDescent="0.25">
      <c r="A757" s="16">
        <v>612420</v>
      </c>
      <c r="E757" s="16" t="s">
        <v>2165</v>
      </c>
      <c r="G757" s="36">
        <v>5.2083333333333336E-2</v>
      </c>
      <c r="H757" s="18">
        <v>81.25</v>
      </c>
      <c r="I757" s="18">
        <v>75</v>
      </c>
      <c r="J757" s="18">
        <v>0</v>
      </c>
      <c r="K757" s="18">
        <v>-6.25</v>
      </c>
      <c r="L757" s="19">
        <v>0</v>
      </c>
      <c r="M757" s="15">
        <v>-6.25</v>
      </c>
      <c r="N757" s="15">
        <v>0</v>
      </c>
    </row>
    <row r="758" spans="1:14" ht="15" customHeight="1" x14ac:dyDescent="0.25">
      <c r="A758" s="16">
        <v>612450</v>
      </c>
      <c r="E758" s="16" t="s">
        <v>1878</v>
      </c>
      <c r="F758" s="17" t="s">
        <v>3045</v>
      </c>
      <c r="G758" s="36">
        <v>5.2083333333333329E-2</v>
      </c>
      <c r="H758" s="18">
        <v>56.25</v>
      </c>
      <c r="I758" s="18">
        <v>99.17</v>
      </c>
      <c r="J758" s="18">
        <v>0</v>
      </c>
      <c r="K758" s="18">
        <v>42.92</v>
      </c>
      <c r="L758" s="19">
        <v>0</v>
      </c>
      <c r="M758" s="15">
        <v>42.92</v>
      </c>
      <c r="N758" s="15">
        <v>0</v>
      </c>
    </row>
    <row r="759" spans="1:14" ht="15" customHeight="1" x14ac:dyDescent="0.25">
      <c r="A759" s="16">
        <v>612465</v>
      </c>
      <c r="E759" s="16" t="s">
        <v>2330</v>
      </c>
      <c r="G759" s="36">
        <v>0</v>
      </c>
      <c r="H759" s="18">
        <v>0</v>
      </c>
      <c r="I759" s="18">
        <v>0</v>
      </c>
      <c r="J759" s="18">
        <v>0</v>
      </c>
      <c r="K759" s="18">
        <v>0</v>
      </c>
      <c r="L759" s="19">
        <v>0</v>
      </c>
      <c r="M759" s="15">
        <v>0</v>
      </c>
      <c r="N759" s="15">
        <v>0</v>
      </c>
    </row>
    <row r="760" spans="1:14" ht="15" customHeight="1" x14ac:dyDescent="0.25">
      <c r="A760" s="16">
        <v>612485</v>
      </c>
      <c r="E760" s="16" t="s">
        <v>2032</v>
      </c>
      <c r="F760" s="17" t="s">
        <v>3045</v>
      </c>
      <c r="G760" s="36">
        <v>3.125E-2</v>
      </c>
      <c r="H760" s="18">
        <v>33.75</v>
      </c>
      <c r="I760" s="18">
        <v>99.17</v>
      </c>
      <c r="J760" s="18">
        <v>0</v>
      </c>
      <c r="K760" s="18">
        <v>65.42</v>
      </c>
      <c r="L760" s="19">
        <v>0</v>
      </c>
      <c r="M760" s="15">
        <v>65.42</v>
      </c>
      <c r="N760" s="15">
        <v>0</v>
      </c>
    </row>
    <row r="761" spans="1:14" ht="15" customHeight="1" x14ac:dyDescent="0.25">
      <c r="A761" s="16">
        <v>612490</v>
      </c>
      <c r="E761" s="16" t="s">
        <v>1938</v>
      </c>
      <c r="F761" s="17" t="s">
        <v>3045</v>
      </c>
      <c r="G761" s="36">
        <v>2.0833333333333332E-2</v>
      </c>
      <c r="H761" s="18">
        <v>22.5</v>
      </c>
      <c r="I761" s="18">
        <v>99.17</v>
      </c>
      <c r="J761" s="18">
        <v>0</v>
      </c>
      <c r="K761" s="18">
        <v>76.67</v>
      </c>
      <c r="L761" s="19">
        <v>0</v>
      </c>
      <c r="M761" s="15">
        <v>76.67</v>
      </c>
      <c r="N761" s="15">
        <v>0</v>
      </c>
    </row>
    <row r="762" spans="1:14" ht="15" customHeight="1" x14ac:dyDescent="0.25">
      <c r="A762" s="16">
        <v>612515</v>
      </c>
      <c r="E762" s="16" t="s">
        <v>1873</v>
      </c>
      <c r="F762" s="17" t="s">
        <v>3045</v>
      </c>
      <c r="G762" s="36">
        <v>3.125E-2</v>
      </c>
      <c r="H762" s="18">
        <v>33.75</v>
      </c>
      <c r="I762" s="18">
        <v>99.17</v>
      </c>
      <c r="J762" s="18">
        <v>0</v>
      </c>
      <c r="K762" s="18">
        <v>65.42</v>
      </c>
      <c r="L762" s="19">
        <v>0</v>
      </c>
      <c r="M762" s="15">
        <v>65.42</v>
      </c>
      <c r="N762" s="15">
        <v>0</v>
      </c>
    </row>
    <row r="763" spans="1:14" ht="15" customHeight="1" x14ac:dyDescent="0.25">
      <c r="A763" s="16">
        <v>612540</v>
      </c>
      <c r="E763" s="16" t="s">
        <v>1974</v>
      </c>
      <c r="F763" s="17" t="s">
        <v>3045</v>
      </c>
      <c r="G763" s="36">
        <v>4.1666666666666664E-2</v>
      </c>
      <c r="H763" s="18">
        <v>45</v>
      </c>
      <c r="I763" s="18">
        <v>99.17</v>
      </c>
      <c r="J763" s="18">
        <v>0</v>
      </c>
      <c r="K763" s="18">
        <v>54.17</v>
      </c>
      <c r="L763" s="19">
        <v>0</v>
      </c>
      <c r="M763" s="15">
        <v>54.17</v>
      </c>
      <c r="N763" s="15">
        <v>0</v>
      </c>
    </row>
    <row r="764" spans="1:14" ht="15" customHeight="1" x14ac:dyDescent="0.25">
      <c r="A764" s="16">
        <v>612550</v>
      </c>
      <c r="E764" s="16" t="s">
        <v>2331</v>
      </c>
      <c r="F764" s="17" t="s">
        <v>3045</v>
      </c>
      <c r="G764" s="36">
        <v>0</v>
      </c>
      <c r="H764" s="18">
        <v>0</v>
      </c>
      <c r="I764" s="18">
        <v>0</v>
      </c>
      <c r="J764" s="18">
        <v>0</v>
      </c>
      <c r="K764" s="18">
        <v>0</v>
      </c>
      <c r="L764" s="19">
        <v>0</v>
      </c>
      <c r="M764" s="15">
        <v>0</v>
      </c>
      <c r="N764" s="15">
        <v>0</v>
      </c>
    </row>
    <row r="765" spans="1:14" ht="15" customHeight="1" x14ac:dyDescent="0.25">
      <c r="A765" s="16">
        <v>612551</v>
      </c>
      <c r="E765" s="16" t="s">
        <v>2332</v>
      </c>
      <c r="F765" s="17" t="s">
        <v>3045</v>
      </c>
      <c r="G765" s="36">
        <v>0</v>
      </c>
      <c r="H765" s="18">
        <v>0</v>
      </c>
      <c r="I765" s="18">
        <v>0</v>
      </c>
      <c r="J765" s="18">
        <v>0</v>
      </c>
      <c r="K765" s="18">
        <v>0</v>
      </c>
      <c r="L765" s="19">
        <v>0</v>
      </c>
      <c r="M765" s="15">
        <v>0</v>
      </c>
      <c r="N765" s="15">
        <v>0</v>
      </c>
    </row>
    <row r="766" spans="1:14" ht="15" customHeight="1" x14ac:dyDescent="0.25">
      <c r="A766" s="16">
        <v>612560</v>
      </c>
      <c r="E766" s="16" t="s">
        <v>1872</v>
      </c>
      <c r="F766" s="17" t="s">
        <v>3044</v>
      </c>
      <c r="G766" s="36">
        <v>8.3333333333333329E-2</v>
      </c>
      <c r="H766" s="18">
        <v>100</v>
      </c>
      <c r="I766" s="18">
        <v>49.59</v>
      </c>
      <c r="J766" s="18">
        <v>0</v>
      </c>
      <c r="K766" s="18">
        <v>-50.41</v>
      </c>
      <c r="L766" s="19">
        <v>0</v>
      </c>
      <c r="M766" s="15">
        <v>-50.41</v>
      </c>
      <c r="N766" s="15">
        <v>0</v>
      </c>
    </row>
    <row r="767" spans="1:14" ht="15" customHeight="1" x14ac:dyDescent="0.25">
      <c r="A767" s="16">
        <v>612565</v>
      </c>
      <c r="E767" s="16" t="s">
        <v>2095</v>
      </c>
      <c r="F767" s="17" t="s">
        <v>3044</v>
      </c>
      <c r="G767" s="36">
        <v>7.2916666666666657E-2</v>
      </c>
      <c r="H767" s="18">
        <v>93.75</v>
      </c>
      <c r="I767" s="18">
        <v>79.75</v>
      </c>
      <c r="J767" s="18">
        <v>0</v>
      </c>
      <c r="K767" s="18">
        <v>-14</v>
      </c>
      <c r="L767" s="19">
        <v>0</v>
      </c>
      <c r="M767" s="15">
        <v>-14</v>
      </c>
      <c r="N767" s="15">
        <v>0</v>
      </c>
    </row>
    <row r="768" spans="1:14" ht="15" customHeight="1" x14ac:dyDescent="0.25">
      <c r="A768" s="16">
        <v>612580</v>
      </c>
      <c r="E768" s="16" t="s">
        <v>1999</v>
      </c>
      <c r="F768" s="17" t="s">
        <v>3044</v>
      </c>
      <c r="G768" s="36">
        <v>2.0833333333333332E-2</v>
      </c>
      <c r="H768" s="18">
        <v>32.5</v>
      </c>
      <c r="I768" s="18">
        <v>99.17</v>
      </c>
      <c r="J768" s="18">
        <v>0</v>
      </c>
      <c r="K768" s="18">
        <v>66.67</v>
      </c>
      <c r="L768" s="19">
        <v>0</v>
      </c>
      <c r="M768" s="15">
        <v>66.67</v>
      </c>
      <c r="N768" s="15">
        <v>0</v>
      </c>
    </row>
    <row r="769" spans="1:14" ht="15" customHeight="1" x14ac:dyDescent="0.25">
      <c r="A769" s="16">
        <v>612595</v>
      </c>
      <c r="E769" s="16" t="s">
        <v>1960</v>
      </c>
      <c r="G769" s="36">
        <v>2.0833333333333332E-2</v>
      </c>
      <c r="H769" s="18">
        <v>32.5</v>
      </c>
      <c r="I769" s="18">
        <v>0</v>
      </c>
      <c r="J769" s="18">
        <v>0</v>
      </c>
      <c r="K769" s="18">
        <v>-32.5</v>
      </c>
      <c r="L769" s="19">
        <v>0</v>
      </c>
      <c r="M769" s="15">
        <v>-32.5</v>
      </c>
      <c r="N769" s="15">
        <v>0</v>
      </c>
    </row>
    <row r="770" spans="1:14" ht="15" customHeight="1" x14ac:dyDescent="0.25">
      <c r="A770" s="16">
        <v>612669</v>
      </c>
      <c r="E770" s="16" t="s">
        <v>1755</v>
      </c>
      <c r="F770" s="17" t="s">
        <v>3045</v>
      </c>
      <c r="G770" s="36">
        <v>4.1666666666666664E-2</v>
      </c>
      <c r="H770" s="18">
        <v>60</v>
      </c>
      <c r="I770" s="18">
        <v>79.75</v>
      </c>
      <c r="J770" s="18">
        <v>0</v>
      </c>
      <c r="K770" s="18">
        <v>19.75</v>
      </c>
      <c r="L770" s="19">
        <v>0</v>
      </c>
      <c r="M770" s="15">
        <v>19.75</v>
      </c>
      <c r="N770" s="15">
        <v>0</v>
      </c>
    </row>
    <row r="771" spans="1:14" ht="15" customHeight="1" x14ac:dyDescent="0.25">
      <c r="A771" s="16">
        <v>612670</v>
      </c>
      <c r="E771" s="16" t="s">
        <v>2333</v>
      </c>
      <c r="F771" s="17" t="s">
        <v>3044</v>
      </c>
      <c r="G771" s="36">
        <v>0</v>
      </c>
      <c r="H771" s="18">
        <v>0</v>
      </c>
      <c r="I771" s="18">
        <v>0</v>
      </c>
      <c r="J771" s="18">
        <v>0</v>
      </c>
      <c r="K771" s="18">
        <v>0</v>
      </c>
      <c r="L771" s="19">
        <v>0</v>
      </c>
      <c r="M771" s="15">
        <v>0</v>
      </c>
      <c r="N771" s="15">
        <v>0</v>
      </c>
    </row>
    <row r="772" spans="1:14" ht="15" customHeight="1" x14ac:dyDescent="0.25">
      <c r="A772" s="16">
        <v>612671</v>
      </c>
      <c r="E772" s="16" t="s">
        <v>2015</v>
      </c>
      <c r="F772" s="17" t="s">
        <v>3044</v>
      </c>
      <c r="G772" s="36">
        <v>5.9027777777777776E-2</v>
      </c>
      <c r="H772" s="18">
        <v>70.833333333333329</v>
      </c>
      <c r="I772" s="18">
        <v>0</v>
      </c>
      <c r="J772" s="18">
        <v>0</v>
      </c>
      <c r="K772" s="18">
        <v>-70.833333333333329</v>
      </c>
      <c r="L772" s="19">
        <v>0</v>
      </c>
      <c r="M772" s="15">
        <v>-70.833333333333329</v>
      </c>
      <c r="N772" s="15">
        <v>0</v>
      </c>
    </row>
    <row r="773" spans="1:14" ht="15" customHeight="1" x14ac:dyDescent="0.25">
      <c r="A773" s="16">
        <v>612680</v>
      </c>
      <c r="E773" s="16" t="s">
        <v>2334</v>
      </c>
      <c r="G773" s="36">
        <v>0</v>
      </c>
      <c r="H773" s="18">
        <v>0</v>
      </c>
      <c r="I773" s="18">
        <v>0</v>
      </c>
      <c r="J773" s="18">
        <v>0</v>
      </c>
      <c r="K773" s="18">
        <v>0</v>
      </c>
      <c r="L773" s="19">
        <v>0</v>
      </c>
      <c r="M773" s="15">
        <v>0</v>
      </c>
      <c r="N773" s="15">
        <v>0</v>
      </c>
    </row>
    <row r="774" spans="1:14" ht="15" customHeight="1" x14ac:dyDescent="0.25">
      <c r="A774" s="16">
        <v>612695</v>
      </c>
      <c r="E774" s="16" t="s">
        <v>1883</v>
      </c>
      <c r="G774" s="36">
        <v>0</v>
      </c>
      <c r="H774" s="18">
        <v>0</v>
      </c>
      <c r="I774" s="18">
        <v>0</v>
      </c>
      <c r="J774" s="18">
        <v>0</v>
      </c>
      <c r="K774" s="18">
        <v>0</v>
      </c>
      <c r="L774" s="19">
        <v>0</v>
      </c>
      <c r="M774" s="15">
        <v>0</v>
      </c>
      <c r="N774" s="15">
        <v>0</v>
      </c>
    </row>
    <row r="775" spans="1:14" ht="15" customHeight="1" x14ac:dyDescent="0.25">
      <c r="A775" s="16">
        <v>612696</v>
      </c>
      <c r="E775" s="16" t="s">
        <v>1948</v>
      </c>
      <c r="F775" s="17" t="s">
        <v>3045</v>
      </c>
      <c r="G775" s="36">
        <v>3.125E-2</v>
      </c>
      <c r="H775" s="18">
        <v>33.75</v>
      </c>
      <c r="I775" s="18">
        <v>99.17</v>
      </c>
      <c r="J775" s="18">
        <v>0</v>
      </c>
      <c r="K775" s="18">
        <v>65.42</v>
      </c>
      <c r="L775" s="19">
        <v>0</v>
      </c>
      <c r="M775" s="15">
        <v>65.42</v>
      </c>
      <c r="N775" s="15">
        <v>0</v>
      </c>
    </row>
    <row r="776" spans="1:14" ht="15" customHeight="1" x14ac:dyDescent="0.25">
      <c r="A776" s="16">
        <v>612697</v>
      </c>
      <c r="E776" s="16" t="s">
        <v>1883</v>
      </c>
      <c r="F776" s="17" t="s">
        <v>3044</v>
      </c>
      <c r="G776" s="36">
        <v>7.2916666666666671E-2</v>
      </c>
      <c r="H776" s="18">
        <v>87.5</v>
      </c>
      <c r="I776" s="18">
        <v>79.75</v>
      </c>
      <c r="J776" s="18">
        <v>0</v>
      </c>
      <c r="K776" s="18">
        <v>-7.75</v>
      </c>
      <c r="L776" s="19">
        <v>0</v>
      </c>
      <c r="M776" s="15">
        <v>-7.75</v>
      </c>
      <c r="N776" s="15">
        <v>0</v>
      </c>
    </row>
    <row r="777" spans="1:14" ht="15" customHeight="1" x14ac:dyDescent="0.25">
      <c r="A777" s="16">
        <v>612698</v>
      </c>
      <c r="E777" s="16" t="s">
        <v>2335</v>
      </c>
      <c r="F777" s="17" t="s">
        <v>3044</v>
      </c>
      <c r="G777" s="36">
        <v>0</v>
      </c>
      <c r="H777" s="18">
        <v>0</v>
      </c>
      <c r="I777" s="18">
        <v>0</v>
      </c>
      <c r="J777" s="18">
        <v>0</v>
      </c>
      <c r="K777" s="18">
        <v>0</v>
      </c>
      <c r="L777" s="19">
        <v>0</v>
      </c>
      <c r="M777" s="15">
        <v>0</v>
      </c>
      <c r="N777" s="15">
        <v>0</v>
      </c>
    </row>
    <row r="778" spans="1:14" ht="15" customHeight="1" x14ac:dyDescent="0.25">
      <c r="A778" s="16">
        <v>612763</v>
      </c>
      <c r="E778" s="16" t="s">
        <v>2336</v>
      </c>
      <c r="G778" s="36">
        <v>0</v>
      </c>
      <c r="H778" s="18">
        <v>0</v>
      </c>
      <c r="I778" s="18">
        <v>0</v>
      </c>
      <c r="J778" s="18">
        <v>0</v>
      </c>
      <c r="K778" s="18">
        <v>0</v>
      </c>
      <c r="L778" s="19">
        <v>0</v>
      </c>
      <c r="M778" s="15">
        <v>0</v>
      </c>
      <c r="N778" s="15">
        <v>0</v>
      </c>
    </row>
    <row r="779" spans="1:14" ht="15" customHeight="1" x14ac:dyDescent="0.25">
      <c r="A779" s="16">
        <v>612780</v>
      </c>
      <c r="E779" s="16" t="s">
        <v>2337</v>
      </c>
      <c r="G779" s="36">
        <v>0</v>
      </c>
      <c r="H779" s="18">
        <v>0</v>
      </c>
      <c r="I779" s="18">
        <v>0</v>
      </c>
      <c r="J779" s="18">
        <v>0</v>
      </c>
      <c r="K779" s="18">
        <v>0</v>
      </c>
      <c r="L779" s="19">
        <v>0</v>
      </c>
      <c r="M779" s="15">
        <v>0</v>
      </c>
      <c r="N779" s="15">
        <v>0</v>
      </c>
    </row>
    <row r="780" spans="1:14" ht="15" customHeight="1" x14ac:dyDescent="0.25">
      <c r="A780" s="16">
        <v>612848</v>
      </c>
      <c r="E780" s="16" t="s">
        <v>2338</v>
      </c>
      <c r="G780" s="36">
        <v>0</v>
      </c>
      <c r="H780" s="18">
        <v>0</v>
      </c>
      <c r="I780" s="18">
        <v>0</v>
      </c>
      <c r="J780" s="18">
        <v>0</v>
      </c>
      <c r="K780" s="18">
        <v>0</v>
      </c>
      <c r="L780" s="19">
        <v>0</v>
      </c>
      <c r="M780" s="15">
        <v>0</v>
      </c>
      <c r="N780" s="15">
        <v>0</v>
      </c>
    </row>
    <row r="781" spans="1:14" ht="15" customHeight="1" x14ac:dyDescent="0.25">
      <c r="A781" s="16">
        <v>612870</v>
      </c>
      <c r="E781" s="16" t="s">
        <v>1826</v>
      </c>
      <c r="F781" s="17" t="s">
        <v>3045</v>
      </c>
      <c r="G781" s="36">
        <v>3.125E-2</v>
      </c>
      <c r="H781" s="18">
        <v>33.75</v>
      </c>
      <c r="I781" s="18">
        <v>0</v>
      </c>
      <c r="J781" s="18">
        <v>0</v>
      </c>
      <c r="K781" s="18">
        <v>-33.75</v>
      </c>
      <c r="L781" s="19">
        <v>0</v>
      </c>
      <c r="M781" s="15">
        <v>-33.75</v>
      </c>
      <c r="N781" s="15">
        <v>0</v>
      </c>
    </row>
    <row r="782" spans="1:14" ht="15" customHeight="1" x14ac:dyDescent="0.25">
      <c r="A782" s="16">
        <v>612892</v>
      </c>
      <c r="E782" s="16" t="s">
        <v>1985</v>
      </c>
      <c r="F782" s="17" t="s">
        <v>3044</v>
      </c>
      <c r="G782" s="36">
        <v>3.125E-2</v>
      </c>
      <c r="H782" s="18">
        <v>48.75</v>
      </c>
      <c r="I782" s="18">
        <v>0</v>
      </c>
      <c r="J782" s="18">
        <v>0</v>
      </c>
      <c r="K782" s="18">
        <v>-48.75</v>
      </c>
      <c r="L782" s="19">
        <v>0</v>
      </c>
      <c r="M782" s="15">
        <v>-48.75</v>
      </c>
      <c r="N782" s="15">
        <v>0</v>
      </c>
    </row>
    <row r="783" spans="1:14" ht="15" customHeight="1" x14ac:dyDescent="0.25">
      <c r="A783" s="16">
        <v>612900</v>
      </c>
      <c r="G783" s="36">
        <v>0</v>
      </c>
      <c r="H783" s="18">
        <v>0</v>
      </c>
      <c r="I783" s="18">
        <v>0</v>
      </c>
      <c r="J783" s="18">
        <v>0</v>
      </c>
      <c r="K783" s="18">
        <v>0</v>
      </c>
      <c r="L783" s="19">
        <v>0</v>
      </c>
      <c r="M783" s="15">
        <v>0</v>
      </c>
      <c r="N783" s="15">
        <v>0</v>
      </c>
    </row>
    <row r="784" spans="1:14" ht="15" customHeight="1" x14ac:dyDescent="0.25">
      <c r="A784" s="16">
        <v>612901</v>
      </c>
      <c r="E784" s="16" t="s">
        <v>2339</v>
      </c>
      <c r="G784" s="36">
        <v>0</v>
      </c>
      <c r="H784" s="18">
        <v>0</v>
      </c>
      <c r="I784" s="18">
        <v>0</v>
      </c>
      <c r="J784" s="18">
        <v>0</v>
      </c>
      <c r="K784" s="18">
        <v>0</v>
      </c>
      <c r="L784" s="19">
        <v>0</v>
      </c>
      <c r="M784" s="15">
        <v>0</v>
      </c>
      <c r="N784" s="15">
        <v>0</v>
      </c>
    </row>
    <row r="785" spans="1:14" ht="15" customHeight="1" x14ac:dyDescent="0.25">
      <c r="A785" s="16">
        <v>612902</v>
      </c>
      <c r="E785" s="16" t="s">
        <v>2340</v>
      </c>
      <c r="G785" s="36">
        <v>0</v>
      </c>
      <c r="H785" s="18">
        <v>0</v>
      </c>
      <c r="I785" s="18">
        <v>0</v>
      </c>
      <c r="J785" s="18">
        <v>0</v>
      </c>
      <c r="K785" s="18">
        <v>0</v>
      </c>
      <c r="L785" s="19">
        <v>0</v>
      </c>
      <c r="M785" s="15">
        <v>0</v>
      </c>
      <c r="N785" s="15">
        <v>0</v>
      </c>
    </row>
    <row r="786" spans="1:14" ht="15" customHeight="1" x14ac:dyDescent="0.25">
      <c r="A786" s="16">
        <v>612903</v>
      </c>
      <c r="E786" s="16" t="s">
        <v>2341</v>
      </c>
      <c r="G786" s="36">
        <v>0</v>
      </c>
      <c r="H786" s="18">
        <v>0</v>
      </c>
      <c r="I786" s="18">
        <v>0</v>
      </c>
      <c r="J786" s="18">
        <v>0</v>
      </c>
      <c r="K786" s="18">
        <v>0</v>
      </c>
      <c r="L786" s="19">
        <v>0</v>
      </c>
      <c r="M786" s="15">
        <v>0</v>
      </c>
      <c r="N786" s="15">
        <v>0</v>
      </c>
    </row>
    <row r="787" spans="1:14" ht="15" customHeight="1" x14ac:dyDescent="0.25">
      <c r="A787" s="16">
        <v>612924</v>
      </c>
      <c r="E787" s="16" t="s">
        <v>2064</v>
      </c>
      <c r="F787" s="17" t="s">
        <v>3045</v>
      </c>
      <c r="G787" s="36">
        <v>3.125E-2</v>
      </c>
      <c r="H787" s="18">
        <v>33.75</v>
      </c>
      <c r="I787" s="18">
        <v>79.75</v>
      </c>
      <c r="J787" s="18">
        <v>0</v>
      </c>
      <c r="K787" s="18">
        <v>46</v>
      </c>
      <c r="L787" s="19">
        <v>0</v>
      </c>
      <c r="M787" s="15">
        <v>46</v>
      </c>
      <c r="N787" s="15">
        <v>0</v>
      </c>
    </row>
    <row r="788" spans="1:14" ht="15" customHeight="1" x14ac:dyDescent="0.25">
      <c r="A788" s="16">
        <v>612936</v>
      </c>
      <c r="E788" s="16" t="s">
        <v>1682</v>
      </c>
      <c r="F788" s="17" t="s">
        <v>3045</v>
      </c>
      <c r="G788" s="36">
        <v>3.125E-2</v>
      </c>
      <c r="H788" s="18">
        <v>43.75</v>
      </c>
      <c r="I788" s="18">
        <v>0</v>
      </c>
      <c r="J788" s="18">
        <v>0</v>
      </c>
      <c r="K788" s="18">
        <v>-43.75</v>
      </c>
      <c r="L788" s="19">
        <v>0</v>
      </c>
      <c r="M788" s="15">
        <v>-43.75</v>
      </c>
      <c r="N788" s="15">
        <v>0</v>
      </c>
    </row>
    <row r="789" spans="1:14" ht="15" customHeight="1" x14ac:dyDescent="0.25">
      <c r="A789" s="16">
        <v>612975</v>
      </c>
      <c r="E789" s="16" t="s">
        <v>2149</v>
      </c>
      <c r="G789" s="36">
        <v>0</v>
      </c>
      <c r="H789" s="18">
        <v>0</v>
      </c>
      <c r="I789" s="18">
        <v>0</v>
      </c>
      <c r="J789" s="18">
        <v>0</v>
      </c>
      <c r="K789" s="18">
        <v>0</v>
      </c>
      <c r="L789" s="19">
        <v>0</v>
      </c>
      <c r="M789" s="15">
        <v>0</v>
      </c>
      <c r="N789" s="15">
        <v>0</v>
      </c>
    </row>
    <row r="790" spans="1:14" ht="15" customHeight="1" x14ac:dyDescent="0.25">
      <c r="A790" s="16">
        <v>612976</v>
      </c>
      <c r="E790" s="16" t="s">
        <v>2096</v>
      </c>
      <c r="F790" s="17" t="s">
        <v>3045</v>
      </c>
      <c r="G790" s="36">
        <v>4.1666666666666664E-2</v>
      </c>
      <c r="H790" s="18">
        <v>45</v>
      </c>
      <c r="I790" s="18">
        <v>99.17</v>
      </c>
      <c r="J790" s="18">
        <v>0</v>
      </c>
      <c r="K790" s="18">
        <v>54.17</v>
      </c>
      <c r="L790" s="19">
        <v>0</v>
      </c>
      <c r="M790" s="15">
        <v>54.17</v>
      </c>
      <c r="N790" s="15">
        <v>0</v>
      </c>
    </row>
    <row r="791" spans="1:14" ht="15" customHeight="1" x14ac:dyDescent="0.25">
      <c r="A791" s="16">
        <v>612989</v>
      </c>
      <c r="E791" s="16" t="s">
        <v>1851</v>
      </c>
      <c r="F791" s="17" t="s">
        <v>3044</v>
      </c>
      <c r="G791" s="36">
        <v>4.1666666666666664E-2</v>
      </c>
      <c r="H791" s="18">
        <v>65</v>
      </c>
      <c r="I791" s="18">
        <v>0</v>
      </c>
      <c r="J791" s="18">
        <v>0</v>
      </c>
      <c r="K791" s="18">
        <v>-65</v>
      </c>
      <c r="L791" s="19">
        <v>0</v>
      </c>
      <c r="M791" s="15">
        <v>-65</v>
      </c>
      <c r="N791" s="15">
        <v>0</v>
      </c>
    </row>
    <row r="792" spans="1:14" ht="15" customHeight="1" x14ac:dyDescent="0.25">
      <c r="A792" s="16">
        <v>612991</v>
      </c>
      <c r="E792" s="16" t="s">
        <v>1799</v>
      </c>
      <c r="F792" s="17" t="s">
        <v>3045</v>
      </c>
      <c r="G792" s="36">
        <v>4.1666666666666664E-2</v>
      </c>
      <c r="H792" s="18">
        <v>50</v>
      </c>
      <c r="I792" s="18">
        <v>99.17</v>
      </c>
      <c r="J792" s="18">
        <v>0</v>
      </c>
      <c r="K792" s="18">
        <v>49.17</v>
      </c>
      <c r="L792" s="19">
        <v>0</v>
      </c>
      <c r="M792" s="15">
        <v>49.17</v>
      </c>
      <c r="N792" s="15">
        <v>0</v>
      </c>
    </row>
    <row r="793" spans="1:14" ht="15" customHeight="1" x14ac:dyDescent="0.25">
      <c r="A793" s="16">
        <v>613010</v>
      </c>
      <c r="E793" s="16" t="s">
        <v>1935</v>
      </c>
      <c r="F793" s="17" t="s">
        <v>3044</v>
      </c>
      <c r="G793" s="36">
        <v>2.0833333333333332E-2</v>
      </c>
      <c r="H793" s="18">
        <v>22.5</v>
      </c>
      <c r="I793" s="18">
        <v>33.06</v>
      </c>
      <c r="J793" s="18">
        <v>0</v>
      </c>
      <c r="K793" s="18">
        <v>10.560000000000002</v>
      </c>
      <c r="L793" s="19">
        <v>0</v>
      </c>
      <c r="M793" s="15">
        <v>10.560000000000002</v>
      </c>
      <c r="N793" s="15">
        <v>0</v>
      </c>
    </row>
    <row r="794" spans="1:14" ht="15" customHeight="1" x14ac:dyDescent="0.25">
      <c r="A794" s="16">
        <v>613078</v>
      </c>
      <c r="E794" s="16" t="s">
        <v>2342</v>
      </c>
      <c r="G794" s="36">
        <v>0</v>
      </c>
      <c r="H794" s="18">
        <v>0</v>
      </c>
      <c r="I794" s="18">
        <v>0</v>
      </c>
      <c r="J794" s="18">
        <v>0</v>
      </c>
      <c r="K794" s="18">
        <v>0</v>
      </c>
      <c r="L794" s="19">
        <v>0</v>
      </c>
      <c r="M794" s="15">
        <v>0</v>
      </c>
      <c r="N794" s="15">
        <v>0</v>
      </c>
    </row>
    <row r="795" spans="1:14" ht="15" customHeight="1" x14ac:dyDescent="0.25">
      <c r="A795" s="16">
        <v>613180</v>
      </c>
      <c r="E795" s="16" t="s">
        <v>1914</v>
      </c>
      <c r="F795" s="17" t="s">
        <v>3045</v>
      </c>
      <c r="G795" s="36">
        <v>3.125E-2</v>
      </c>
      <c r="H795" s="18">
        <v>33.75</v>
      </c>
      <c r="I795" s="18">
        <v>79.75</v>
      </c>
      <c r="J795" s="18">
        <v>0</v>
      </c>
      <c r="K795" s="18">
        <v>46</v>
      </c>
      <c r="L795" s="19">
        <v>0</v>
      </c>
      <c r="M795" s="15">
        <v>46</v>
      </c>
      <c r="N795" s="15">
        <v>0</v>
      </c>
    </row>
    <row r="796" spans="1:14" ht="15" customHeight="1" x14ac:dyDescent="0.25">
      <c r="A796" s="16">
        <v>613213</v>
      </c>
      <c r="E796" s="16" t="s">
        <v>2343</v>
      </c>
      <c r="F796" s="17" t="s">
        <v>3044</v>
      </c>
      <c r="G796" s="36">
        <v>0</v>
      </c>
      <c r="H796" s="18">
        <v>0</v>
      </c>
      <c r="I796" s="18">
        <v>0</v>
      </c>
      <c r="J796" s="18">
        <v>0</v>
      </c>
      <c r="K796" s="18">
        <v>0</v>
      </c>
      <c r="L796" s="19">
        <v>0</v>
      </c>
      <c r="M796" s="15">
        <v>0</v>
      </c>
      <c r="N796" s="15">
        <v>0</v>
      </c>
    </row>
    <row r="797" spans="1:14" ht="15" customHeight="1" x14ac:dyDescent="0.25">
      <c r="A797" s="16">
        <v>613214</v>
      </c>
      <c r="E797" s="16" t="s">
        <v>1844</v>
      </c>
      <c r="F797" s="17" t="s">
        <v>3045</v>
      </c>
      <c r="G797" s="36">
        <v>9.375E-2</v>
      </c>
      <c r="H797" s="18">
        <v>106.25</v>
      </c>
      <c r="I797" s="18">
        <v>79.75</v>
      </c>
      <c r="J797" s="18">
        <v>0</v>
      </c>
      <c r="K797" s="18">
        <v>-26.5</v>
      </c>
      <c r="L797" s="19">
        <v>0</v>
      </c>
      <c r="M797" s="15">
        <v>-26.5</v>
      </c>
      <c r="N797" s="15">
        <v>0</v>
      </c>
    </row>
    <row r="798" spans="1:14" ht="15" customHeight="1" x14ac:dyDescent="0.25">
      <c r="A798" s="16">
        <v>613215</v>
      </c>
      <c r="E798" s="16" t="s">
        <v>1884</v>
      </c>
      <c r="F798" s="17" t="s">
        <v>3045</v>
      </c>
      <c r="G798" s="36">
        <v>2.0833333333333332E-2</v>
      </c>
      <c r="H798" s="18">
        <v>25</v>
      </c>
      <c r="I798" s="18">
        <v>79.75</v>
      </c>
      <c r="J798" s="18">
        <v>0</v>
      </c>
      <c r="K798" s="18">
        <v>54.75</v>
      </c>
      <c r="L798" s="19">
        <v>0</v>
      </c>
      <c r="M798" s="15">
        <v>54.75</v>
      </c>
      <c r="N798" s="15">
        <v>0</v>
      </c>
    </row>
    <row r="799" spans="1:14" ht="15" customHeight="1" x14ac:dyDescent="0.25">
      <c r="A799" s="16">
        <v>613221</v>
      </c>
      <c r="E799" s="16" t="s">
        <v>1884</v>
      </c>
      <c r="F799" s="17" t="s">
        <v>3045</v>
      </c>
      <c r="G799" s="36">
        <v>3.125E-2</v>
      </c>
      <c r="H799" s="18">
        <v>37.5</v>
      </c>
      <c r="I799" s="18">
        <v>99.17</v>
      </c>
      <c r="J799" s="18">
        <v>0</v>
      </c>
      <c r="K799" s="18">
        <v>61.67</v>
      </c>
      <c r="L799" s="19">
        <v>0</v>
      </c>
      <c r="M799" s="15">
        <v>61.67</v>
      </c>
      <c r="N799" s="15">
        <v>0</v>
      </c>
    </row>
    <row r="800" spans="1:14" ht="15" customHeight="1" x14ac:dyDescent="0.25">
      <c r="A800" s="16">
        <v>613237</v>
      </c>
      <c r="E800" s="16" t="s">
        <v>2344</v>
      </c>
      <c r="G800" s="36">
        <v>0</v>
      </c>
      <c r="H800" s="18">
        <v>0</v>
      </c>
      <c r="I800" s="18">
        <v>0</v>
      </c>
      <c r="J800" s="18">
        <v>0</v>
      </c>
      <c r="K800" s="18">
        <v>0</v>
      </c>
      <c r="L800" s="19">
        <v>0</v>
      </c>
      <c r="M800" s="15">
        <v>0</v>
      </c>
      <c r="N800" s="15">
        <v>0</v>
      </c>
    </row>
    <row r="801" spans="1:14" ht="15" customHeight="1" x14ac:dyDescent="0.25">
      <c r="A801" s="16">
        <v>613238</v>
      </c>
      <c r="E801" s="16" t="s">
        <v>2016</v>
      </c>
      <c r="F801" s="17" t="s">
        <v>3045</v>
      </c>
      <c r="G801" s="36">
        <v>4.5138888888888888E-2</v>
      </c>
      <c r="H801" s="18">
        <v>54.166666666666664</v>
      </c>
      <c r="I801" s="18">
        <v>99.17</v>
      </c>
      <c r="J801" s="18">
        <v>0</v>
      </c>
      <c r="K801" s="18">
        <v>45.003333333333337</v>
      </c>
      <c r="L801" s="19">
        <v>0</v>
      </c>
      <c r="M801" s="15">
        <v>45.003333333333337</v>
      </c>
      <c r="N801" s="15">
        <v>0</v>
      </c>
    </row>
    <row r="802" spans="1:14" ht="15" customHeight="1" x14ac:dyDescent="0.25">
      <c r="A802" s="16">
        <v>613325</v>
      </c>
      <c r="E802" s="16" t="s">
        <v>1724</v>
      </c>
      <c r="F802" s="17" t="s">
        <v>3045</v>
      </c>
      <c r="G802" s="36">
        <v>4.1666666666666664E-2</v>
      </c>
      <c r="H802" s="18">
        <v>48.75</v>
      </c>
      <c r="I802" s="18">
        <v>79.75</v>
      </c>
      <c r="J802" s="18">
        <v>0</v>
      </c>
      <c r="K802" s="18">
        <v>31</v>
      </c>
      <c r="L802" s="19">
        <v>0</v>
      </c>
      <c r="M802" s="15">
        <v>31</v>
      </c>
      <c r="N802" s="15">
        <v>0</v>
      </c>
    </row>
    <row r="803" spans="1:14" ht="15" customHeight="1" x14ac:dyDescent="0.25">
      <c r="A803" s="16">
        <v>613335</v>
      </c>
      <c r="G803" s="36">
        <v>0</v>
      </c>
      <c r="H803" s="18">
        <v>0</v>
      </c>
      <c r="I803" s="18">
        <v>0</v>
      </c>
      <c r="J803" s="18">
        <v>0</v>
      </c>
      <c r="K803" s="18">
        <v>0</v>
      </c>
      <c r="L803" s="19">
        <v>0</v>
      </c>
      <c r="M803" s="15">
        <v>0</v>
      </c>
      <c r="N803" s="15">
        <v>0</v>
      </c>
    </row>
    <row r="804" spans="1:14" ht="15" customHeight="1" x14ac:dyDescent="0.25">
      <c r="A804" s="16">
        <v>613339</v>
      </c>
      <c r="E804" s="16" t="s">
        <v>2043</v>
      </c>
      <c r="F804" s="17" t="s">
        <v>3045</v>
      </c>
      <c r="G804" s="36">
        <v>4.8611111111111105E-2</v>
      </c>
      <c r="H804" s="18">
        <v>58.333333333333329</v>
      </c>
      <c r="I804" s="18">
        <v>79.75</v>
      </c>
      <c r="J804" s="18">
        <v>0</v>
      </c>
      <c r="K804" s="18">
        <v>21.416666666666671</v>
      </c>
      <c r="L804" s="19">
        <v>0</v>
      </c>
      <c r="M804" s="15">
        <v>21.416666666666671</v>
      </c>
      <c r="N804" s="15">
        <v>0</v>
      </c>
    </row>
    <row r="805" spans="1:14" ht="15" customHeight="1" x14ac:dyDescent="0.25">
      <c r="A805" s="16">
        <v>613345</v>
      </c>
      <c r="E805" s="16" t="s">
        <v>2075</v>
      </c>
      <c r="F805" s="17" t="s">
        <v>3045</v>
      </c>
      <c r="G805" s="36">
        <v>2.0833333333333332E-2</v>
      </c>
      <c r="H805" s="18">
        <v>22.5</v>
      </c>
      <c r="I805" s="18">
        <v>79.75</v>
      </c>
      <c r="J805" s="18">
        <v>0</v>
      </c>
      <c r="K805" s="18">
        <v>57.25</v>
      </c>
      <c r="L805" s="19">
        <v>0</v>
      </c>
      <c r="M805" s="15">
        <v>57.25</v>
      </c>
      <c r="N805" s="15">
        <v>0</v>
      </c>
    </row>
    <row r="806" spans="1:14" ht="15" customHeight="1" x14ac:dyDescent="0.25">
      <c r="A806" s="16">
        <v>613360</v>
      </c>
      <c r="E806" s="16" t="s">
        <v>2345</v>
      </c>
      <c r="G806" s="36">
        <v>0</v>
      </c>
      <c r="H806" s="18">
        <v>0</v>
      </c>
      <c r="I806" s="18">
        <v>0</v>
      </c>
      <c r="J806" s="18">
        <v>0</v>
      </c>
      <c r="K806" s="18">
        <v>0</v>
      </c>
      <c r="L806" s="19">
        <v>0</v>
      </c>
      <c r="M806" s="15">
        <v>0</v>
      </c>
      <c r="N806" s="15">
        <v>0</v>
      </c>
    </row>
    <row r="807" spans="1:14" ht="15" customHeight="1" x14ac:dyDescent="0.25">
      <c r="A807" s="16">
        <v>613365</v>
      </c>
      <c r="E807" s="16" t="s">
        <v>2346</v>
      </c>
      <c r="G807" s="36">
        <v>0</v>
      </c>
      <c r="H807" s="18">
        <v>0</v>
      </c>
      <c r="I807" s="18">
        <v>0</v>
      </c>
      <c r="J807" s="18">
        <v>0</v>
      </c>
      <c r="K807" s="18">
        <v>0</v>
      </c>
      <c r="L807" s="19">
        <v>0</v>
      </c>
      <c r="M807" s="15">
        <v>0</v>
      </c>
      <c r="N807" s="15">
        <v>0</v>
      </c>
    </row>
    <row r="808" spans="1:14" ht="15" customHeight="1" x14ac:dyDescent="0.25">
      <c r="A808" s="16">
        <v>613430</v>
      </c>
      <c r="E808" s="16" t="s">
        <v>2347</v>
      </c>
      <c r="F808" s="17" t="s">
        <v>3044</v>
      </c>
      <c r="G808" s="36">
        <v>0</v>
      </c>
      <c r="H808" s="18">
        <v>0</v>
      </c>
      <c r="I808" s="18">
        <v>0</v>
      </c>
      <c r="J808" s="18">
        <v>0</v>
      </c>
      <c r="K808" s="18">
        <v>0</v>
      </c>
      <c r="L808" s="19">
        <v>0</v>
      </c>
      <c r="M808" s="15">
        <v>0</v>
      </c>
      <c r="N808" s="15">
        <v>0</v>
      </c>
    </row>
    <row r="809" spans="1:14" ht="15" customHeight="1" x14ac:dyDescent="0.25">
      <c r="A809" s="16">
        <v>613434</v>
      </c>
      <c r="E809" s="16" t="s">
        <v>1750</v>
      </c>
      <c r="F809" s="17" t="s">
        <v>3045</v>
      </c>
      <c r="G809" s="36">
        <v>3.125E-2</v>
      </c>
      <c r="H809" s="18">
        <v>33.75</v>
      </c>
      <c r="I809" s="18">
        <v>40</v>
      </c>
      <c r="J809" s="18">
        <v>0</v>
      </c>
      <c r="K809" s="18">
        <v>6.25</v>
      </c>
      <c r="L809" s="19">
        <v>0</v>
      </c>
      <c r="M809" s="15">
        <v>6.25</v>
      </c>
      <c r="N809" s="15">
        <v>0</v>
      </c>
    </row>
    <row r="810" spans="1:14" ht="15" customHeight="1" x14ac:dyDescent="0.25">
      <c r="A810" s="16">
        <v>613435</v>
      </c>
      <c r="E810" s="16" t="s">
        <v>1942</v>
      </c>
      <c r="F810" s="17" t="s">
        <v>3044</v>
      </c>
      <c r="G810" s="36">
        <v>4.1666666666666664E-2</v>
      </c>
      <c r="H810" s="18">
        <v>45</v>
      </c>
      <c r="I810" s="18">
        <v>99.17</v>
      </c>
      <c r="J810" s="18">
        <v>0</v>
      </c>
      <c r="K810" s="18">
        <v>54.17</v>
      </c>
      <c r="L810" s="19">
        <v>0</v>
      </c>
      <c r="M810" s="15">
        <v>54.17</v>
      </c>
      <c r="N810" s="15">
        <v>0</v>
      </c>
    </row>
    <row r="811" spans="1:14" ht="15" customHeight="1" x14ac:dyDescent="0.25">
      <c r="A811" s="16">
        <v>613447</v>
      </c>
      <c r="E811" s="16" t="s">
        <v>2348</v>
      </c>
      <c r="G811" s="36">
        <v>0</v>
      </c>
      <c r="H811" s="18">
        <v>0</v>
      </c>
      <c r="I811" s="18">
        <v>0</v>
      </c>
      <c r="J811" s="18">
        <v>0</v>
      </c>
      <c r="K811" s="18">
        <v>0</v>
      </c>
      <c r="L811" s="19">
        <v>0</v>
      </c>
      <c r="M811" s="15">
        <v>0</v>
      </c>
      <c r="N811" s="15">
        <v>0</v>
      </c>
    </row>
    <row r="812" spans="1:14" ht="15" customHeight="1" x14ac:dyDescent="0.25">
      <c r="A812" s="16">
        <v>613452</v>
      </c>
      <c r="E812" s="16" t="s">
        <v>1785</v>
      </c>
      <c r="F812" s="17" t="s">
        <v>3045</v>
      </c>
      <c r="G812" s="36">
        <v>8.3333333333333329E-2</v>
      </c>
      <c r="H812" s="18">
        <v>90</v>
      </c>
      <c r="I812" s="18">
        <v>99.17</v>
      </c>
      <c r="J812" s="18">
        <v>0</v>
      </c>
      <c r="K812" s="18">
        <v>9.1700000000000017</v>
      </c>
      <c r="L812" s="19">
        <v>0</v>
      </c>
      <c r="M812" s="15">
        <v>9.1700000000000017</v>
      </c>
      <c r="N812" s="15">
        <v>0</v>
      </c>
    </row>
    <row r="813" spans="1:14" ht="15" customHeight="1" x14ac:dyDescent="0.25">
      <c r="A813" s="16">
        <v>613458</v>
      </c>
      <c r="E813" s="16" t="s">
        <v>1911</v>
      </c>
      <c r="F813" s="17" t="s">
        <v>3045</v>
      </c>
      <c r="G813" s="36">
        <v>5.2083333333333329E-2</v>
      </c>
      <c r="H813" s="18">
        <v>56.25</v>
      </c>
      <c r="I813" s="18">
        <v>79.75</v>
      </c>
      <c r="J813" s="18">
        <v>0</v>
      </c>
      <c r="K813" s="18">
        <v>23.5</v>
      </c>
      <c r="L813" s="19">
        <v>0</v>
      </c>
      <c r="M813" s="15">
        <v>23.5</v>
      </c>
      <c r="N813" s="15">
        <v>0</v>
      </c>
    </row>
    <row r="814" spans="1:14" ht="15" customHeight="1" x14ac:dyDescent="0.25">
      <c r="A814" s="16">
        <v>613470</v>
      </c>
      <c r="E814" s="16" t="s">
        <v>2177</v>
      </c>
      <c r="F814" s="17" t="s">
        <v>3045</v>
      </c>
      <c r="G814" s="36">
        <v>4.8611111111111119E-2</v>
      </c>
      <c r="H814" s="18">
        <v>55.833333333333336</v>
      </c>
      <c r="I814" s="18">
        <v>79.75</v>
      </c>
      <c r="J814" s="18">
        <v>0</v>
      </c>
      <c r="K814" s="18">
        <v>23.916666666666664</v>
      </c>
      <c r="L814" s="19">
        <v>0</v>
      </c>
      <c r="M814" s="15">
        <v>23.916666666666664</v>
      </c>
      <c r="N814" s="15">
        <v>0</v>
      </c>
    </row>
    <row r="815" spans="1:14" ht="15" customHeight="1" x14ac:dyDescent="0.25">
      <c r="A815" s="16">
        <v>613472</v>
      </c>
      <c r="E815" s="16" t="s">
        <v>1777</v>
      </c>
      <c r="F815" s="17" t="s">
        <v>3045</v>
      </c>
      <c r="G815" s="36">
        <v>3.125E-2</v>
      </c>
      <c r="H815" s="18">
        <v>33.75</v>
      </c>
      <c r="I815" s="18">
        <v>79.75</v>
      </c>
      <c r="J815" s="18">
        <v>0</v>
      </c>
      <c r="K815" s="18">
        <v>46</v>
      </c>
      <c r="L815" s="19">
        <v>0</v>
      </c>
      <c r="M815" s="15">
        <v>46</v>
      </c>
      <c r="N815" s="15">
        <v>0</v>
      </c>
    </row>
    <row r="816" spans="1:14" ht="15" customHeight="1" x14ac:dyDescent="0.25">
      <c r="A816" s="16">
        <v>613484</v>
      </c>
      <c r="E816" s="16" t="s">
        <v>2349</v>
      </c>
      <c r="G816" s="36">
        <v>0</v>
      </c>
      <c r="H816" s="18">
        <v>0</v>
      </c>
      <c r="I816" s="18">
        <v>0</v>
      </c>
      <c r="J816" s="18">
        <v>0</v>
      </c>
      <c r="K816" s="18">
        <v>0</v>
      </c>
      <c r="L816" s="19">
        <v>0</v>
      </c>
      <c r="M816" s="15">
        <v>0</v>
      </c>
      <c r="N816" s="15">
        <v>0</v>
      </c>
    </row>
    <row r="817" spans="1:14" ht="15" customHeight="1" x14ac:dyDescent="0.25">
      <c r="A817" s="16">
        <v>613485</v>
      </c>
      <c r="E817" s="16" t="s">
        <v>2350</v>
      </c>
      <c r="F817" s="17" t="s">
        <v>3044</v>
      </c>
      <c r="G817" s="36">
        <v>0</v>
      </c>
      <c r="H817" s="18">
        <v>0</v>
      </c>
      <c r="I817" s="18">
        <v>0</v>
      </c>
      <c r="J817" s="18">
        <v>0</v>
      </c>
      <c r="K817" s="18">
        <v>0</v>
      </c>
      <c r="L817" s="19">
        <v>0</v>
      </c>
      <c r="M817" s="15">
        <v>0</v>
      </c>
      <c r="N817" s="15">
        <v>0</v>
      </c>
    </row>
    <row r="818" spans="1:14" ht="15" customHeight="1" x14ac:dyDescent="0.25">
      <c r="A818" s="16">
        <v>613486</v>
      </c>
      <c r="E818" s="16" t="s">
        <v>2040</v>
      </c>
      <c r="F818" s="17" t="s">
        <v>3045</v>
      </c>
      <c r="G818" s="36">
        <v>2.0833333333333332E-2</v>
      </c>
      <c r="H818" s="18">
        <v>22.5</v>
      </c>
      <c r="I818" s="18">
        <v>99.17</v>
      </c>
      <c r="J818" s="18">
        <v>0</v>
      </c>
      <c r="K818" s="18">
        <v>76.67</v>
      </c>
      <c r="L818" s="19">
        <v>0</v>
      </c>
      <c r="M818" s="15">
        <v>76.67</v>
      </c>
      <c r="N818" s="15">
        <v>0</v>
      </c>
    </row>
    <row r="819" spans="1:14" ht="15" customHeight="1" x14ac:dyDescent="0.25">
      <c r="A819" s="16">
        <v>613490</v>
      </c>
      <c r="E819" s="16" t="s">
        <v>2351</v>
      </c>
      <c r="G819" s="36">
        <v>0</v>
      </c>
      <c r="H819" s="18">
        <v>0</v>
      </c>
      <c r="I819" s="18">
        <v>0</v>
      </c>
      <c r="J819" s="18">
        <v>0</v>
      </c>
      <c r="K819" s="18">
        <v>0</v>
      </c>
      <c r="L819" s="19">
        <v>0</v>
      </c>
      <c r="M819" s="15">
        <v>0</v>
      </c>
      <c r="N819" s="15">
        <v>0</v>
      </c>
    </row>
    <row r="820" spans="1:14" ht="15" customHeight="1" x14ac:dyDescent="0.25">
      <c r="A820" s="16">
        <v>613528</v>
      </c>
      <c r="E820" s="16" t="s">
        <v>2352</v>
      </c>
      <c r="G820" s="36">
        <v>0</v>
      </c>
      <c r="H820" s="18">
        <v>0</v>
      </c>
      <c r="I820" s="18">
        <v>0</v>
      </c>
      <c r="J820" s="18">
        <v>0</v>
      </c>
      <c r="K820" s="18">
        <v>0</v>
      </c>
      <c r="L820" s="19">
        <v>0</v>
      </c>
      <c r="M820" s="15">
        <v>0</v>
      </c>
      <c r="N820" s="15">
        <v>0</v>
      </c>
    </row>
    <row r="821" spans="1:14" ht="15" customHeight="1" x14ac:dyDescent="0.25">
      <c r="A821" s="16">
        <v>613531</v>
      </c>
      <c r="E821" s="16" t="s">
        <v>1936</v>
      </c>
      <c r="F821" s="17" t="s">
        <v>3045</v>
      </c>
      <c r="G821" s="36">
        <v>3.125E-2</v>
      </c>
      <c r="H821" s="18">
        <v>33.75</v>
      </c>
      <c r="I821" s="18">
        <v>99.17</v>
      </c>
      <c r="J821" s="18">
        <v>0</v>
      </c>
      <c r="K821" s="18">
        <v>65.42</v>
      </c>
      <c r="L821" s="19">
        <v>0</v>
      </c>
      <c r="M821" s="15">
        <v>65.42</v>
      </c>
      <c r="N821" s="15">
        <v>0</v>
      </c>
    </row>
    <row r="822" spans="1:14" ht="15" customHeight="1" x14ac:dyDescent="0.25">
      <c r="A822" s="16">
        <v>613590</v>
      </c>
      <c r="E822" s="16" t="s">
        <v>2353</v>
      </c>
      <c r="F822" s="17" t="s">
        <v>3044</v>
      </c>
      <c r="G822" s="36">
        <v>0</v>
      </c>
      <c r="H822" s="18">
        <v>0</v>
      </c>
      <c r="I822" s="18">
        <v>0</v>
      </c>
      <c r="J822" s="18">
        <v>0</v>
      </c>
      <c r="K822" s="18">
        <v>0</v>
      </c>
      <c r="L822" s="19">
        <v>0</v>
      </c>
      <c r="M822" s="15">
        <v>0</v>
      </c>
      <c r="N822" s="15">
        <v>0</v>
      </c>
    </row>
    <row r="823" spans="1:14" ht="15" customHeight="1" x14ac:dyDescent="0.25">
      <c r="A823" s="16">
        <v>613620</v>
      </c>
      <c r="E823" s="16" t="s">
        <v>2354</v>
      </c>
      <c r="G823" s="36">
        <v>0</v>
      </c>
      <c r="H823" s="18">
        <v>0</v>
      </c>
      <c r="I823" s="18">
        <v>0</v>
      </c>
      <c r="J823" s="18">
        <v>0</v>
      </c>
      <c r="K823" s="18">
        <v>0</v>
      </c>
      <c r="L823" s="19">
        <v>0</v>
      </c>
      <c r="M823" s="15">
        <v>0</v>
      </c>
      <c r="N823" s="15">
        <v>0</v>
      </c>
    </row>
    <row r="824" spans="1:14" ht="15" customHeight="1" x14ac:dyDescent="0.25">
      <c r="A824" s="16">
        <v>613630</v>
      </c>
      <c r="E824" s="16" t="s">
        <v>1721</v>
      </c>
      <c r="F824" s="17" t="s">
        <v>3045</v>
      </c>
      <c r="G824" s="36">
        <v>5.2083333333333329E-2</v>
      </c>
      <c r="H824" s="18">
        <v>61.25</v>
      </c>
      <c r="I824" s="18">
        <v>79.75</v>
      </c>
      <c r="J824" s="18">
        <v>0</v>
      </c>
      <c r="K824" s="18">
        <v>18.5</v>
      </c>
      <c r="L824" s="19">
        <v>0</v>
      </c>
      <c r="M824" s="15">
        <v>18.5</v>
      </c>
      <c r="N824" s="15">
        <v>0</v>
      </c>
    </row>
    <row r="825" spans="1:14" ht="15" customHeight="1" x14ac:dyDescent="0.25">
      <c r="A825" s="16">
        <v>613633</v>
      </c>
      <c r="E825" s="16" t="s">
        <v>1885</v>
      </c>
      <c r="F825" s="17" t="s">
        <v>3045</v>
      </c>
      <c r="G825" s="36">
        <v>3.125E-2</v>
      </c>
      <c r="H825" s="18">
        <v>37.5</v>
      </c>
      <c r="I825" s="18">
        <v>99.17</v>
      </c>
      <c r="J825" s="18">
        <v>0</v>
      </c>
      <c r="K825" s="18">
        <v>61.67</v>
      </c>
      <c r="L825" s="19">
        <v>0</v>
      </c>
      <c r="M825" s="15">
        <v>61.67</v>
      </c>
      <c r="N825" s="15">
        <v>0</v>
      </c>
    </row>
    <row r="826" spans="1:14" ht="15" customHeight="1" x14ac:dyDescent="0.25">
      <c r="A826" s="16">
        <v>613655</v>
      </c>
      <c r="E826" s="16" t="s">
        <v>1954</v>
      </c>
      <c r="F826" s="17" t="s">
        <v>3045</v>
      </c>
      <c r="G826" s="36">
        <v>5.2083333333333329E-2</v>
      </c>
      <c r="H826" s="18">
        <v>66.25</v>
      </c>
      <c r="I826" s="18">
        <v>79.75</v>
      </c>
      <c r="J826" s="18">
        <v>0</v>
      </c>
      <c r="K826" s="18">
        <v>13.5</v>
      </c>
      <c r="L826" s="19">
        <v>0</v>
      </c>
      <c r="M826" s="15">
        <v>13.5</v>
      </c>
      <c r="N826" s="15">
        <v>0</v>
      </c>
    </row>
    <row r="827" spans="1:14" ht="15" customHeight="1" x14ac:dyDescent="0.25">
      <c r="A827" s="16">
        <v>613660</v>
      </c>
      <c r="E827" s="16" t="s">
        <v>1955</v>
      </c>
      <c r="F827" s="17" t="s">
        <v>3045</v>
      </c>
      <c r="G827" s="36">
        <v>5.2083333333333329E-2</v>
      </c>
      <c r="H827" s="18">
        <v>66.25</v>
      </c>
      <c r="I827" s="18">
        <v>79.75</v>
      </c>
      <c r="J827" s="18">
        <v>0</v>
      </c>
      <c r="K827" s="18">
        <v>13.5</v>
      </c>
      <c r="L827" s="19">
        <v>0</v>
      </c>
      <c r="M827" s="15">
        <v>13.5</v>
      </c>
      <c r="N827" s="15">
        <v>0</v>
      </c>
    </row>
    <row r="828" spans="1:14" ht="15" customHeight="1" x14ac:dyDescent="0.25">
      <c r="A828" s="16">
        <v>613673</v>
      </c>
      <c r="E828" s="16" t="s">
        <v>2071</v>
      </c>
      <c r="F828" s="17" t="s">
        <v>3045</v>
      </c>
      <c r="G828" s="36">
        <v>2.0833333333333332E-2</v>
      </c>
      <c r="H828" s="18">
        <v>22.5</v>
      </c>
      <c r="I828" s="18">
        <v>79.75</v>
      </c>
      <c r="J828" s="18">
        <v>0</v>
      </c>
      <c r="K828" s="18">
        <v>57.25</v>
      </c>
      <c r="L828" s="19">
        <v>0</v>
      </c>
      <c r="M828" s="15">
        <v>57.25</v>
      </c>
      <c r="N828" s="15">
        <v>0</v>
      </c>
    </row>
    <row r="829" spans="1:14" ht="15" customHeight="1" x14ac:dyDescent="0.25">
      <c r="A829" s="16">
        <v>613674</v>
      </c>
      <c r="E829" s="16" t="s">
        <v>1598</v>
      </c>
      <c r="F829" s="17" t="s">
        <v>3045</v>
      </c>
      <c r="G829" s="36">
        <v>8.3333333333333329E-2</v>
      </c>
      <c r="H829" s="18">
        <v>100</v>
      </c>
      <c r="I829" s="18">
        <v>124.17</v>
      </c>
      <c r="J829" s="18">
        <v>0</v>
      </c>
      <c r="K829" s="18">
        <v>24.17</v>
      </c>
      <c r="L829" s="19">
        <v>0</v>
      </c>
      <c r="M829" s="15">
        <v>24.17</v>
      </c>
      <c r="N829" s="15">
        <v>0</v>
      </c>
    </row>
    <row r="830" spans="1:14" ht="15" customHeight="1" x14ac:dyDescent="0.25">
      <c r="A830" s="16">
        <v>613675</v>
      </c>
      <c r="E830" s="16" t="s">
        <v>2355</v>
      </c>
      <c r="G830" s="36">
        <v>0</v>
      </c>
      <c r="H830" s="18">
        <v>0</v>
      </c>
      <c r="I830" s="18">
        <v>0</v>
      </c>
      <c r="J830" s="18">
        <v>0</v>
      </c>
      <c r="K830" s="18">
        <v>0</v>
      </c>
      <c r="L830" s="19">
        <v>0</v>
      </c>
      <c r="M830" s="15">
        <v>0</v>
      </c>
      <c r="N830" s="15">
        <v>0</v>
      </c>
    </row>
    <row r="831" spans="1:14" ht="15" customHeight="1" x14ac:dyDescent="0.25">
      <c r="A831" s="16">
        <v>613676</v>
      </c>
      <c r="E831" s="16" t="s">
        <v>1976</v>
      </c>
      <c r="F831" s="17" t="s">
        <v>3044</v>
      </c>
      <c r="G831" s="36">
        <v>4.1666666666666664E-2</v>
      </c>
      <c r="H831" s="18">
        <v>60</v>
      </c>
      <c r="I831" s="18">
        <v>0</v>
      </c>
      <c r="J831" s="18">
        <v>0</v>
      </c>
      <c r="K831" s="18">
        <v>-60</v>
      </c>
      <c r="L831" s="19">
        <v>0</v>
      </c>
      <c r="M831" s="15">
        <v>-60</v>
      </c>
      <c r="N831" s="15">
        <v>0</v>
      </c>
    </row>
    <row r="832" spans="1:14" ht="15" customHeight="1" x14ac:dyDescent="0.25">
      <c r="A832" s="16">
        <v>613680</v>
      </c>
      <c r="E832" s="16" t="s">
        <v>1864</v>
      </c>
      <c r="F832" s="17" t="s">
        <v>3045</v>
      </c>
      <c r="G832" s="36">
        <v>4.1666666666666664E-2</v>
      </c>
      <c r="H832" s="18">
        <v>45</v>
      </c>
      <c r="I832" s="18">
        <v>99.17</v>
      </c>
      <c r="J832" s="18">
        <v>0</v>
      </c>
      <c r="K832" s="18">
        <v>54.17</v>
      </c>
      <c r="L832" s="19">
        <v>0</v>
      </c>
      <c r="M832" s="15">
        <v>54.17</v>
      </c>
      <c r="N832" s="15">
        <v>0</v>
      </c>
    </row>
    <row r="833" spans="1:14" ht="15" customHeight="1" x14ac:dyDescent="0.25">
      <c r="A833" s="16">
        <v>613693</v>
      </c>
      <c r="E833" s="16" t="s">
        <v>1776</v>
      </c>
      <c r="F833" s="17" t="s">
        <v>3044</v>
      </c>
      <c r="G833" s="36">
        <v>4.1666666666666664E-2</v>
      </c>
      <c r="H833" s="18">
        <v>45</v>
      </c>
      <c r="I833" s="18">
        <v>99.17</v>
      </c>
      <c r="J833" s="18">
        <v>0</v>
      </c>
      <c r="K833" s="18">
        <v>54.17</v>
      </c>
      <c r="L833" s="19">
        <v>0</v>
      </c>
      <c r="M833" s="15">
        <v>54.17</v>
      </c>
      <c r="N833" s="15">
        <v>0</v>
      </c>
    </row>
    <row r="834" spans="1:14" ht="15" customHeight="1" x14ac:dyDescent="0.25">
      <c r="A834" s="16">
        <v>613694</v>
      </c>
      <c r="E834" s="16" t="s">
        <v>2073</v>
      </c>
      <c r="F834" s="17" t="s">
        <v>3044</v>
      </c>
      <c r="G834" s="36">
        <v>4.1666666666666664E-2</v>
      </c>
      <c r="H834" s="18">
        <v>45</v>
      </c>
      <c r="I834" s="18">
        <v>99.17</v>
      </c>
      <c r="J834" s="18">
        <v>0</v>
      </c>
      <c r="K834" s="18">
        <v>54.17</v>
      </c>
      <c r="L834" s="19">
        <v>0</v>
      </c>
      <c r="M834" s="15">
        <v>54.17</v>
      </c>
      <c r="N834" s="15">
        <v>0</v>
      </c>
    </row>
    <row r="835" spans="1:14" ht="15" customHeight="1" x14ac:dyDescent="0.25">
      <c r="A835" s="16">
        <v>613743</v>
      </c>
      <c r="E835" s="16" t="s">
        <v>2259</v>
      </c>
      <c r="G835" s="36">
        <v>0</v>
      </c>
      <c r="H835" s="18">
        <v>0</v>
      </c>
      <c r="I835" s="18">
        <v>0</v>
      </c>
      <c r="J835" s="18">
        <v>0</v>
      </c>
      <c r="K835" s="18">
        <v>0</v>
      </c>
      <c r="L835" s="19">
        <v>0</v>
      </c>
      <c r="M835" s="15">
        <v>0</v>
      </c>
      <c r="N835" s="15">
        <v>0</v>
      </c>
    </row>
    <row r="836" spans="1:14" ht="15" customHeight="1" x14ac:dyDescent="0.25">
      <c r="A836" s="16">
        <v>613744</v>
      </c>
      <c r="E836" s="16" t="s">
        <v>2356</v>
      </c>
      <c r="G836" s="36">
        <v>0</v>
      </c>
      <c r="H836" s="18">
        <v>0</v>
      </c>
      <c r="I836" s="18">
        <v>0</v>
      </c>
      <c r="J836" s="18">
        <v>0</v>
      </c>
      <c r="K836" s="18">
        <v>0</v>
      </c>
      <c r="L836" s="19">
        <v>0</v>
      </c>
      <c r="M836" s="15">
        <v>0</v>
      </c>
      <c r="N836" s="15">
        <v>0</v>
      </c>
    </row>
    <row r="837" spans="1:14" ht="15" customHeight="1" x14ac:dyDescent="0.25">
      <c r="A837" s="16">
        <v>613745</v>
      </c>
      <c r="E837" s="16" t="s">
        <v>1889</v>
      </c>
      <c r="F837" s="17" t="s">
        <v>3045</v>
      </c>
      <c r="G837" s="36">
        <v>2.0833333333333332E-2</v>
      </c>
      <c r="H837" s="18">
        <v>25</v>
      </c>
      <c r="I837" s="18">
        <v>79.75</v>
      </c>
      <c r="J837" s="18">
        <v>0</v>
      </c>
      <c r="K837" s="18">
        <v>54.75</v>
      </c>
      <c r="L837" s="19">
        <v>0</v>
      </c>
      <c r="M837" s="15">
        <v>54.75</v>
      </c>
      <c r="N837" s="15">
        <v>0</v>
      </c>
    </row>
    <row r="838" spans="1:14" ht="15" customHeight="1" x14ac:dyDescent="0.25">
      <c r="A838" s="16">
        <v>613749</v>
      </c>
      <c r="E838" s="16" t="s">
        <v>1965</v>
      </c>
      <c r="F838" s="17" t="s">
        <v>3045</v>
      </c>
      <c r="G838" s="36">
        <v>2.0833333333333332E-2</v>
      </c>
      <c r="H838" s="18">
        <v>22.5</v>
      </c>
      <c r="I838" s="18">
        <v>99.17</v>
      </c>
      <c r="J838" s="18">
        <v>0</v>
      </c>
      <c r="K838" s="18">
        <v>76.67</v>
      </c>
      <c r="L838" s="19">
        <v>0</v>
      </c>
      <c r="M838" s="15">
        <v>76.67</v>
      </c>
      <c r="N838" s="15">
        <v>0</v>
      </c>
    </row>
    <row r="839" spans="1:14" ht="15" customHeight="1" x14ac:dyDescent="0.25">
      <c r="A839" s="16">
        <v>613776</v>
      </c>
      <c r="E839" s="16" t="s">
        <v>1947</v>
      </c>
      <c r="F839" s="17" t="s">
        <v>3045</v>
      </c>
      <c r="G839" s="36">
        <v>3.125E-2</v>
      </c>
      <c r="H839" s="18">
        <v>33.75</v>
      </c>
      <c r="I839" s="18">
        <v>79.75</v>
      </c>
      <c r="J839" s="18">
        <v>0</v>
      </c>
      <c r="K839" s="18">
        <v>46</v>
      </c>
      <c r="L839" s="19">
        <v>0</v>
      </c>
      <c r="M839" s="15">
        <v>46</v>
      </c>
      <c r="N839" s="15">
        <v>0</v>
      </c>
    </row>
    <row r="840" spans="1:14" ht="15" customHeight="1" x14ac:dyDescent="0.25">
      <c r="A840" s="16">
        <v>613779</v>
      </c>
      <c r="E840" s="16" t="s">
        <v>2045</v>
      </c>
      <c r="F840" s="17" t="s">
        <v>3044</v>
      </c>
      <c r="G840" s="36">
        <v>7.2916666666666657E-2</v>
      </c>
      <c r="H840" s="18">
        <v>98.75</v>
      </c>
      <c r="I840" s="18">
        <v>99.17</v>
      </c>
      <c r="J840" s="18">
        <v>0</v>
      </c>
      <c r="K840" s="18">
        <v>0.42000000000000171</v>
      </c>
      <c r="L840" s="19">
        <v>0</v>
      </c>
      <c r="M840" s="15">
        <v>0.42000000000000171</v>
      </c>
      <c r="N840" s="15">
        <v>0</v>
      </c>
    </row>
    <row r="841" spans="1:14" ht="15" customHeight="1" x14ac:dyDescent="0.25">
      <c r="A841" s="16">
        <v>613780</v>
      </c>
      <c r="E841" s="16" t="s">
        <v>2357</v>
      </c>
      <c r="G841" s="36">
        <v>0</v>
      </c>
      <c r="H841" s="18">
        <v>0</v>
      </c>
      <c r="I841" s="18">
        <v>0</v>
      </c>
      <c r="J841" s="18">
        <v>0</v>
      </c>
      <c r="K841" s="18">
        <v>0</v>
      </c>
      <c r="L841" s="19">
        <v>0</v>
      </c>
      <c r="M841" s="15">
        <v>0</v>
      </c>
      <c r="N841" s="15">
        <v>0</v>
      </c>
    </row>
    <row r="842" spans="1:14" ht="15" customHeight="1" x14ac:dyDescent="0.25">
      <c r="A842" s="16">
        <v>613791</v>
      </c>
      <c r="E842" s="16" t="s">
        <v>1792</v>
      </c>
      <c r="F842" s="17" t="s">
        <v>3045</v>
      </c>
      <c r="G842" s="36">
        <v>7.2916666666666671E-2</v>
      </c>
      <c r="H842" s="18">
        <v>87.5</v>
      </c>
      <c r="I842" s="18">
        <v>79.75</v>
      </c>
      <c r="J842" s="18">
        <v>0</v>
      </c>
      <c r="K842" s="18">
        <v>-7.75</v>
      </c>
      <c r="L842" s="19">
        <v>0</v>
      </c>
      <c r="M842" s="15">
        <v>-7.75</v>
      </c>
      <c r="N842" s="15">
        <v>0</v>
      </c>
    </row>
    <row r="843" spans="1:14" ht="15" customHeight="1" x14ac:dyDescent="0.25">
      <c r="A843" s="16">
        <v>613792</v>
      </c>
      <c r="E843" s="16" t="s">
        <v>2358</v>
      </c>
      <c r="G843" s="36">
        <v>0</v>
      </c>
      <c r="H843" s="18">
        <v>0</v>
      </c>
      <c r="I843" s="18">
        <v>0</v>
      </c>
      <c r="J843" s="18">
        <v>0</v>
      </c>
      <c r="K843" s="18">
        <v>0</v>
      </c>
      <c r="L843" s="19">
        <v>0</v>
      </c>
      <c r="M843" s="15">
        <v>0</v>
      </c>
      <c r="N843" s="15">
        <v>0</v>
      </c>
    </row>
    <row r="844" spans="1:14" ht="15" customHeight="1" x14ac:dyDescent="0.25">
      <c r="A844" s="16">
        <v>613794</v>
      </c>
      <c r="E844" s="16" t="s">
        <v>1793</v>
      </c>
      <c r="F844" s="17" t="s">
        <v>3045</v>
      </c>
      <c r="G844" s="36">
        <v>6.25E-2</v>
      </c>
      <c r="H844" s="18">
        <v>75</v>
      </c>
      <c r="I844" s="18">
        <v>120</v>
      </c>
      <c r="J844" s="18">
        <v>0</v>
      </c>
      <c r="K844" s="18">
        <v>45</v>
      </c>
      <c r="L844" s="19">
        <v>0</v>
      </c>
      <c r="M844" s="15">
        <v>45</v>
      </c>
      <c r="N844" s="15">
        <v>0</v>
      </c>
    </row>
    <row r="845" spans="1:14" ht="15" customHeight="1" x14ac:dyDescent="0.25">
      <c r="A845" s="16">
        <v>613795</v>
      </c>
      <c r="E845" s="16" t="s">
        <v>2241</v>
      </c>
      <c r="F845" s="17" t="s">
        <v>3045</v>
      </c>
      <c r="G845" s="36">
        <v>0</v>
      </c>
      <c r="H845" s="18">
        <v>0</v>
      </c>
      <c r="I845" s="18">
        <v>0</v>
      </c>
      <c r="J845" s="18">
        <v>0</v>
      </c>
      <c r="K845" s="18">
        <v>0</v>
      </c>
      <c r="L845" s="19">
        <v>0</v>
      </c>
      <c r="M845" s="15">
        <v>0</v>
      </c>
      <c r="N845" s="15">
        <v>0</v>
      </c>
    </row>
    <row r="846" spans="1:14" ht="15" customHeight="1" x14ac:dyDescent="0.25">
      <c r="A846" s="16">
        <v>613796</v>
      </c>
      <c r="E846" s="16" t="s">
        <v>1866</v>
      </c>
      <c r="F846" s="17" t="s">
        <v>3044</v>
      </c>
      <c r="G846" s="36">
        <v>3.125E-2</v>
      </c>
      <c r="H846" s="18">
        <v>33.75</v>
      </c>
      <c r="I846" s="18">
        <v>79.75</v>
      </c>
      <c r="J846" s="18">
        <v>0</v>
      </c>
      <c r="K846" s="18">
        <v>46</v>
      </c>
      <c r="L846" s="19">
        <v>0</v>
      </c>
      <c r="M846" s="15">
        <v>46</v>
      </c>
      <c r="N846" s="15">
        <v>0</v>
      </c>
    </row>
    <row r="847" spans="1:14" ht="15" customHeight="1" x14ac:dyDescent="0.25">
      <c r="A847" s="16">
        <v>613797</v>
      </c>
      <c r="E847" s="16" t="s">
        <v>2359</v>
      </c>
      <c r="G847" s="36">
        <v>0</v>
      </c>
      <c r="H847" s="18">
        <v>0</v>
      </c>
      <c r="I847" s="18">
        <v>0</v>
      </c>
      <c r="J847" s="18">
        <v>0</v>
      </c>
      <c r="K847" s="18">
        <v>0</v>
      </c>
      <c r="L847" s="19">
        <v>0</v>
      </c>
      <c r="M847" s="15">
        <v>0</v>
      </c>
      <c r="N847" s="15">
        <v>0</v>
      </c>
    </row>
    <row r="848" spans="1:14" ht="15" customHeight="1" x14ac:dyDescent="0.25">
      <c r="A848" s="16">
        <v>613805</v>
      </c>
      <c r="E848" s="16" t="s">
        <v>2360</v>
      </c>
      <c r="G848" s="36">
        <v>0</v>
      </c>
      <c r="H848" s="18">
        <v>0</v>
      </c>
      <c r="I848" s="18">
        <v>0</v>
      </c>
      <c r="J848" s="18">
        <v>0</v>
      </c>
      <c r="K848" s="18">
        <v>0</v>
      </c>
      <c r="L848" s="19">
        <v>0</v>
      </c>
      <c r="M848" s="15">
        <v>0</v>
      </c>
      <c r="N848" s="15">
        <v>0</v>
      </c>
    </row>
    <row r="849" spans="1:14" ht="15" customHeight="1" x14ac:dyDescent="0.25">
      <c r="A849" s="16">
        <v>613806</v>
      </c>
      <c r="E849" s="16" t="s">
        <v>2065</v>
      </c>
      <c r="F849" s="17" t="s">
        <v>3045</v>
      </c>
      <c r="G849" s="36">
        <v>5.2083333333333329E-2</v>
      </c>
      <c r="H849" s="18">
        <v>56.25</v>
      </c>
      <c r="I849" s="18">
        <v>99.17</v>
      </c>
      <c r="J849" s="18">
        <v>0</v>
      </c>
      <c r="K849" s="18">
        <v>42.92</v>
      </c>
      <c r="L849" s="19">
        <v>0</v>
      </c>
      <c r="M849" s="15">
        <v>42.92</v>
      </c>
      <c r="N849" s="15">
        <v>0</v>
      </c>
    </row>
    <row r="850" spans="1:14" ht="15" customHeight="1" x14ac:dyDescent="0.25">
      <c r="A850" s="16">
        <v>613808</v>
      </c>
      <c r="E850" s="16" t="s">
        <v>2361</v>
      </c>
      <c r="G850" s="36">
        <v>0</v>
      </c>
      <c r="H850" s="18">
        <v>0</v>
      </c>
      <c r="I850" s="18">
        <v>0</v>
      </c>
      <c r="J850" s="18">
        <v>0</v>
      </c>
      <c r="K850" s="18">
        <v>0</v>
      </c>
      <c r="L850" s="19">
        <v>0</v>
      </c>
      <c r="M850" s="15">
        <v>0</v>
      </c>
      <c r="N850" s="15">
        <v>0</v>
      </c>
    </row>
    <row r="851" spans="1:14" ht="15" customHeight="1" x14ac:dyDescent="0.25">
      <c r="A851" s="16">
        <v>613811</v>
      </c>
      <c r="E851" s="16" t="s">
        <v>1787</v>
      </c>
      <c r="G851" s="36">
        <v>0</v>
      </c>
      <c r="H851" s="18">
        <v>0</v>
      </c>
      <c r="I851" s="18">
        <v>0</v>
      </c>
      <c r="J851" s="18">
        <v>0</v>
      </c>
      <c r="K851" s="18">
        <v>0</v>
      </c>
      <c r="L851" s="19">
        <v>0</v>
      </c>
      <c r="M851" s="15">
        <v>0</v>
      </c>
      <c r="N851" s="15">
        <v>0</v>
      </c>
    </row>
    <row r="852" spans="1:14" ht="15" customHeight="1" x14ac:dyDescent="0.25">
      <c r="A852" s="16">
        <v>613813</v>
      </c>
      <c r="E852" s="16" t="s">
        <v>2362</v>
      </c>
      <c r="G852" s="36">
        <v>0</v>
      </c>
      <c r="H852" s="18">
        <v>0</v>
      </c>
      <c r="I852" s="18">
        <v>0</v>
      </c>
      <c r="J852" s="18">
        <v>0</v>
      </c>
      <c r="K852" s="18">
        <v>0</v>
      </c>
      <c r="L852" s="19">
        <v>0</v>
      </c>
      <c r="M852" s="15">
        <v>0</v>
      </c>
      <c r="N852" s="15">
        <v>0</v>
      </c>
    </row>
    <row r="853" spans="1:14" ht="15" customHeight="1" x14ac:dyDescent="0.25">
      <c r="A853" s="16">
        <v>613814</v>
      </c>
      <c r="E853" s="16" t="s">
        <v>1787</v>
      </c>
      <c r="F853" s="17" t="s">
        <v>3045</v>
      </c>
      <c r="G853" s="36">
        <v>4.1666666666666664E-2</v>
      </c>
      <c r="H853" s="18">
        <v>45</v>
      </c>
      <c r="I853" s="18">
        <v>99.17</v>
      </c>
      <c r="J853" s="18">
        <v>0</v>
      </c>
      <c r="K853" s="18">
        <v>54.17</v>
      </c>
      <c r="L853" s="19">
        <v>0</v>
      </c>
      <c r="M853" s="15">
        <v>54.17</v>
      </c>
      <c r="N853" s="15">
        <v>0</v>
      </c>
    </row>
    <row r="854" spans="1:14" ht="15" customHeight="1" x14ac:dyDescent="0.25">
      <c r="A854" s="16">
        <v>613820</v>
      </c>
      <c r="E854" s="16" t="s">
        <v>2363</v>
      </c>
      <c r="G854" s="36">
        <v>0</v>
      </c>
      <c r="H854" s="18">
        <v>0</v>
      </c>
      <c r="I854" s="18">
        <v>0</v>
      </c>
      <c r="J854" s="18">
        <v>0</v>
      </c>
      <c r="K854" s="18">
        <v>0</v>
      </c>
      <c r="L854" s="19">
        <v>0</v>
      </c>
      <c r="M854" s="15">
        <v>0</v>
      </c>
      <c r="N854" s="15">
        <v>0</v>
      </c>
    </row>
    <row r="855" spans="1:14" ht="15" customHeight="1" x14ac:dyDescent="0.25">
      <c r="A855" s="16">
        <v>613827</v>
      </c>
      <c r="E855" s="16" t="s">
        <v>2091</v>
      </c>
      <c r="F855" s="17" t="s">
        <v>3045</v>
      </c>
      <c r="G855" s="36">
        <v>2.0833333333333332E-2</v>
      </c>
      <c r="H855" s="18">
        <v>22.5</v>
      </c>
      <c r="I855" s="18">
        <v>79.75</v>
      </c>
      <c r="J855" s="18">
        <v>0</v>
      </c>
      <c r="K855" s="18">
        <v>57.25</v>
      </c>
      <c r="L855" s="19">
        <v>0</v>
      </c>
      <c r="M855" s="15">
        <v>57.25</v>
      </c>
      <c r="N855" s="15">
        <v>0</v>
      </c>
    </row>
    <row r="856" spans="1:14" ht="15" customHeight="1" x14ac:dyDescent="0.25">
      <c r="A856" s="16">
        <v>613828</v>
      </c>
      <c r="E856" s="16" t="s">
        <v>2090</v>
      </c>
      <c r="F856" s="17" t="s">
        <v>3045</v>
      </c>
      <c r="G856" s="36">
        <v>2.0833333333333332E-2</v>
      </c>
      <c r="H856" s="18">
        <v>22.5</v>
      </c>
      <c r="I856" s="18">
        <v>79.75</v>
      </c>
      <c r="J856" s="18">
        <v>0</v>
      </c>
      <c r="K856" s="18">
        <v>57.25</v>
      </c>
      <c r="L856" s="19">
        <v>0</v>
      </c>
      <c r="M856" s="15">
        <v>57.25</v>
      </c>
      <c r="N856" s="15">
        <v>0</v>
      </c>
    </row>
    <row r="857" spans="1:14" ht="15" customHeight="1" x14ac:dyDescent="0.25">
      <c r="A857" s="16">
        <v>613829</v>
      </c>
      <c r="E857" s="16" t="s">
        <v>2364</v>
      </c>
      <c r="F857" s="17" t="s">
        <v>3044</v>
      </c>
      <c r="G857" s="36">
        <v>0</v>
      </c>
      <c r="H857" s="18">
        <v>0</v>
      </c>
      <c r="I857" s="18">
        <v>0</v>
      </c>
      <c r="J857" s="18">
        <v>0</v>
      </c>
      <c r="K857" s="18">
        <v>0</v>
      </c>
      <c r="L857" s="19">
        <v>0</v>
      </c>
      <c r="M857" s="15">
        <v>0</v>
      </c>
      <c r="N857" s="15">
        <v>0</v>
      </c>
    </row>
    <row r="858" spans="1:14" ht="15" customHeight="1" x14ac:dyDescent="0.25">
      <c r="A858" s="16">
        <v>613830</v>
      </c>
      <c r="E858" s="16" t="s">
        <v>2365</v>
      </c>
      <c r="G858" s="36">
        <v>0</v>
      </c>
      <c r="H858" s="18">
        <v>0</v>
      </c>
      <c r="I858" s="18">
        <v>0</v>
      </c>
      <c r="J858" s="18">
        <v>0</v>
      </c>
      <c r="K858" s="18">
        <v>0</v>
      </c>
      <c r="L858" s="19">
        <v>0</v>
      </c>
      <c r="M858" s="15">
        <v>0</v>
      </c>
      <c r="N858" s="15">
        <v>0</v>
      </c>
    </row>
    <row r="859" spans="1:14" ht="15" customHeight="1" x14ac:dyDescent="0.25">
      <c r="A859" s="16">
        <v>613878</v>
      </c>
      <c r="E859" s="16" t="s">
        <v>1915</v>
      </c>
      <c r="F859" s="17" t="s">
        <v>3045</v>
      </c>
      <c r="G859" s="36">
        <v>2.0833333333333332E-2</v>
      </c>
      <c r="H859" s="18">
        <v>22.5</v>
      </c>
      <c r="I859" s="18">
        <v>99.17</v>
      </c>
      <c r="J859" s="18">
        <v>0</v>
      </c>
      <c r="K859" s="18">
        <v>76.67</v>
      </c>
      <c r="L859" s="19">
        <v>0</v>
      </c>
      <c r="M859" s="15">
        <v>76.67</v>
      </c>
      <c r="N859" s="15">
        <v>0</v>
      </c>
    </row>
    <row r="860" spans="1:14" ht="15" customHeight="1" x14ac:dyDescent="0.25">
      <c r="A860" s="16">
        <v>613880</v>
      </c>
      <c r="E860" s="16" t="s">
        <v>1823</v>
      </c>
      <c r="F860" s="17" t="s">
        <v>3045</v>
      </c>
      <c r="G860" s="36">
        <v>4.1666666666666664E-2</v>
      </c>
      <c r="H860" s="18">
        <v>45</v>
      </c>
      <c r="I860" s="18">
        <v>79.75</v>
      </c>
      <c r="J860" s="18">
        <v>0</v>
      </c>
      <c r="K860" s="18">
        <v>34.75</v>
      </c>
      <c r="L860" s="19">
        <v>0</v>
      </c>
      <c r="M860" s="15">
        <v>34.75</v>
      </c>
      <c r="N860" s="15">
        <v>0</v>
      </c>
    </row>
    <row r="861" spans="1:14" ht="15" customHeight="1" x14ac:dyDescent="0.25">
      <c r="A861" s="16">
        <v>613881</v>
      </c>
      <c r="E861" s="16" t="s">
        <v>2258</v>
      </c>
      <c r="F861" s="17" t="s">
        <v>3045</v>
      </c>
      <c r="G861" s="36">
        <v>0</v>
      </c>
      <c r="H861" s="18">
        <v>0</v>
      </c>
      <c r="I861" s="18">
        <v>0</v>
      </c>
      <c r="J861" s="18">
        <v>0</v>
      </c>
      <c r="K861" s="18">
        <v>0</v>
      </c>
      <c r="L861" s="19">
        <v>0</v>
      </c>
      <c r="M861" s="15">
        <v>0</v>
      </c>
      <c r="N861" s="15">
        <v>0</v>
      </c>
    </row>
    <row r="862" spans="1:14" ht="15" customHeight="1" x14ac:dyDescent="0.25">
      <c r="A862" s="16">
        <v>613887</v>
      </c>
      <c r="E862" s="16" t="s">
        <v>2366</v>
      </c>
      <c r="G862" s="36">
        <v>0</v>
      </c>
      <c r="H862" s="18">
        <v>0</v>
      </c>
      <c r="I862" s="18">
        <v>0</v>
      </c>
      <c r="J862" s="18">
        <v>0</v>
      </c>
      <c r="K862" s="18">
        <v>0</v>
      </c>
      <c r="L862" s="19">
        <v>0</v>
      </c>
      <c r="M862" s="15">
        <v>0</v>
      </c>
      <c r="N862" s="15">
        <v>0</v>
      </c>
    </row>
    <row r="863" spans="1:14" ht="15" customHeight="1" x14ac:dyDescent="0.25">
      <c r="A863" s="16">
        <v>613888</v>
      </c>
      <c r="E863" s="16" t="s">
        <v>2367</v>
      </c>
      <c r="G863" s="36">
        <v>0</v>
      </c>
      <c r="H863" s="18">
        <v>0</v>
      </c>
      <c r="I863" s="18">
        <v>0</v>
      </c>
      <c r="J863" s="18">
        <v>0</v>
      </c>
      <c r="K863" s="18">
        <v>0</v>
      </c>
      <c r="L863" s="19">
        <v>0</v>
      </c>
      <c r="M863" s="15">
        <v>0</v>
      </c>
      <c r="N863" s="15">
        <v>0</v>
      </c>
    </row>
    <row r="864" spans="1:14" ht="15" customHeight="1" x14ac:dyDescent="0.25">
      <c r="A864" s="16">
        <v>613890</v>
      </c>
      <c r="E864" s="16" t="s">
        <v>1791</v>
      </c>
      <c r="F864" s="17" t="s">
        <v>3045</v>
      </c>
      <c r="G864" s="36">
        <v>3.125E-2</v>
      </c>
      <c r="H864" s="18">
        <v>33.75</v>
      </c>
      <c r="I864" s="18">
        <v>0</v>
      </c>
      <c r="J864" s="18">
        <v>0</v>
      </c>
      <c r="K864" s="18">
        <v>-33.75</v>
      </c>
      <c r="L864" s="19">
        <v>0</v>
      </c>
      <c r="M864" s="15">
        <v>-33.75</v>
      </c>
      <c r="N864" s="15">
        <v>0</v>
      </c>
    </row>
    <row r="865" spans="1:14" ht="15" customHeight="1" x14ac:dyDescent="0.25">
      <c r="A865" s="16">
        <v>613892</v>
      </c>
      <c r="E865" s="16" t="s">
        <v>2225</v>
      </c>
      <c r="G865" s="36">
        <v>4.1666666666666664E-2</v>
      </c>
      <c r="H865" s="18">
        <v>65</v>
      </c>
      <c r="I865" s="18">
        <v>0</v>
      </c>
      <c r="J865" s="18">
        <v>0</v>
      </c>
      <c r="K865" s="18">
        <v>-65</v>
      </c>
      <c r="L865" s="19">
        <v>0</v>
      </c>
      <c r="M865" s="15">
        <v>-65</v>
      </c>
      <c r="N865" s="15">
        <v>0</v>
      </c>
    </row>
    <row r="866" spans="1:14" ht="15" customHeight="1" x14ac:dyDescent="0.25">
      <c r="A866" s="16">
        <v>613894</v>
      </c>
      <c r="E866" s="16" t="s">
        <v>1998</v>
      </c>
      <c r="F866" s="17" t="s">
        <v>3045</v>
      </c>
      <c r="G866" s="36">
        <v>0.23958333333333334</v>
      </c>
      <c r="H866" s="18">
        <v>396.25</v>
      </c>
      <c r="I866" s="18">
        <v>95.04</v>
      </c>
      <c r="J866" s="18">
        <v>315</v>
      </c>
      <c r="K866" s="18">
        <v>13.790000000000006</v>
      </c>
      <c r="L866" s="19">
        <v>0</v>
      </c>
      <c r="M866" s="15">
        <v>13.790000000000006</v>
      </c>
      <c r="N866" s="15">
        <v>0</v>
      </c>
    </row>
    <row r="867" spans="1:14" ht="15" customHeight="1" x14ac:dyDescent="0.25">
      <c r="A867" s="16">
        <v>613895</v>
      </c>
      <c r="E867" s="16" t="s">
        <v>1890</v>
      </c>
      <c r="F867" s="17" t="s">
        <v>3045</v>
      </c>
      <c r="G867" s="36">
        <v>3.4722222222222224E-2</v>
      </c>
      <c r="H867" s="18">
        <v>41.666666666666664</v>
      </c>
      <c r="I867" s="18">
        <v>79.75</v>
      </c>
      <c r="J867" s="18">
        <v>0</v>
      </c>
      <c r="K867" s="18">
        <v>38.083333333333336</v>
      </c>
      <c r="L867" s="19">
        <v>0</v>
      </c>
      <c r="M867" s="15">
        <v>38.083333333333336</v>
      </c>
      <c r="N867" s="15">
        <v>0</v>
      </c>
    </row>
    <row r="868" spans="1:14" ht="15" customHeight="1" x14ac:dyDescent="0.25">
      <c r="A868" s="16">
        <v>613962</v>
      </c>
      <c r="E868" s="16" t="s">
        <v>2057</v>
      </c>
      <c r="F868" s="17" t="s">
        <v>3045</v>
      </c>
      <c r="G868" s="36">
        <v>8.3333333333333343E-2</v>
      </c>
      <c r="H868" s="18">
        <v>90</v>
      </c>
      <c r="I868" s="18">
        <v>132.22999999999999</v>
      </c>
      <c r="J868" s="18">
        <v>0</v>
      </c>
      <c r="K868" s="18">
        <v>42.22999999999999</v>
      </c>
      <c r="L868" s="19">
        <v>0</v>
      </c>
      <c r="M868" s="15">
        <v>42.22999999999999</v>
      </c>
      <c r="N868" s="15">
        <v>0</v>
      </c>
    </row>
    <row r="869" spans="1:14" ht="15" customHeight="1" x14ac:dyDescent="0.25">
      <c r="A869" s="16">
        <v>613963</v>
      </c>
      <c r="E869" s="16" t="s">
        <v>2368</v>
      </c>
      <c r="G869" s="36">
        <v>0</v>
      </c>
      <c r="H869" s="18">
        <v>0</v>
      </c>
      <c r="I869" s="18">
        <v>0</v>
      </c>
      <c r="J869" s="18">
        <v>0</v>
      </c>
      <c r="K869" s="18">
        <v>0</v>
      </c>
      <c r="L869" s="19">
        <v>0</v>
      </c>
      <c r="M869" s="15">
        <v>0</v>
      </c>
      <c r="N869" s="15">
        <v>0</v>
      </c>
    </row>
    <row r="870" spans="1:14" ht="15" customHeight="1" x14ac:dyDescent="0.25">
      <c r="A870" s="16">
        <v>613964</v>
      </c>
      <c r="E870" s="16" t="s">
        <v>2220</v>
      </c>
      <c r="G870" s="36">
        <v>0</v>
      </c>
      <c r="H870" s="18">
        <v>0</v>
      </c>
      <c r="I870" s="18">
        <v>0</v>
      </c>
      <c r="J870" s="18">
        <v>0</v>
      </c>
      <c r="K870" s="18">
        <v>0</v>
      </c>
      <c r="L870" s="19">
        <v>0</v>
      </c>
      <c r="M870" s="15">
        <v>0</v>
      </c>
      <c r="N870" s="15">
        <v>0</v>
      </c>
    </row>
    <row r="871" spans="1:14" ht="15" customHeight="1" x14ac:dyDescent="0.25">
      <c r="A871" s="16">
        <v>613966</v>
      </c>
      <c r="E871" s="16" t="s">
        <v>2130</v>
      </c>
      <c r="G871" s="36">
        <v>8.3333333333333329E-2</v>
      </c>
      <c r="H871" s="18">
        <v>130</v>
      </c>
      <c r="I871" s="18">
        <v>0</v>
      </c>
      <c r="J871" s="18">
        <v>0</v>
      </c>
      <c r="K871" s="18">
        <v>-130</v>
      </c>
      <c r="L871" s="19">
        <v>0</v>
      </c>
      <c r="M871" s="15">
        <v>-130</v>
      </c>
      <c r="N871" s="15">
        <v>0</v>
      </c>
    </row>
    <row r="872" spans="1:14" ht="15" customHeight="1" x14ac:dyDescent="0.25">
      <c r="A872" s="16">
        <v>613967</v>
      </c>
      <c r="E872" s="16" t="s">
        <v>2369</v>
      </c>
      <c r="G872" s="36">
        <v>0</v>
      </c>
      <c r="H872" s="18">
        <v>0</v>
      </c>
      <c r="I872" s="18">
        <v>0</v>
      </c>
      <c r="J872" s="18">
        <v>0</v>
      </c>
      <c r="K872" s="18">
        <v>0</v>
      </c>
      <c r="L872" s="19">
        <v>0</v>
      </c>
      <c r="M872" s="15">
        <v>0</v>
      </c>
      <c r="N872" s="15">
        <v>0</v>
      </c>
    </row>
    <row r="873" spans="1:14" ht="15" customHeight="1" x14ac:dyDescent="0.25">
      <c r="A873" s="16">
        <v>614038</v>
      </c>
      <c r="E873" s="16" t="s">
        <v>2141</v>
      </c>
      <c r="F873" s="17" t="s">
        <v>3044</v>
      </c>
      <c r="G873" s="36">
        <v>3.125E-2</v>
      </c>
      <c r="H873" s="18">
        <v>48.75</v>
      </c>
      <c r="I873" s="18">
        <v>0</v>
      </c>
      <c r="J873" s="18">
        <v>0</v>
      </c>
      <c r="K873" s="18">
        <v>-48.75</v>
      </c>
      <c r="L873" s="19">
        <v>0</v>
      </c>
      <c r="M873" s="15">
        <v>-48.75</v>
      </c>
      <c r="N873" s="15">
        <v>0</v>
      </c>
    </row>
    <row r="874" spans="1:14" ht="15" customHeight="1" x14ac:dyDescent="0.25">
      <c r="A874" s="16">
        <v>614040</v>
      </c>
      <c r="E874" s="16" t="s">
        <v>2273</v>
      </c>
      <c r="G874" s="36">
        <v>0</v>
      </c>
      <c r="H874" s="18">
        <v>0</v>
      </c>
      <c r="I874" s="18">
        <v>0</v>
      </c>
      <c r="J874" s="18">
        <v>0</v>
      </c>
      <c r="K874" s="18">
        <v>0</v>
      </c>
      <c r="L874" s="19">
        <v>0</v>
      </c>
      <c r="M874" s="15">
        <v>0</v>
      </c>
      <c r="N874" s="15">
        <v>0</v>
      </c>
    </row>
    <row r="875" spans="1:14" ht="15" customHeight="1" x14ac:dyDescent="0.25">
      <c r="A875" s="16">
        <v>614041</v>
      </c>
      <c r="G875" s="36">
        <v>0</v>
      </c>
      <c r="H875" s="18">
        <v>0</v>
      </c>
      <c r="I875" s="18">
        <v>0</v>
      </c>
      <c r="J875" s="18">
        <v>0</v>
      </c>
      <c r="K875" s="18">
        <v>0</v>
      </c>
      <c r="L875" s="19">
        <v>0</v>
      </c>
      <c r="M875" s="15">
        <v>0</v>
      </c>
      <c r="N875" s="15">
        <v>0</v>
      </c>
    </row>
    <row r="876" spans="1:14" ht="15" customHeight="1" x14ac:dyDescent="0.25">
      <c r="A876" s="16">
        <v>614049</v>
      </c>
      <c r="E876" s="16" t="s">
        <v>1986</v>
      </c>
      <c r="F876" s="17" t="s">
        <v>3045</v>
      </c>
      <c r="G876" s="36">
        <v>6.25E-2</v>
      </c>
      <c r="H876" s="18">
        <v>87.5</v>
      </c>
      <c r="I876" s="18">
        <v>79.75</v>
      </c>
      <c r="J876" s="18">
        <v>0</v>
      </c>
      <c r="K876" s="18">
        <v>-7.75</v>
      </c>
      <c r="L876" s="19">
        <v>0</v>
      </c>
      <c r="M876" s="15">
        <v>-7.75</v>
      </c>
      <c r="N876" s="15">
        <v>0</v>
      </c>
    </row>
    <row r="877" spans="1:14" ht="15" customHeight="1" x14ac:dyDescent="0.25">
      <c r="A877" s="16">
        <v>614076</v>
      </c>
      <c r="B877" s="16">
        <v>804590</v>
      </c>
      <c r="D877" s="16">
        <v>8045</v>
      </c>
      <c r="E877" s="16" t="s">
        <v>1993</v>
      </c>
      <c r="G877" s="36">
        <v>3.125E-2</v>
      </c>
      <c r="H877" s="18">
        <v>48.75</v>
      </c>
      <c r="I877" s="18">
        <v>0</v>
      </c>
      <c r="J877" s="18">
        <v>0</v>
      </c>
      <c r="K877" s="18">
        <v>-48.75</v>
      </c>
      <c r="L877" s="19">
        <v>-6672.5</v>
      </c>
      <c r="M877" s="15">
        <v>-48.75</v>
      </c>
      <c r="N877" s="15">
        <v>-6672.5</v>
      </c>
    </row>
    <row r="878" spans="1:14" ht="15" customHeight="1" x14ac:dyDescent="0.25">
      <c r="A878" s="16">
        <v>614077</v>
      </c>
      <c r="B878" s="16">
        <v>804591</v>
      </c>
      <c r="D878" s="16">
        <v>8045</v>
      </c>
      <c r="G878" s="36">
        <v>0</v>
      </c>
      <c r="H878" s="18">
        <v>0</v>
      </c>
      <c r="I878" s="18">
        <v>0</v>
      </c>
      <c r="J878" s="18">
        <v>0</v>
      </c>
      <c r="K878" s="18">
        <v>0</v>
      </c>
      <c r="L878" s="19">
        <v>-6672.5</v>
      </c>
      <c r="M878" s="15">
        <v>0</v>
      </c>
      <c r="N878" s="15">
        <v>-6672.5</v>
      </c>
    </row>
    <row r="879" spans="1:14" ht="15" customHeight="1" x14ac:dyDescent="0.25">
      <c r="A879" s="16">
        <v>614080</v>
      </c>
      <c r="E879" s="16" t="s">
        <v>2682</v>
      </c>
      <c r="F879" s="17" t="s">
        <v>3044</v>
      </c>
      <c r="G879" s="36">
        <v>0</v>
      </c>
      <c r="H879" s="18">
        <v>0</v>
      </c>
      <c r="I879" s="18">
        <v>0</v>
      </c>
      <c r="J879" s="18">
        <v>0</v>
      </c>
      <c r="K879" s="18">
        <v>0</v>
      </c>
      <c r="L879" s="19">
        <v>0</v>
      </c>
      <c r="M879" s="15">
        <v>0</v>
      </c>
      <c r="N879" s="15">
        <v>0</v>
      </c>
    </row>
    <row r="880" spans="1:14" ht="15" customHeight="1" x14ac:dyDescent="0.25">
      <c r="A880" s="16">
        <v>614093</v>
      </c>
      <c r="E880" s="16" t="s">
        <v>1833</v>
      </c>
      <c r="F880" s="17" t="s">
        <v>3045</v>
      </c>
      <c r="G880" s="36">
        <v>5.2083333333333329E-2</v>
      </c>
      <c r="H880" s="18">
        <v>56.25</v>
      </c>
      <c r="I880" s="18">
        <v>99.17</v>
      </c>
      <c r="J880" s="18">
        <v>0</v>
      </c>
      <c r="K880" s="18">
        <v>42.92</v>
      </c>
      <c r="L880" s="19">
        <v>0</v>
      </c>
      <c r="M880" s="15">
        <v>42.92</v>
      </c>
      <c r="N880" s="15">
        <v>0</v>
      </c>
    </row>
    <row r="881" spans="1:14" ht="15" customHeight="1" x14ac:dyDescent="0.25">
      <c r="A881" s="16">
        <v>614099</v>
      </c>
      <c r="E881" s="16" t="s">
        <v>2370</v>
      </c>
      <c r="F881" s="17" t="s">
        <v>3044</v>
      </c>
      <c r="G881" s="36">
        <v>0</v>
      </c>
      <c r="H881" s="18">
        <v>0</v>
      </c>
      <c r="I881" s="18">
        <v>0</v>
      </c>
      <c r="J881" s="18">
        <v>0</v>
      </c>
      <c r="K881" s="18">
        <v>0</v>
      </c>
      <c r="L881" s="19">
        <v>0</v>
      </c>
      <c r="M881" s="15">
        <v>0</v>
      </c>
      <c r="N881" s="15">
        <v>0</v>
      </c>
    </row>
    <row r="882" spans="1:14" ht="15" customHeight="1" x14ac:dyDescent="0.25">
      <c r="A882" s="16">
        <v>614138</v>
      </c>
      <c r="E882" s="16" t="s">
        <v>2002</v>
      </c>
      <c r="F882" s="17" t="s">
        <v>3045</v>
      </c>
      <c r="G882" s="36">
        <v>2.0833333333333332E-2</v>
      </c>
      <c r="H882" s="18">
        <v>22.5</v>
      </c>
      <c r="I882" s="18">
        <v>99.17</v>
      </c>
      <c r="J882" s="18">
        <v>0</v>
      </c>
      <c r="K882" s="18">
        <v>76.67</v>
      </c>
      <c r="L882" s="19">
        <v>0</v>
      </c>
      <c r="M882" s="15">
        <v>76.67</v>
      </c>
      <c r="N882" s="15">
        <v>0</v>
      </c>
    </row>
    <row r="883" spans="1:14" ht="15" customHeight="1" x14ac:dyDescent="0.25">
      <c r="A883" s="16">
        <v>614142</v>
      </c>
      <c r="E883" s="16" t="s">
        <v>2371</v>
      </c>
      <c r="G883" s="36">
        <v>0</v>
      </c>
      <c r="H883" s="18">
        <v>0</v>
      </c>
      <c r="I883" s="18">
        <v>0</v>
      </c>
      <c r="J883" s="18">
        <v>0</v>
      </c>
      <c r="K883" s="18">
        <v>0</v>
      </c>
      <c r="L883" s="19">
        <v>0</v>
      </c>
      <c r="M883" s="15">
        <v>0</v>
      </c>
      <c r="N883" s="15">
        <v>0</v>
      </c>
    </row>
    <row r="884" spans="1:14" ht="15" customHeight="1" x14ac:dyDescent="0.25">
      <c r="A884" s="16">
        <v>614147</v>
      </c>
      <c r="E884" s="16" t="s">
        <v>2372</v>
      </c>
      <c r="G884" s="36">
        <v>0</v>
      </c>
      <c r="H884" s="18">
        <v>0</v>
      </c>
      <c r="I884" s="18">
        <v>0</v>
      </c>
      <c r="J884" s="18">
        <v>0</v>
      </c>
      <c r="K884" s="18">
        <v>0</v>
      </c>
      <c r="L884" s="19">
        <v>0</v>
      </c>
      <c r="M884" s="15">
        <v>0</v>
      </c>
      <c r="N884" s="15">
        <v>0</v>
      </c>
    </row>
    <row r="885" spans="1:14" ht="15" customHeight="1" x14ac:dyDescent="0.25">
      <c r="A885" s="16">
        <v>614280</v>
      </c>
      <c r="E885" s="16" t="s">
        <v>2373</v>
      </c>
      <c r="G885" s="36">
        <v>0</v>
      </c>
      <c r="H885" s="18">
        <v>0</v>
      </c>
      <c r="I885" s="18">
        <v>0</v>
      </c>
      <c r="J885" s="18">
        <v>0</v>
      </c>
      <c r="K885" s="18">
        <v>0</v>
      </c>
      <c r="L885" s="19">
        <v>0</v>
      </c>
      <c r="M885" s="15">
        <v>0</v>
      </c>
      <c r="N885" s="15">
        <v>0</v>
      </c>
    </row>
    <row r="886" spans="1:14" ht="15" customHeight="1" x14ac:dyDescent="0.25">
      <c r="A886" s="16">
        <v>614301</v>
      </c>
      <c r="E886" s="16" t="s">
        <v>2374</v>
      </c>
      <c r="G886" s="36">
        <v>0</v>
      </c>
      <c r="H886" s="18">
        <v>0</v>
      </c>
      <c r="I886" s="18">
        <v>0</v>
      </c>
      <c r="J886" s="18">
        <v>0</v>
      </c>
      <c r="K886" s="18">
        <v>0</v>
      </c>
      <c r="L886" s="19">
        <v>0</v>
      </c>
      <c r="M886" s="15">
        <v>0</v>
      </c>
      <c r="N886" s="15">
        <v>0</v>
      </c>
    </row>
    <row r="887" spans="1:14" ht="15" customHeight="1" x14ac:dyDescent="0.25">
      <c r="A887" s="16">
        <v>614312</v>
      </c>
      <c r="E887" s="16" t="s">
        <v>2375</v>
      </c>
      <c r="F887" s="17" t="s">
        <v>3044</v>
      </c>
      <c r="G887" s="36">
        <v>0</v>
      </c>
      <c r="H887" s="18">
        <v>0</v>
      </c>
      <c r="I887" s="18">
        <v>0</v>
      </c>
      <c r="J887" s="18">
        <v>0</v>
      </c>
      <c r="K887" s="18">
        <v>0</v>
      </c>
      <c r="L887" s="19">
        <v>0</v>
      </c>
      <c r="M887" s="15">
        <v>0</v>
      </c>
      <c r="N887" s="15">
        <v>0</v>
      </c>
    </row>
    <row r="888" spans="1:14" ht="15" customHeight="1" x14ac:dyDescent="0.25">
      <c r="A888" s="16">
        <v>614340</v>
      </c>
      <c r="E888" s="16" t="s">
        <v>2376</v>
      </c>
      <c r="G888" s="36">
        <v>0</v>
      </c>
      <c r="H888" s="18">
        <v>0</v>
      </c>
      <c r="I888" s="18">
        <v>0</v>
      </c>
      <c r="J888" s="18">
        <v>0</v>
      </c>
      <c r="K888" s="18">
        <v>0</v>
      </c>
      <c r="L888" s="19">
        <v>0</v>
      </c>
      <c r="M888" s="15">
        <v>0</v>
      </c>
      <c r="N888" s="15">
        <v>0</v>
      </c>
    </row>
    <row r="889" spans="1:14" ht="15" customHeight="1" x14ac:dyDescent="0.25">
      <c r="A889" s="16">
        <v>614358</v>
      </c>
      <c r="E889" s="16" t="s">
        <v>2093</v>
      </c>
      <c r="F889" s="17" t="s">
        <v>3045</v>
      </c>
      <c r="G889" s="36">
        <v>4.1666666666666664E-2</v>
      </c>
      <c r="H889" s="18">
        <v>45</v>
      </c>
      <c r="I889" s="18">
        <v>99.17</v>
      </c>
      <c r="J889" s="18">
        <v>0</v>
      </c>
      <c r="K889" s="18">
        <v>54.17</v>
      </c>
      <c r="L889" s="19">
        <v>0</v>
      </c>
      <c r="M889" s="15">
        <v>54.17</v>
      </c>
      <c r="N889" s="15">
        <v>0</v>
      </c>
    </row>
    <row r="890" spans="1:14" ht="15" customHeight="1" x14ac:dyDescent="0.25">
      <c r="A890" s="16">
        <v>614378</v>
      </c>
      <c r="E890" s="16" t="s">
        <v>2094</v>
      </c>
      <c r="F890" s="17" t="s">
        <v>3045</v>
      </c>
      <c r="G890" s="36">
        <v>2.0833333333333332E-2</v>
      </c>
      <c r="H890" s="18">
        <v>22.5</v>
      </c>
      <c r="I890" s="18">
        <v>99.17</v>
      </c>
      <c r="J890" s="18">
        <v>0</v>
      </c>
      <c r="K890" s="18">
        <v>76.67</v>
      </c>
      <c r="L890" s="19">
        <v>0</v>
      </c>
      <c r="M890" s="15">
        <v>76.67</v>
      </c>
      <c r="N890" s="15">
        <v>0</v>
      </c>
    </row>
    <row r="891" spans="1:14" ht="15" customHeight="1" x14ac:dyDescent="0.25">
      <c r="A891" s="16">
        <v>614430</v>
      </c>
      <c r="E891" s="16" t="s">
        <v>2377</v>
      </c>
      <c r="F891" s="17" t="s">
        <v>3044</v>
      </c>
      <c r="G891" s="36">
        <v>0</v>
      </c>
      <c r="H891" s="18">
        <v>0</v>
      </c>
      <c r="I891" s="18">
        <v>0</v>
      </c>
      <c r="J891" s="18">
        <v>0</v>
      </c>
      <c r="K891" s="18">
        <v>0</v>
      </c>
      <c r="L891" s="19">
        <v>0</v>
      </c>
      <c r="M891" s="15">
        <v>0</v>
      </c>
      <c r="N891" s="15">
        <v>0</v>
      </c>
    </row>
    <row r="892" spans="1:14" ht="15" customHeight="1" x14ac:dyDescent="0.25">
      <c r="A892" s="16">
        <v>614433</v>
      </c>
      <c r="E892" s="16" t="s">
        <v>2378</v>
      </c>
      <c r="F892" s="17" t="s">
        <v>3044</v>
      </c>
      <c r="G892" s="36">
        <v>0</v>
      </c>
      <c r="H892" s="18">
        <v>0</v>
      </c>
      <c r="I892" s="18">
        <v>0</v>
      </c>
      <c r="J892" s="18">
        <v>0</v>
      </c>
      <c r="K892" s="18">
        <v>0</v>
      </c>
      <c r="L892" s="19">
        <v>0</v>
      </c>
      <c r="M892" s="15">
        <v>0</v>
      </c>
      <c r="N892" s="15">
        <v>0</v>
      </c>
    </row>
    <row r="893" spans="1:14" ht="15" customHeight="1" x14ac:dyDescent="0.25">
      <c r="A893" s="16">
        <v>614440</v>
      </c>
      <c r="E893" s="16" t="s">
        <v>2379</v>
      </c>
      <c r="G893" s="36">
        <v>0</v>
      </c>
      <c r="H893" s="18">
        <v>0</v>
      </c>
      <c r="I893" s="18">
        <v>0</v>
      </c>
      <c r="J893" s="18">
        <v>0</v>
      </c>
      <c r="K893" s="18">
        <v>0</v>
      </c>
      <c r="L893" s="19">
        <v>0</v>
      </c>
      <c r="M893" s="15">
        <v>0</v>
      </c>
      <c r="N893" s="15">
        <v>0</v>
      </c>
    </row>
    <row r="894" spans="1:14" ht="15" customHeight="1" x14ac:dyDescent="0.25">
      <c r="A894" s="16">
        <v>614458</v>
      </c>
      <c r="E894" s="16" t="s">
        <v>2249</v>
      </c>
      <c r="F894" s="17" t="s">
        <v>3044</v>
      </c>
      <c r="G894" s="36">
        <v>0</v>
      </c>
      <c r="H894" s="18">
        <v>0</v>
      </c>
      <c r="I894" s="18">
        <v>0</v>
      </c>
      <c r="J894" s="18">
        <v>0</v>
      </c>
      <c r="K894" s="18">
        <v>0</v>
      </c>
      <c r="L894" s="19">
        <v>0</v>
      </c>
      <c r="M894" s="15">
        <v>0</v>
      </c>
      <c r="N894" s="15">
        <v>0</v>
      </c>
    </row>
    <row r="895" spans="1:14" ht="15" customHeight="1" x14ac:dyDescent="0.25">
      <c r="A895" s="16">
        <v>614465</v>
      </c>
      <c r="E895" s="16" t="s">
        <v>2380</v>
      </c>
      <c r="G895" s="36">
        <v>0</v>
      </c>
      <c r="H895" s="18">
        <v>0</v>
      </c>
      <c r="I895" s="18">
        <v>0</v>
      </c>
      <c r="J895" s="18">
        <v>0</v>
      </c>
      <c r="K895" s="18">
        <v>0</v>
      </c>
      <c r="L895" s="19">
        <v>0</v>
      </c>
      <c r="M895" s="15">
        <v>0</v>
      </c>
      <c r="N895" s="15">
        <v>0</v>
      </c>
    </row>
    <row r="896" spans="1:14" ht="15" customHeight="1" x14ac:dyDescent="0.25">
      <c r="A896" s="16">
        <v>614484</v>
      </c>
      <c r="E896" s="16" t="s">
        <v>2381</v>
      </c>
      <c r="G896" s="36">
        <v>0</v>
      </c>
      <c r="H896" s="18">
        <v>0</v>
      </c>
      <c r="I896" s="18">
        <v>0</v>
      </c>
      <c r="J896" s="18">
        <v>0</v>
      </c>
      <c r="K896" s="18">
        <v>0</v>
      </c>
      <c r="L896" s="19">
        <v>0</v>
      </c>
      <c r="M896" s="15">
        <v>0</v>
      </c>
      <c r="N896" s="15">
        <v>0</v>
      </c>
    </row>
    <row r="897" spans="1:14" ht="15" customHeight="1" x14ac:dyDescent="0.25">
      <c r="A897" s="16">
        <v>614485</v>
      </c>
      <c r="E897" s="16" t="s">
        <v>1775</v>
      </c>
      <c r="F897" s="17" t="s">
        <v>3045</v>
      </c>
      <c r="G897" s="36">
        <v>9.375E-2</v>
      </c>
      <c r="H897" s="18">
        <v>126.25</v>
      </c>
      <c r="I897" s="18">
        <v>99.17</v>
      </c>
      <c r="J897" s="18">
        <v>70</v>
      </c>
      <c r="K897" s="18">
        <v>42.92</v>
      </c>
      <c r="L897" s="19">
        <v>0</v>
      </c>
      <c r="M897" s="15">
        <v>42.92</v>
      </c>
      <c r="N897" s="15">
        <v>0</v>
      </c>
    </row>
    <row r="898" spans="1:14" ht="15" customHeight="1" x14ac:dyDescent="0.25">
      <c r="A898" s="16">
        <v>614493</v>
      </c>
      <c r="E898" s="16" t="s">
        <v>2382</v>
      </c>
      <c r="G898" s="36">
        <v>0</v>
      </c>
      <c r="H898" s="18">
        <v>0</v>
      </c>
      <c r="I898" s="18">
        <v>0</v>
      </c>
      <c r="J898" s="18">
        <v>0</v>
      </c>
      <c r="K898" s="18">
        <v>0</v>
      </c>
      <c r="L898" s="19">
        <v>0</v>
      </c>
      <c r="M898" s="15">
        <v>0</v>
      </c>
      <c r="N898" s="15">
        <v>0</v>
      </c>
    </row>
    <row r="899" spans="1:14" ht="15" customHeight="1" x14ac:dyDescent="0.25">
      <c r="A899" s="16">
        <v>614495</v>
      </c>
      <c r="E899" s="16" t="s">
        <v>1891</v>
      </c>
      <c r="F899" s="17" t="s">
        <v>3045</v>
      </c>
      <c r="G899" s="36">
        <v>0.11805555555555555</v>
      </c>
      <c r="H899" s="18">
        <v>139.16666666666666</v>
      </c>
      <c r="I899" s="18">
        <v>121.9</v>
      </c>
      <c r="J899" s="18">
        <v>0</v>
      </c>
      <c r="K899" s="18">
        <v>-17.266666666666652</v>
      </c>
      <c r="L899" s="19">
        <v>0</v>
      </c>
      <c r="M899" s="15">
        <v>-17.266666666666652</v>
      </c>
      <c r="N899" s="15">
        <v>0</v>
      </c>
    </row>
    <row r="900" spans="1:14" ht="15" customHeight="1" x14ac:dyDescent="0.25">
      <c r="A900" s="16">
        <v>614636</v>
      </c>
      <c r="E900" s="16" t="s">
        <v>2004</v>
      </c>
      <c r="F900" s="17" t="s">
        <v>3045</v>
      </c>
      <c r="G900" s="36">
        <v>2.0833333333333332E-2</v>
      </c>
      <c r="H900" s="18">
        <v>22.5</v>
      </c>
      <c r="I900" s="18">
        <v>99.17</v>
      </c>
      <c r="J900" s="18">
        <v>0</v>
      </c>
      <c r="K900" s="18">
        <v>76.67</v>
      </c>
      <c r="L900" s="19">
        <v>0</v>
      </c>
      <c r="M900" s="15">
        <v>76.67</v>
      </c>
      <c r="N900" s="15">
        <v>0</v>
      </c>
    </row>
    <row r="901" spans="1:14" ht="15" customHeight="1" x14ac:dyDescent="0.25">
      <c r="A901" s="16">
        <v>614655</v>
      </c>
      <c r="E901" s="16" t="s">
        <v>1723</v>
      </c>
      <c r="F901" s="17" t="s">
        <v>3045</v>
      </c>
      <c r="G901" s="36">
        <v>5.9027777777777776E-2</v>
      </c>
      <c r="H901" s="18">
        <v>69.583333333333329</v>
      </c>
      <c r="I901" s="18">
        <v>79.75</v>
      </c>
      <c r="J901" s="18">
        <v>0</v>
      </c>
      <c r="K901" s="18">
        <v>10.166666666666671</v>
      </c>
      <c r="L901" s="19">
        <v>0</v>
      </c>
      <c r="M901" s="15">
        <v>10.166666666666671</v>
      </c>
      <c r="N901" s="15">
        <v>0</v>
      </c>
    </row>
    <row r="902" spans="1:14" ht="15" customHeight="1" x14ac:dyDescent="0.25">
      <c r="A902" s="16">
        <v>614660</v>
      </c>
      <c r="E902" s="16" t="s">
        <v>1758</v>
      </c>
      <c r="F902" s="17" t="s">
        <v>3044</v>
      </c>
      <c r="G902" s="36">
        <v>4.1666666666666664E-2</v>
      </c>
      <c r="H902" s="18">
        <v>45</v>
      </c>
      <c r="I902" s="18">
        <v>79.75</v>
      </c>
      <c r="J902" s="18">
        <v>0</v>
      </c>
      <c r="K902" s="18">
        <v>34.75</v>
      </c>
      <c r="L902" s="19">
        <v>0</v>
      </c>
      <c r="M902" s="15">
        <v>34.75</v>
      </c>
      <c r="N902" s="15">
        <v>0</v>
      </c>
    </row>
    <row r="903" spans="1:14" ht="15" customHeight="1" x14ac:dyDescent="0.25">
      <c r="A903" s="16">
        <v>614662</v>
      </c>
      <c r="E903" s="16" t="s">
        <v>2383</v>
      </c>
      <c r="G903" s="36">
        <v>0</v>
      </c>
      <c r="H903" s="18">
        <v>0</v>
      </c>
      <c r="I903" s="18">
        <v>0</v>
      </c>
      <c r="J903" s="18">
        <v>0</v>
      </c>
      <c r="K903" s="18">
        <v>0</v>
      </c>
      <c r="L903" s="19">
        <v>0</v>
      </c>
      <c r="M903" s="15">
        <v>0</v>
      </c>
      <c r="N903" s="15">
        <v>0</v>
      </c>
    </row>
    <row r="904" spans="1:14" ht="15" customHeight="1" x14ac:dyDescent="0.25">
      <c r="A904" s="16">
        <v>614663</v>
      </c>
      <c r="E904" s="16" t="s">
        <v>2163</v>
      </c>
      <c r="F904" s="17" t="s">
        <v>3044</v>
      </c>
      <c r="G904" s="36">
        <v>5.2083333333333336E-2</v>
      </c>
      <c r="H904" s="18">
        <v>62.5</v>
      </c>
      <c r="I904" s="18">
        <v>0</v>
      </c>
      <c r="J904" s="18">
        <v>0</v>
      </c>
      <c r="K904" s="18">
        <v>-62.5</v>
      </c>
      <c r="L904" s="19">
        <v>0</v>
      </c>
      <c r="M904" s="15">
        <v>-62.5</v>
      </c>
      <c r="N904" s="15">
        <v>0</v>
      </c>
    </row>
    <row r="905" spans="1:14" ht="15" customHeight="1" x14ac:dyDescent="0.25">
      <c r="A905" s="16">
        <v>614670</v>
      </c>
      <c r="E905" s="16" t="s">
        <v>1972</v>
      </c>
      <c r="F905" s="17" t="s">
        <v>3044</v>
      </c>
      <c r="G905" s="36">
        <v>3.125E-2</v>
      </c>
      <c r="H905" s="18">
        <v>33.75</v>
      </c>
      <c r="I905" s="18">
        <v>79.75</v>
      </c>
      <c r="J905" s="18">
        <v>0</v>
      </c>
      <c r="K905" s="18">
        <v>46</v>
      </c>
      <c r="L905" s="19">
        <v>0</v>
      </c>
      <c r="M905" s="15">
        <v>46</v>
      </c>
      <c r="N905" s="15">
        <v>0</v>
      </c>
    </row>
    <row r="906" spans="1:14" ht="15" customHeight="1" x14ac:dyDescent="0.25">
      <c r="A906" s="16">
        <v>614710</v>
      </c>
      <c r="E906" s="16" t="s">
        <v>2042</v>
      </c>
      <c r="G906" s="36">
        <v>3.8194444444444441E-2</v>
      </c>
      <c r="H906" s="18">
        <v>45.833333333333329</v>
      </c>
      <c r="I906" s="18">
        <v>0</v>
      </c>
      <c r="J906" s="18">
        <v>0</v>
      </c>
      <c r="K906" s="18">
        <v>-45.833333333333329</v>
      </c>
      <c r="L906" s="19">
        <v>0</v>
      </c>
      <c r="M906" s="15">
        <v>-45.833333333333329</v>
      </c>
      <c r="N906" s="15">
        <v>0</v>
      </c>
    </row>
    <row r="907" spans="1:14" ht="15" customHeight="1" x14ac:dyDescent="0.25">
      <c r="A907" s="16">
        <v>614760</v>
      </c>
      <c r="E907" s="16" t="s">
        <v>1773</v>
      </c>
      <c r="F907" s="17" t="s">
        <v>3045</v>
      </c>
      <c r="G907" s="36">
        <v>3.125E-2</v>
      </c>
      <c r="H907" s="18">
        <v>33.75</v>
      </c>
      <c r="I907" s="18">
        <v>79.75</v>
      </c>
      <c r="J907" s="18">
        <v>0</v>
      </c>
      <c r="K907" s="18">
        <v>46</v>
      </c>
      <c r="L907" s="19">
        <v>0</v>
      </c>
      <c r="M907" s="15">
        <v>46</v>
      </c>
      <c r="N907" s="15">
        <v>0</v>
      </c>
    </row>
    <row r="908" spans="1:14" ht="15" customHeight="1" x14ac:dyDescent="0.25">
      <c r="A908" s="16">
        <v>614785</v>
      </c>
      <c r="E908" s="16" t="s">
        <v>2068</v>
      </c>
      <c r="F908" s="17" t="s">
        <v>3045</v>
      </c>
      <c r="G908" s="36">
        <v>3.125E-2</v>
      </c>
      <c r="H908" s="18">
        <v>33.75</v>
      </c>
      <c r="I908" s="18">
        <v>99.17</v>
      </c>
      <c r="J908" s="18">
        <v>0</v>
      </c>
      <c r="K908" s="18">
        <v>65.42</v>
      </c>
      <c r="L908" s="19">
        <v>0</v>
      </c>
      <c r="M908" s="15">
        <v>65.42</v>
      </c>
      <c r="N908" s="15">
        <v>0</v>
      </c>
    </row>
    <row r="909" spans="1:14" ht="15" customHeight="1" x14ac:dyDescent="0.25">
      <c r="A909" s="16">
        <v>614812</v>
      </c>
      <c r="E909" s="16" t="s">
        <v>1664</v>
      </c>
      <c r="F909" s="17" t="s">
        <v>3045</v>
      </c>
      <c r="G909" s="36">
        <v>0.16666666666666666</v>
      </c>
      <c r="H909" s="18">
        <v>215</v>
      </c>
      <c r="I909" s="18">
        <v>99.17</v>
      </c>
      <c r="J909" s="18">
        <v>0</v>
      </c>
      <c r="K909" s="18">
        <v>-115.83</v>
      </c>
      <c r="L909" s="19">
        <v>0</v>
      </c>
      <c r="M909" s="15">
        <v>-115.83</v>
      </c>
      <c r="N909" s="15">
        <v>0</v>
      </c>
    </row>
    <row r="910" spans="1:14" ht="15" customHeight="1" x14ac:dyDescent="0.25">
      <c r="A910" s="16">
        <v>614814</v>
      </c>
      <c r="E910" s="16" t="s">
        <v>1798</v>
      </c>
      <c r="F910" s="17" t="s">
        <v>3044</v>
      </c>
      <c r="G910" s="36">
        <v>5.2083333333333336E-2</v>
      </c>
      <c r="H910" s="18">
        <v>62.5</v>
      </c>
      <c r="I910" s="18">
        <v>96.5</v>
      </c>
      <c r="J910" s="18">
        <v>0</v>
      </c>
      <c r="K910" s="18">
        <v>34</v>
      </c>
      <c r="L910" s="19">
        <v>0</v>
      </c>
      <c r="M910" s="15">
        <v>34</v>
      </c>
      <c r="N910" s="15">
        <v>0</v>
      </c>
    </row>
    <row r="911" spans="1:14" ht="15" customHeight="1" x14ac:dyDescent="0.25">
      <c r="A911" s="16">
        <v>614835</v>
      </c>
      <c r="E911" s="16" t="s">
        <v>2384</v>
      </c>
      <c r="G911" s="36">
        <v>0</v>
      </c>
      <c r="H911" s="18">
        <v>0</v>
      </c>
      <c r="I911" s="18">
        <v>0</v>
      </c>
      <c r="J911" s="18">
        <v>0</v>
      </c>
      <c r="K911" s="18">
        <v>0</v>
      </c>
      <c r="L911" s="19">
        <v>0</v>
      </c>
      <c r="M911" s="15">
        <v>0</v>
      </c>
      <c r="N911" s="15">
        <v>0</v>
      </c>
    </row>
    <row r="912" spans="1:14" ht="15" customHeight="1" x14ac:dyDescent="0.25">
      <c r="A912" s="16">
        <v>614836</v>
      </c>
      <c r="E912" s="16" t="s">
        <v>2385</v>
      </c>
      <c r="F912" s="17" t="s">
        <v>3044</v>
      </c>
      <c r="G912" s="36">
        <v>0</v>
      </c>
      <c r="H912" s="18">
        <v>0</v>
      </c>
      <c r="I912" s="18">
        <v>0</v>
      </c>
      <c r="J912" s="18">
        <v>0</v>
      </c>
      <c r="K912" s="18">
        <v>0</v>
      </c>
      <c r="L912" s="19">
        <v>0</v>
      </c>
      <c r="M912" s="15">
        <v>0</v>
      </c>
      <c r="N912" s="15">
        <v>0</v>
      </c>
    </row>
    <row r="913" spans="1:14" ht="15" customHeight="1" x14ac:dyDescent="0.25">
      <c r="A913" s="16">
        <v>614838</v>
      </c>
      <c r="E913" s="16" t="s">
        <v>2386</v>
      </c>
      <c r="G913" s="36">
        <v>0</v>
      </c>
      <c r="H913" s="18">
        <v>0</v>
      </c>
      <c r="I913" s="18">
        <v>0</v>
      </c>
      <c r="J913" s="18">
        <v>0</v>
      </c>
      <c r="K913" s="18">
        <v>0</v>
      </c>
      <c r="L913" s="19">
        <v>0</v>
      </c>
      <c r="M913" s="15">
        <v>0</v>
      </c>
      <c r="N913" s="15">
        <v>0</v>
      </c>
    </row>
    <row r="914" spans="1:14" ht="15" customHeight="1" x14ac:dyDescent="0.25">
      <c r="A914" s="16">
        <v>614902</v>
      </c>
      <c r="E914" s="16" t="s">
        <v>2387</v>
      </c>
      <c r="G914" s="36">
        <v>0</v>
      </c>
      <c r="H914" s="18">
        <v>0</v>
      </c>
      <c r="I914" s="18">
        <v>0</v>
      </c>
      <c r="J914" s="18">
        <v>0</v>
      </c>
      <c r="K914" s="18">
        <v>0</v>
      </c>
      <c r="L914" s="19">
        <v>0</v>
      </c>
      <c r="M914" s="15">
        <v>0</v>
      </c>
      <c r="N914" s="15">
        <v>0</v>
      </c>
    </row>
    <row r="915" spans="1:14" ht="15" customHeight="1" x14ac:dyDescent="0.25">
      <c r="A915" s="16">
        <v>614905</v>
      </c>
      <c r="E915" s="16" t="s">
        <v>2061</v>
      </c>
      <c r="F915" s="17" t="s">
        <v>3045</v>
      </c>
      <c r="G915" s="36">
        <v>3.125E-2</v>
      </c>
      <c r="H915" s="18">
        <v>33.75</v>
      </c>
      <c r="I915" s="18">
        <v>99.17</v>
      </c>
      <c r="J915" s="18">
        <v>0</v>
      </c>
      <c r="K915" s="18">
        <v>65.42</v>
      </c>
      <c r="L915" s="19">
        <v>0</v>
      </c>
      <c r="M915" s="15">
        <v>65.42</v>
      </c>
      <c r="N915" s="15">
        <v>0</v>
      </c>
    </row>
    <row r="916" spans="1:14" ht="15" customHeight="1" x14ac:dyDescent="0.25">
      <c r="A916" s="16">
        <v>614906</v>
      </c>
      <c r="E916" s="16" t="s">
        <v>2388</v>
      </c>
      <c r="F916" s="17" t="s">
        <v>3044</v>
      </c>
      <c r="G916" s="36">
        <v>0</v>
      </c>
      <c r="H916" s="18">
        <v>0</v>
      </c>
      <c r="I916" s="18">
        <v>0</v>
      </c>
      <c r="J916" s="18">
        <v>0</v>
      </c>
      <c r="K916" s="18">
        <v>0</v>
      </c>
      <c r="L916" s="19">
        <v>0</v>
      </c>
      <c r="M916" s="15">
        <v>0</v>
      </c>
      <c r="N916" s="15">
        <v>0</v>
      </c>
    </row>
    <row r="917" spans="1:14" ht="15" customHeight="1" x14ac:dyDescent="0.25">
      <c r="A917" s="16">
        <v>614910</v>
      </c>
      <c r="E917" s="16" t="s">
        <v>2389</v>
      </c>
      <c r="G917" s="36">
        <v>0</v>
      </c>
      <c r="H917" s="18">
        <v>0</v>
      </c>
      <c r="I917" s="18">
        <v>0</v>
      </c>
      <c r="J917" s="18">
        <v>0</v>
      </c>
      <c r="K917" s="18">
        <v>0</v>
      </c>
      <c r="L917" s="19">
        <v>0</v>
      </c>
      <c r="M917" s="15">
        <v>0</v>
      </c>
      <c r="N917" s="15">
        <v>0</v>
      </c>
    </row>
    <row r="918" spans="1:14" ht="15" customHeight="1" x14ac:dyDescent="0.25">
      <c r="A918" s="16">
        <v>614911</v>
      </c>
      <c r="E918" s="16" t="s">
        <v>1953</v>
      </c>
      <c r="G918" s="36">
        <v>0</v>
      </c>
      <c r="H918" s="18">
        <v>0</v>
      </c>
      <c r="I918" s="18">
        <v>0</v>
      </c>
      <c r="J918" s="18">
        <v>0</v>
      </c>
      <c r="K918" s="18">
        <v>0</v>
      </c>
      <c r="L918" s="19">
        <v>0</v>
      </c>
      <c r="M918" s="15">
        <v>0</v>
      </c>
      <c r="N918" s="15">
        <v>0</v>
      </c>
    </row>
    <row r="919" spans="1:14" ht="15" customHeight="1" x14ac:dyDescent="0.25">
      <c r="A919" s="16">
        <v>614922</v>
      </c>
      <c r="E919" s="16" t="s">
        <v>1753</v>
      </c>
      <c r="F919" s="17" t="s">
        <v>3045</v>
      </c>
      <c r="G919" s="36">
        <v>3.125E-2</v>
      </c>
      <c r="H919" s="18">
        <v>43.75</v>
      </c>
      <c r="I919" s="18">
        <v>99.17</v>
      </c>
      <c r="J919" s="18">
        <v>0</v>
      </c>
      <c r="K919" s="18">
        <v>55.42</v>
      </c>
      <c r="L919" s="19">
        <v>0</v>
      </c>
      <c r="M919" s="15">
        <v>55.42</v>
      </c>
      <c r="N919" s="15">
        <v>0</v>
      </c>
    </row>
    <row r="920" spans="1:14" ht="15" customHeight="1" x14ac:dyDescent="0.25">
      <c r="A920" s="16">
        <v>614925</v>
      </c>
      <c r="E920" s="16" t="s">
        <v>1754</v>
      </c>
      <c r="F920" s="17" t="s">
        <v>3045</v>
      </c>
      <c r="G920" s="36">
        <v>3.125E-2</v>
      </c>
      <c r="H920" s="18">
        <v>43.75</v>
      </c>
      <c r="I920" s="18">
        <v>79.75</v>
      </c>
      <c r="J920" s="18">
        <v>0</v>
      </c>
      <c r="K920" s="18">
        <v>36</v>
      </c>
      <c r="L920" s="19">
        <v>0</v>
      </c>
      <c r="M920" s="15">
        <v>36</v>
      </c>
      <c r="N920" s="15">
        <v>0</v>
      </c>
    </row>
    <row r="921" spans="1:14" ht="15" customHeight="1" x14ac:dyDescent="0.25">
      <c r="A921" s="16">
        <v>615020</v>
      </c>
      <c r="E921" s="16" t="s">
        <v>2180</v>
      </c>
      <c r="F921" s="17" t="s">
        <v>3045</v>
      </c>
      <c r="G921" s="36">
        <v>4.5138888888888881E-2</v>
      </c>
      <c r="H921" s="18">
        <v>54.166666666666664</v>
      </c>
      <c r="I921" s="18">
        <v>99.17</v>
      </c>
      <c r="J921" s="18">
        <v>0</v>
      </c>
      <c r="K921" s="18">
        <v>45.003333333333337</v>
      </c>
      <c r="L921" s="19">
        <v>0</v>
      </c>
      <c r="M921" s="15">
        <v>45.003333333333337</v>
      </c>
      <c r="N921" s="15">
        <v>0</v>
      </c>
    </row>
    <row r="922" spans="1:14" ht="15" customHeight="1" x14ac:dyDescent="0.25">
      <c r="A922" s="16">
        <v>615060</v>
      </c>
      <c r="E922" s="16" t="s">
        <v>2390</v>
      </c>
      <c r="G922" s="36">
        <v>0</v>
      </c>
      <c r="H922" s="18">
        <v>0</v>
      </c>
      <c r="I922" s="18">
        <v>0</v>
      </c>
      <c r="J922" s="18">
        <v>0</v>
      </c>
      <c r="K922" s="18">
        <v>0</v>
      </c>
      <c r="L922" s="19">
        <v>0</v>
      </c>
      <c r="M922" s="15">
        <v>0</v>
      </c>
      <c r="N922" s="15">
        <v>0</v>
      </c>
    </row>
    <row r="923" spans="1:14" ht="15" customHeight="1" x14ac:dyDescent="0.25">
      <c r="A923" s="16">
        <v>615072</v>
      </c>
      <c r="E923" s="16" t="s">
        <v>2391</v>
      </c>
      <c r="F923" s="17" t="s">
        <v>3044</v>
      </c>
      <c r="G923" s="36">
        <v>0</v>
      </c>
      <c r="H923" s="18">
        <v>0</v>
      </c>
      <c r="I923" s="18">
        <v>0</v>
      </c>
      <c r="J923" s="18">
        <v>0</v>
      </c>
      <c r="K923" s="18">
        <v>0</v>
      </c>
      <c r="L923" s="19">
        <v>0</v>
      </c>
      <c r="M923" s="15">
        <v>0</v>
      </c>
      <c r="N923" s="15">
        <v>0</v>
      </c>
    </row>
    <row r="924" spans="1:14" ht="15" customHeight="1" x14ac:dyDescent="0.25">
      <c r="A924" s="16">
        <v>615075</v>
      </c>
      <c r="E924" s="16" t="s">
        <v>2392</v>
      </c>
      <c r="F924" s="17" t="s">
        <v>3044</v>
      </c>
      <c r="G924" s="36">
        <v>0</v>
      </c>
      <c r="H924" s="18">
        <v>0</v>
      </c>
      <c r="I924" s="18">
        <v>0</v>
      </c>
      <c r="J924" s="18">
        <v>0</v>
      </c>
      <c r="K924" s="18">
        <v>0</v>
      </c>
      <c r="L924" s="19">
        <v>0</v>
      </c>
      <c r="M924" s="15">
        <v>0</v>
      </c>
      <c r="N924" s="15">
        <v>0</v>
      </c>
    </row>
    <row r="925" spans="1:14" ht="15" customHeight="1" x14ac:dyDescent="0.25">
      <c r="A925" s="16">
        <v>615104</v>
      </c>
      <c r="E925" s="16" t="s">
        <v>2148</v>
      </c>
      <c r="F925" s="17" t="s">
        <v>3045</v>
      </c>
      <c r="G925" s="36">
        <v>9.375E-2</v>
      </c>
      <c r="H925" s="18">
        <v>146.25</v>
      </c>
      <c r="I925" s="18">
        <v>0</v>
      </c>
      <c r="J925" s="18">
        <v>0</v>
      </c>
      <c r="K925" s="18">
        <v>-146.25</v>
      </c>
      <c r="L925" s="19">
        <v>0</v>
      </c>
      <c r="M925" s="15">
        <v>-146.25</v>
      </c>
      <c r="N925" s="15">
        <v>0</v>
      </c>
    </row>
    <row r="926" spans="1:14" ht="15" customHeight="1" x14ac:dyDescent="0.25">
      <c r="A926" s="16">
        <v>615110</v>
      </c>
      <c r="E926" s="16" t="s">
        <v>2393</v>
      </c>
      <c r="G926" s="36">
        <v>0</v>
      </c>
      <c r="H926" s="18">
        <v>0</v>
      </c>
      <c r="I926" s="18">
        <v>0</v>
      </c>
      <c r="J926" s="18">
        <v>0</v>
      </c>
      <c r="K926" s="18">
        <v>0</v>
      </c>
      <c r="L926" s="19">
        <v>0</v>
      </c>
      <c r="M926" s="15">
        <v>0</v>
      </c>
      <c r="N926" s="15">
        <v>0</v>
      </c>
    </row>
    <row r="927" spans="1:14" ht="15" customHeight="1" x14ac:dyDescent="0.25">
      <c r="A927" s="16">
        <v>615150</v>
      </c>
      <c r="E927" s="16" t="s">
        <v>1746</v>
      </c>
      <c r="F927" s="17" t="s">
        <v>3045</v>
      </c>
      <c r="G927" s="36">
        <v>9.375E-2</v>
      </c>
      <c r="H927" s="18">
        <v>136.25</v>
      </c>
      <c r="I927" s="18">
        <v>79.75</v>
      </c>
      <c r="J927" s="18">
        <v>0</v>
      </c>
      <c r="K927" s="18">
        <v>-56.5</v>
      </c>
      <c r="L927" s="19">
        <v>0</v>
      </c>
      <c r="M927" s="15">
        <v>-56.5</v>
      </c>
      <c r="N927" s="15">
        <v>0</v>
      </c>
    </row>
    <row r="928" spans="1:14" ht="15" customHeight="1" x14ac:dyDescent="0.25">
      <c r="A928" s="16">
        <v>615185</v>
      </c>
      <c r="E928" s="16" t="s">
        <v>2394</v>
      </c>
      <c r="G928" s="36">
        <v>0</v>
      </c>
      <c r="H928" s="18">
        <v>0</v>
      </c>
      <c r="I928" s="18">
        <v>0</v>
      </c>
      <c r="J928" s="18">
        <v>0</v>
      </c>
      <c r="K928" s="18">
        <v>0</v>
      </c>
      <c r="L928" s="19">
        <v>0</v>
      </c>
      <c r="M928" s="15">
        <v>0</v>
      </c>
      <c r="N928" s="15">
        <v>0</v>
      </c>
    </row>
    <row r="929" spans="1:14" ht="15" customHeight="1" x14ac:dyDescent="0.25">
      <c r="A929" s="16">
        <v>615252</v>
      </c>
      <c r="E929" s="16" t="s">
        <v>2395</v>
      </c>
      <c r="G929" s="36">
        <v>0</v>
      </c>
      <c r="H929" s="18">
        <v>0</v>
      </c>
      <c r="I929" s="18">
        <v>0</v>
      </c>
      <c r="J929" s="18">
        <v>0</v>
      </c>
      <c r="K929" s="18">
        <v>0</v>
      </c>
      <c r="L929" s="19">
        <v>0</v>
      </c>
      <c r="M929" s="15">
        <v>0</v>
      </c>
      <c r="N929" s="15">
        <v>0</v>
      </c>
    </row>
    <row r="930" spans="1:14" ht="15" customHeight="1" x14ac:dyDescent="0.25">
      <c r="A930" s="16">
        <v>615255</v>
      </c>
      <c r="E930" s="16" t="s">
        <v>2396</v>
      </c>
      <c r="G930" s="36">
        <v>0</v>
      </c>
      <c r="H930" s="18">
        <v>0</v>
      </c>
      <c r="I930" s="18">
        <v>0</v>
      </c>
      <c r="J930" s="18">
        <v>0</v>
      </c>
      <c r="K930" s="18">
        <v>0</v>
      </c>
      <c r="L930" s="19">
        <v>0</v>
      </c>
      <c r="M930" s="15">
        <v>0</v>
      </c>
      <c r="N930" s="15">
        <v>0</v>
      </c>
    </row>
    <row r="931" spans="1:14" ht="15" customHeight="1" x14ac:dyDescent="0.25">
      <c r="A931" s="16">
        <v>615273</v>
      </c>
      <c r="E931" s="16" t="s">
        <v>1834</v>
      </c>
      <c r="F931" s="17" t="s">
        <v>3045</v>
      </c>
      <c r="G931" s="36">
        <v>3.125E-2</v>
      </c>
      <c r="H931" s="18">
        <v>33.75</v>
      </c>
      <c r="I931" s="18">
        <v>99.17</v>
      </c>
      <c r="J931" s="18">
        <v>0</v>
      </c>
      <c r="K931" s="18">
        <v>65.42</v>
      </c>
      <c r="L931" s="19">
        <v>0</v>
      </c>
      <c r="M931" s="15">
        <v>65.42</v>
      </c>
      <c r="N931" s="15">
        <v>0</v>
      </c>
    </row>
    <row r="932" spans="1:14" ht="15" customHeight="1" x14ac:dyDescent="0.25">
      <c r="A932" s="16">
        <v>615354</v>
      </c>
      <c r="E932" s="16" t="s">
        <v>1771</v>
      </c>
      <c r="F932" s="17" t="s">
        <v>3045</v>
      </c>
      <c r="G932" s="36">
        <v>3.125E-2</v>
      </c>
      <c r="H932" s="18">
        <v>33.75</v>
      </c>
      <c r="I932" s="18">
        <v>99.17</v>
      </c>
      <c r="J932" s="18">
        <v>0</v>
      </c>
      <c r="K932" s="18">
        <v>65.42</v>
      </c>
      <c r="L932" s="19">
        <v>0</v>
      </c>
      <c r="M932" s="15">
        <v>65.42</v>
      </c>
      <c r="N932" s="15">
        <v>0</v>
      </c>
    </row>
    <row r="933" spans="1:14" ht="15" customHeight="1" x14ac:dyDescent="0.25">
      <c r="A933" s="16">
        <v>615371</v>
      </c>
      <c r="E933" s="16" t="s">
        <v>1892</v>
      </c>
      <c r="F933" s="17" t="s">
        <v>3045</v>
      </c>
      <c r="G933" s="36">
        <v>0.1423611111111111</v>
      </c>
      <c r="H933" s="18">
        <v>170.83333333333331</v>
      </c>
      <c r="I933" s="18">
        <v>104.75</v>
      </c>
      <c r="J933" s="18">
        <v>0</v>
      </c>
      <c r="K933" s="18">
        <v>-66.083333333333314</v>
      </c>
      <c r="L933" s="19">
        <v>0</v>
      </c>
      <c r="M933" s="15">
        <v>-66.083333333333314</v>
      </c>
      <c r="N933" s="15">
        <v>0</v>
      </c>
    </row>
    <row r="934" spans="1:14" ht="15" customHeight="1" x14ac:dyDescent="0.25">
      <c r="A934" s="16">
        <v>615420</v>
      </c>
      <c r="E934" s="16" t="s">
        <v>2397</v>
      </c>
      <c r="G934" s="36">
        <v>0</v>
      </c>
      <c r="H934" s="18">
        <v>0</v>
      </c>
      <c r="I934" s="18">
        <v>0</v>
      </c>
      <c r="J934" s="18">
        <v>0</v>
      </c>
      <c r="K934" s="18">
        <v>0</v>
      </c>
      <c r="L934" s="19">
        <v>0</v>
      </c>
      <c r="M934" s="15">
        <v>0</v>
      </c>
      <c r="N934" s="15">
        <v>0</v>
      </c>
    </row>
    <row r="935" spans="1:14" ht="15" customHeight="1" x14ac:dyDescent="0.25">
      <c r="A935" s="16">
        <v>615500</v>
      </c>
      <c r="E935" s="16" t="s">
        <v>1827</v>
      </c>
      <c r="F935" s="17" t="s">
        <v>3045</v>
      </c>
      <c r="G935" s="36">
        <v>3.125E-2</v>
      </c>
      <c r="H935" s="18">
        <v>33.75</v>
      </c>
      <c r="I935" s="18">
        <v>99.17</v>
      </c>
      <c r="J935" s="18">
        <v>0</v>
      </c>
      <c r="K935" s="18">
        <v>65.42</v>
      </c>
      <c r="L935" s="19">
        <v>0</v>
      </c>
      <c r="M935" s="15">
        <v>65.42</v>
      </c>
      <c r="N935" s="15">
        <v>0</v>
      </c>
    </row>
    <row r="936" spans="1:14" ht="15" customHeight="1" x14ac:dyDescent="0.25">
      <c r="A936" s="16">
        <v>615506</v>
      </c>
      <c r="E936" s="16" t="s">
        <v>1893</v>
      </c>
      <c r="F936" s="17" t="s">
        <v>3045</v>
      </c>
      <c r="G936" s="36">
        <v>5.5555555555555552E-2</v>
      </c>
      <c r="H936" s="18">
        <v>66.666666666666657</v>
      </c>
      <c r="I936" s="18">
        <v>99.17</v>
      </c>
      <c r="J936" s="18">
        <v>0</v>
      </c>
      <c r="K936" s="18">
        <v>32.503333333333345</v>
      </c>
      <c r="L936" s="19">
        <v>0</v>
      </c>
      <c r="M936" s="15">
        <v>32.503333333333345</v>
      </c>
      <c r="N936" s="15">
        <v>0</v>
      </c>
    </row>
    <row r="937" spans="1:14" ht="15" customHeight="1" x14ac:dyDescent="0.25">
      <c r="A937" s="16">
        <v>615515</v>
      </c>
      <c r="E937" s="16" t="s">
        <v>2269</v>
      </c>
      <c r="F937" s="17" t="s">
        <v>3044</v>
      </c>
      <c r="G937" s="36">
        <v>0</v>
      </c>
      <c r="H937" s="18">
        <v>0</v>
      </c>
      <c r="I937" s="18">
        <v>0</v>
      </c>
      <c r="J937" s="18">
        <v>0</v>
      </c>
      <c r="K937" s="18">
        <v>0</v>
      </c>
      <c r="L937" s="19">
        <v>0</v>
      </c>
      <c r="M937" s="15">
        <v>0</v>
      </c>
      <c r="N937" s="15">
        <v>0</v>
      </c>
    </row>
    <row r="938" spans="1:14" ht="15" customHeight="1" x14ac:dyDescent="0.25">
      <c r="A938" s="16">
        <v>615530</v>
      </c>
      <c r="E938" s="16" t="s">
        <v>1756</v>
      </c>
      <c r="F938" s="17" t="s">
        <v>3045</v>
      </c>
      <c r="G938" s="36">
        <v>4.1666666666666664E-2</v>
      </c>
      <c r="H938" s="18">
        <v>60</v>
      </c>
      <c r="I938" s="18">
        <v>99.17</v>
      </c>
      <c r="J938" s="18">
        <v>0</v>
      </c>
      <c r="K938" s="18">
        <v>39.17</v>
      </c>
      <c r="L938" s="19">
        <v>0</v>
      </c>
      <c r="M938" s="15">
        <v>39.17</v>
      </c>
      <c r="N938" s="15">
        <v>0</v>
      </c>
    </row>
    <row r="939" spans="1:14" ht="15" customHeight="1" x14ac:dyDescent="0.25">
      <c r="A939" s="16">
        <v>615533</v>
      </c>
      <c r="E939" s="16" t="s">
        <v>2398</v>
      </c>
      <c r="G939" s="36">
        <v>0</v>
      </c>
      <c r="H939" s="18">
        <v>0</v>
      </c>
      <c r="I939" s="18">
        <v>0</v>
      </c>
      <c r="J939" s="18">
        <v>0</v>
      </c>
      <c r="K939" s="18">
        <v>0</v>
      </c>
      <c r="L939" s="19">
        <v>0</v>
      </c>
      <c r="M939" s="15">
        <v>0</v>
      </c>
      <c r="N939" s="15">
        <v>0</v>
      </c>
    </row>
    <row r="940" spans="1:14" ht="15" customHeight="1" x14ac:dyDescent="0.25">
      <c r="A940" s="16">
        <v>615538</v>
      </c>
      <c r="E940" s="16" t="s">
        <v>1779</v>
      </c>
      <c r="F940" s="17" t="s">
        <v>3045</v>
      </c>
      <c r="G940" s="36">
        <v>4.1666666666666664E-2</v>
      </c>
      <c r="H940" s="18">
        <v>45</v>
      </c>
      <c r="I940" s="18">
        <v>99.17</v>
      </c>
      <c r="J940" s="18">
        <v>0</v>
      </c>
      <c r="K940" s="18">
        <v>54.17</v>
      </c>
      <c r="L940" s="19">
        <v>0</v>
      </c>
      <c r="M940" s="15">
        <v>54.17</v>
      </c>
      <c r="N940" s="15">
        <v>0</v>
      </c>
    </row>
    <row r="941" spans="1:14" ht="15" customHeight="1" x14ac:dyDescent="0.25">
      <c r="A941" s="16">
        <v>615539</v>
      </c>
      <c r="E941" s="16" t="s">
        <v>2055</v>
      </c>
      <c r="F941" s="17" t="s">
        <v>3044</v>
      </c>
      <c r="G941" s="36">
        <v>4.1666666666666664E-2</v>
      </c>
      <c r="H941" s="18">
        <v>45</v>
      </c>
      <c r="I941" s="18">
        <v>49.59</v>
      </c>
      <c r="J941" s="18">
        <v>0</v>
      </c>
      <c r="K941" s="18">
        <v>4.5900000000000034</v>
      </c>
      <c r="L941" s="19">
        <v>0</v>
      </c>
      <c r="M941" s="15">
        <v>4.5900000000000034</v>
      </c>
      <c r="N941" s="15">
        <v>0</v>
      </c>
    </row>
    <row r="942" spans="1:14" ht="15" customHeight="1" x14ac:dyDescent="0.25">
      <c r="A942" s="16">
        <v>615540</v>
      </c>
      <c r="E942" s="16" t="s">
        <v>2399</v>
      </c>
      <c r="G942" s="36">
        <v>0</v>
      </c>
      <c r="H942" s="18">
        <v>0</v>
      </c>
      <c r="I942" s="18">
        <v>0</v>
      </c>
      <c r="J942" s="18">
        <v>0</v>
      </c>
      <c r="K942" s="18">
        <v>0</v>
      </c>
      <c r="L942" s="19">
        <v>0</v>
      </c>
      <c r="M942" s="15">
        <v>0</v>
      </c>
      <c r="N942" s="15">
        <v>0</v>
      </c>
    </row>
    <row r="943" spans="1:14" ht="15" customHeight="1" x14ac:dyDescent="0.25">
      <c r="A943" s="16">
        <v>615541</v>
      </c>
      <c r="E943" s="16" t="s">
        <v>1865</v>
      </c>
      <c r="F943" s="17" t="s">
        <v>3045</v>
      </c>
      <c r="G943" s="36">
        <v>4.1666666666666664E-2</v>
      </c>
      <c r="H943" s="18">
        <v>45</v>
      </c>
      <c r="I943" s="18">
        <v>99.17</v>
      </c>
      <c r="J943" s="18">
        <v>0</v>
      </c>
      <c r="K943" s="18">
        <v>54.17</v>
      </c>
      <c r="L943" s="19">
        <v>0</v>
      </c>
      <c r="M943" s="15">
        <v>54.17</v>
      </c>
      <c r="N943" s="15">
        <v>0</v>
      </c>
    </row>
    <row r="944" spans="1:14" ht="15" customHeight="1" x14ac:dyDescent="0.25">
      <c r="A944" s="16">
        <v>615560</v>
      </c>
      <c r="E944" s="16" t="s">
        <v>2059</v>
      </c>
      <c r="F944" s="17" t="s">
        <v>3045</v>
      </c>
      <c r="G944" s="36">
        <v>2.0833333333333332E-2</v>
      </c>
      <c r="H944" s="18">
        <v>22.5</v>
      </c>
      <c r="I944" s="18">
        <v>0</v>
      </c>
      <c r="J944" s="18">
        <v>0</v>
      </c>
      <c r="K944" s="18">
        <v>-22.5</v>
      </c>
      <c r="L944" s="19">
        <v>0</v>
      </c>
      <c r="M944" s="15">
        <v>-22.5</v>
      </c>
      <c r="N944" s="15">
        <v>0</v>
      </c>
    </row>
    <row r="945" spans="1:14" ht="15" customHeight="1" x14ac:dyDescent="0.25">
      <c r="A945" s="16">
        <v>615562</v>
      </c>
      <c r="E945" s="16" t="s">
        <v>1894</v>
      </c>
      <c r="F945" s="17" t="s">
        <v>3045</v>
      </c>
      <c r="G945" s="36">
        <v>0.15625</v>
      </c>
      <c r="H945" s="18">
        <v>195</v>
      </c>
      <c r="I945" s="18">
        <v>99.17</v>
      </c>
      <c r="J945" s="18">
        <v>0</v>
      </c>
      <c r="K945" s="18">
        <v>-95.83</v>
      </c>
      <c r="L945" s="19">
        <v>0</v>
      </c>
      <c r="M945" s="15">
        <v>-95.83</v>
      </c>
      <c r="N945" s="15">
        <v>0</v>
      </c>
    </row>
    <row r="946" spans="1:14" ht="15" customHeight="1" x14ac:dyDescent="0.25">
      <c r="A946" s="16">
        <v>615563</v>
      </c>
      <c r="E946" s="16" t="s">
        <v>2031</v>
      </c>
      <c r="F946" s="17" t="s">
        <v>3045</v>
      </c>
      <c r="G946" s="36">
        <v>5.2083333333333336E-2</v>
      </c>
      <c r="H946" s="18">
        <v>56.25</v>
      </c>
      <c r="I946" s="18">
        <v>99.17</v>
      </c>
      <c r="J946" s="18">
        <v>0</v>
      </c>
      <c r="K946" s="18">
        <v>42.92</v>
      </c>
      <c r="L946" s="19">
        <v>0</v>
      </c>
      <c r="M946" s="15">
        <v>42.92</v>
      </c>
      <c r="N946" s="15">
        <v>0</v>
      </c>
    </row>
    <row r="947" spans="1:14" ht="15" customHeight="1" x14ac:dyDescent="0.25">
      <c r="A947" s="16">
        <v>615686</v>
      </c>
      <c r="G947" s="36">
        <v>0</v>
      </c>
      <c r="H947" s="18">
        <v>0</v>
      </c>
      <c r="I947" s="18">
        <v>0</v>
      </c>
      <c r="J947" s="18">
        <v>0</v>
      </c>
      <c r="K947" s="18">
        <v>0</v>
      </c>
      <c r="L947" s="19">
        <v>0</v>
      </c>
      <c r="M947" s="15">
        <v>0</v>
      </c>
      <c r="N947" s="15">
        <v>0</v>
      </c>
    </row>
    <row r="948" spans="1:14" ht="15" customHeight="1" x14ac:dyDescent="0.25">
      <c r="A948" s="16">
        <v>615687</v>
      </c>
      <c r="E948" s="16" t="s">
        <v>2059</v>
      </c>
      <c r="G948" s="36">
        <v>0</v>
      </c>
      <c r="H948" s="18">
        <v>0</v>
      </c>
      <c r="I948" s="18">
        <v>0</v>
      </c>
      <c r="J948" s="18">
        <v>0</v>
      </c>
      <c r="K948" s="18">
        <v>0</v>
      </c>
      <c r="L948" s="19">
        <v>0</v>
      </c>
      <c r="M948" s="15">
        <v>0</v>
      </c>
      <c r="N948" s="15">
        <v>0</v>
      </c>
    </row>
    <row r="949" spans="1:14" ht="15" customHeight="1" x14ac:dyDescent="0.25">
      <c r="A949" s="16">
        <v>615688</v>
      </c>
      <c r="E949" s="16" t="s">
        <v>2400</v>
      </c>
      <c r="G949" s="36">
        <v>0</v>
      </c>
      <c r="H949" s="18">
        <v>0</v>
      </c>
      <c r="I949" s="18">
        <v>0</v>
      </c>
      <c r="J949" s="18">
        <v>0</v>
      </c>
      <c r="K949" s="18">
        <v>0</v>
      </c>
      <c r="L949" s="19">
        <v>0</v>
      </c>
      <c r="M949" s="15">
        <v>0</v>
      </c>
      <c r="N949" s="15">
        <v>0</v>
      </c>
    </row>
    <row r="950" spans="1:14" ht="15" customHeight="1" x14ac:dyDescent="0.25">
      <c r="A950" s="16">
        <v>615692</v>
      </c>
      <c r="E950" s="16" t="s">
        <v>2235</v>
      </c>
      <c r="G950" s="36">
        <v>4.1666666666666664E-2</v>
      </c>
      <c r="H950" s="18">
        <v>70</v>
      </c>
      <c r="I950" s="18">
        <v>0</v>
      </c>
      <c r="J950" s="18">
        <v>70</v>
      </c>
      <c r="K950" s="18">
        <v>0</v>
      </c>
      <c r="L950" s="19">
        <v>0</v>
      </c>
      <c r="M950" s="15">
        <v>0</v>
      </c>
      <c r="N950" s="15">
        <v>0</v>
      </c>
    </row>
    <row r="951" spans="1:14" ht="15" customHeight="1" x14ac:dyDescent="0.25">
      <c r="A951" s="16">
        <v>615694</v>
      </c>
      <c r="E951" s="16" t="s">
        <v>2401</v>
      </c>
      <c r="F951" s="17" t="s">
        <v>3044</v>
      </c>
      <c r="G951" s="36">
        <v>0</v>
      </c>
      <c r="H951" s="18">
        <v>0</v>
      </c>
      <c r="I951" s="18">
        <v>0</v>
      </c>
      <c r="J951" s="18">
        <v>0</v>
      </c>
      <c r="K951" s="18">
        <v>0</v>
      </c>
      <c r="L951" s="19">
        <v>0</v>
      </c>
      <c r="M951" s="15">
        <v>0</v>
      </c>
      <c r="N951" s="15">
        <v>0</v>
      </c>
    </row>
    <row r="952" spans="1:14" ht="15" customHeight="1" x14ac:dyDescent="0.25">
      <c r="A952" s="16">
        <v>615700</v>
      </c>
      <c r="E952" s="16" t="s">
        <v>2164</v>
      </c>
      <c r="F952" s="17" t="s">
        <v>3045</v>
      </c>
      <c r="G952" s="36">
        <v>4.1666666666666664E-2</v>
      </c>
      <c r="H952" s="18">
        <v>50</v>
      </c>
      <c r="I952" s="18">
        <v>99.17</v>
      </c>
      <c r="J952" s="18">
        <v>0</v>
      </c>
      <c r="K952" s="18">
        <v>49.17</v>
      </c>
      <c r="L952" s="19">
        <v>0</v>
      </c>
      <c r="M952" s="15">
        <v>49.17</v>
      </c>
      <c r="N952" s="15">
        <v>0</v>
      </c>
    </row>
    <row r="953" spans="1:14" ht="15" customHeight="1" x14ac:dyDescent="0.25">
      <c r="A953" s="16">
        <v>615704</v>
      </c>
      <c r="E953" s="16" t="s">
        <v>2168</v>
      </c>
      <c r="F953" s="17" t="s">
        <v>3045</v>
      </c>
      <c r="G953" s="36">
        <v>9.375E-2</v>
      </c>
      <c r="H953" s="18">
        <v>107.5</v>
      </c>
      <c r="I953" s="18">
        <v>99.17</v>
      </c>
      <c r="J953" s="18">
        <v>0</v>
      </c>
      <c r="K953" s="18">
        <v>-8.3299999999999983</v>
      </c>
      <c r="L953" s="19">
        <v>0</v>
      </c>
      <c r="M953" s="15">
        <v>-8.3299999999999983</v>
      </c>
      <c r="N953" s="15">
        <v>0</v>
      </c>
    </row>
    <row r="954" spans="1:14" ht="15" customHeight="1" x14ac:dyDescent="0.25">
      <c r="A954" s="16">
        <v>615717</v>
      </c>
      <c r="E954" s="16" t="s">
        <v>2402</v>
      </c>
      <c r="G954" s="36">
        <v>0</v>
      </c>
      <c r="H954" s="18">
        <v>0</v>
      </c>
      <c r="I954" s="18">
        <v>0</v>
      </c>
      <c r="J954" s="18">
        <v>0</v>
      </c>
      <c r="K954" s="18">
        <v>0</v>
      </c>
      <c r="L954" s="19">
        <v>0</v>
      </c>
      <c r="M954" s="15">
        <v>0</v>
      </c>
      <c r="N954" s="15">
        <v>0</v>
      </c>
    </row>
    <row r="955" spans="1:14" ht="15" customHeight="1" x14ac:dyDescent="0.25">
      <c r="A955" s="16">
        <v>615722</v>
      </c>
      <c r="E955" s="16" t="s">
        <v>2403</v>
      </c>
      <c r="G955" s="36">
        <v>0</v>
      </c>
      <c r="H955" s="18">
        <v>0</v>
      </c>
      <c r="I955" s="18">
        <v>0</v>
      </c>
      <c r="J955" s="18">
        <v>0</v>
      </c>
      <c r="K955" s="18">
        <v>0</v>
      </c>
      <c r="L955" s="19">
        <v>0</v>
      </c>
      <c r="M955" s="15">
        <v>0</v>
      </c>
      <c r="N955" s="15">
        <v>0</v>
      </c>
    </row>
    <row r="956" spans="1:14" ht="15" customHeight="1" x14ac:dyDescent="0.25">
      <c r="A956" s="16">
        <v>615740</v>
      </c>
      <c r="E956" s="16" t="s">
        <v>2274</v>
      </c>
      <c r="F956" s="17" t="s">
        <v>3045</v>
      </c>
      <c r="G956" s="36">
        <v>0</v>
      </c>
      <c r="H956" s="18">
        <v>0</v>
      </c>
      <c r="I956" s="18">
        <v>0</v>
      </c>
      <c r="J956" s="18">
        <v>0</v>
      </c>
      <c r="K956" s="18">
        <v>0</v>
      </c>
      <c r="L956" s="19">
        <v>0</v>
      </c>
      <c r="M956" s="15">
        <v>0</v>
      </c>
      <c r="N956" s="15">
        <v>0</v>
      </c>
    </row>
    <row r="957" spans="1:14" ht="15" customHeight="1" x14ac:dyDescent="0.25">
      <c r="A957" s="16">
        <v>615745</v>
      </c>
      <c r="E957" s="16" t="s">
        <v>2012</v>
      </c>
      <c r="F957" s="17" t="s">
        <v>3045</v>
      </c>
      <c r="G957" s="36">
        <v>5.2083333333333329E-2</v>
      </c>
      <c r="H957" s="18">
        <v>62.5</v>
      </c>
      <c r="I957" s="18">
        <v>99.17</v>
      </c>
      <c r="J957" s="18">
        <v>0</v>
      </c>
      <c r="K957" s="18">
        <v>36.67</v>
      </c>
      <c r="L957" s="19">
        <v>0</v>
      </c>
      <c r="M957" s="15">
        <v>36.67</v>
      </c>
      <c r="N957" s="15">
        <v>0</v>
      </c>
    </row>
    <row r="958" spans="1:14" ht="15" customHeight="1" x14ac:dyDescent="0.25">
      <c r="A958" s="16">
        <v>615775</v>
      </c>
      <c r="E958" s="16" t="s">
        <v>2009</v>
      </c>
      <c r="F958" s="17" t="s">
        <v>3045</v>
      </c>
      <c r="G958" s="36">
        <v>3.125E-2</v>
      </c>
      <c r="H958" s="18">
        <v>33.75</v>
      </c>
      <c r="I958" s="18">
        <v>79.75</v>
      </c>
      <c r="J958" s="18">
        <v>0</v>
      </c>
      <c r="K958" s="18">
        <v>46</v>
      </c>
      <c r="L958" s="19">
        <v>0</v>
      </c>
      <c r="M958" s="15">
        <v>46</v>
      </c>
      <c r="N958" s="15">
        <v>0</v>
      </c>
    </row>
    <row r="959" spans="1:14" ht="15" customHeight="1" x14ac:dyDescent="0.25">
      <c r="A959" s="16">
        <v>615780</v>
      </c>
      <c r="E959" s="16" t="s">
        <v>1928</v>
      </c>
      <c r="F959" s="17" t="s">
        <v>3045</v>
      </c>
      <c r="G959" s="36">
        <v>2.0833333333333332E-2</v>
      </c>
      <c r="H959" s="18">
        <v>25</v>
      </c>
      <c r="I959" s="18">
        <v>99.17</v>
      </c>
      <c r="J959" s="18">
        <v>0</v>
      </c>
      <c r="K959" s="18">
        <v>74.17</v>
      </c>
      <c r="L959" s="19">
        <v>0</v>
      </c>
      <c r="M959" s="15">
        <v>74.17</v>
      </c>
      <c r="N959" s="15">
        <v>0</v>
      </c>
    </row>
    <row r="960" spans="1:14" ht="15" customHeight="1" x14ac:dyDescent="0.25">
      <c r="A960" s="16">
        <v>615784</v>
      </c>
      <c r="E960" s="16" t="s">
        <v>1830</v>
      </c>
      <c r="F960" s="17" t="s">
        <v>3045</v>
      </c>
      <c r="G960" s="36">
        <v>4.1666666666666664E-2</v>
      </c>
      <c r="H960" s="18">
        <v>45</v>
      </c>
      <c r="I960" s="18">
        <v>99.17</v>
      </c>
      <c r="J960" s="18">
        <v>0</v>
      </c>
      <c r="K960" s="18">
        <v>54.17</v>
      </c>
      <c r="L960" s="19">
        <v>0</v>
      </c>
      <c r="M960" s="15">
        <v>54.17</v>
      </c>
      <c r="N960" s="15">
        <v>0</v>
      </c>
    </row>
    <row r="961" spans="1:14" ht="15" customHeight="1" x14ac:dyDescent="0.25">
      <c r="A961" s="16">
        <v>615785</v>
      </c>
      <c r="E961" s="16" t="s">
        <v>2404</v>
      </c>
      <c r="F961" s="17" t="s">
        <v>3044</v>
      </c>
      <c r="G961" s="36">
        <v>6.25E-2</v>
      </c>
      <c r="H961" s="18">
        <v>101.25</v>
      </c>
      <c r="I961" s="18">
        <v>0</v>
      </c>
      <c r="J961" s="18">
        <v>52.5</v>
      </c>
      <c r="K961" s="18">
        <v>-48.75</v>
      </c>
      <c r="L961" s="19">
        <v>0</v>
      </c>
      <c r="M961" s="15">
        <v>-48.75</v>
      </c>
      <c r="N961" s="15">
        <v>0</v>
      </c>
    </row>
    <row r="962" spans="1:14" ht="15" customHeight="1" x14ac:dyDescent="0.25">
      <c r="A962" s="16">
        <v>615789</v>
      </c>
      <c r="E962" s="16" t="s">
        <v>2109</v>
      </c>
      <c r="F962" s="17" t="s">
        <v>3045</v>
      </c>
      <c r="G962" s="36">
        <v>3.125E-2</v>
      </c>
      <c r="H962" s="18">
        <v>33.75</v>
      </c>
      <c r="I962" s="18">
        <v>99.17</v>
      </c>
      <c r="J962" s="18">
        <v>0</v>
      </c>
      <c r="K962" s="18">
        <v>65.42</v>
      </c>
      <c r="L962" s="19">
        <v>0</v>
      </c>
      <c r="M962" s="15">
        <v>65.42</v>
      </c>
      <c r="N962" s="15">
        <v>0</v>
      </c>
    </row>
    <row r="963" spans="1:14" ht="15" customHeight="1" x14ac:dyDescent="0.25">
      <c r="A963" s="16">
        <v>615810</v>
      </c>
      <c r="E963" s="16" t="s">
        <v>2224</v>
      </c>
      <c r="F963" s="17" t="s">
        <v>3045</v>
      </c>
      <c r="G963" s="36">
        <v>0</v>
      </c>
      <c r="H963" s="18">
        <v>0</v>
      </c>
      <c r="I963" s="18">
        <v>0</v>
      </c>
      <c r="J963" s="18">
        <v>0</v>
      </c>
      <c r="K963" s="18">
        <v>0</v>
      </c>
      <c r="L963" s="19">
        <v>0</v>
      </c>
      <c r="M963" s="15">
        <v>0</v>
      </c>
      <c r="N963" s="15">
        <v>0</v>
      </c>
    </row>
    <row r="964" spans="1:14" ht="15" customHeight="1" x14ac:dyDescent="0.25">
      <c r="A964" s="16">
        <v>615873</v>
      </c>
      <c r="E964" s="16" t="s">
        <v>2405</v>
      </c>
      <c r="G964" s="36">
        <v>0</v>
      </c>
      <c r="H964" s="18">
        <v>0</v>
      </c>
      <c r="I964" s="18">
        <v>0</v>
      </c>
      <c r="J964" s="18">
        <v>0</v>
      </c>
      <c r="K964" s="18">
        <v>0</v>
      </c>
      <c r="L964" s="19">
        <v>0</v>
      </c>
      <c r="M964" s="15">
        <v>0</v>
      </c>
      <c r="N964" s="15">
        <v>0</v>
      </c>
    </row>
    <row r="965" spans="1:14" ht="15" customHeight="1" x14ac:dyDescent="0.25">
      <c r="A965" s="16">
        <v>615874</v>
      </c>
      <c r="E965" s="16" t="s">
        <v>2406</v>
      </c>
      <c r="G965" s="36">
        <v>0</v>
      </c>
      <c r="H965" s="18">
        <v>0</v>
      </c>
      <c r="I965" s="18">
        <v>0</v>
      </c>
      <c r="J965" s="18">
        <v>0</v>
      </c>
      <c r="K965" s="18">
        <v>0</v>
      </c>
      <c r="L965" s="19">
        <v>0</v>
      </c>
      <c r="M965" s="15">
        <v>0</v>
      </c>
      <c r="N965" s="15">
        <v>0</v>
      </c>
    </row>
    <row r="966" spans="1:14" ht="15" customHeight="1" x14ac:dyDescent="0.25">
      <c r="A966" s="16">
        <v>615891</v>
      </c>
      <c r="E966" s="16" t="s">
        <v>1943</v>
      </c>
      <c r="F966" s="17" t="s">
        <v>3045</v>
      </c>
      <c r="G966" s="36">
        <v>2.0833333333333332E-2</v>
      </c>
      <c r="H966" s="18">
        <v>22.5</v>
      </c>
      <c r="I966" s="18">
        <v>79.75</v>
      </c>
      <c r="J966" s="18">
        <v>0</v>
      </c>
      <c r="K966" s="18">
        <v>57.25</v>
      </c>
      <c r="L966" s="19">
        <v>0</v>
      </c>
      <c r="M966" s="15">
        <v>57.25</v>
      </c>
      <c r="N966" s="15">
        <v>0</v>
      </c>
    </row>
    <row r="967" spans="1:14" ht="15" customHeight="1" x14ac:dyDescent="0.25">
      <c r="A967" s="16">
        <v>615894</v>
      </c>
      <c r="E967" s="16" t="s">
        <v>2077</v>
      </c>
      <c r="F967" s="17" t="s">
        <v>3045</v>
      </c>
      <c r="G967" s="36">
        <v>4.1666666666666664E-2</v>
      </c>
      <c r="H967" s="18">
        <v>45</v>
      </c>
      <c r="I967" s="18">
        <v>79.75</v>
      </c>
      <c r="J967" s="18">
        <v>0</v>
      </c>
      <c r="K967" s="18">
        <v>34.75</v>
      </c>
      <c r="L967" s="19">
        <v>0</v>
      </c>
      <c r="M967" s="15">
        <v>34.75</v>
      </c>
      <c r="N967" s="15">
        <v>0</v>
      </c>
    </row>
    <row r="968" spans="1:14" ht="15" customHeight="1" x14ac:dyDescent="0.25">
      <c r="A968" s="16">
        <v>615899</v>
      </c>
      <c r="E968" s="16" t="s">
        <v>1770</v>
      </c>
      <c r="F968" s="17" t="s">
        <v>3045</v>
      </c>
      <c r="G968" s="36">
        <v>3.125E-2</v>
      </c>
      <c r="H968" s="18">
        <v>33.75</v>
      </c>
      <c r="I968" s="18">
        <v>99.17</v>
      </c>
      <c r="J968" s="18">
        <v>0</v>
      </c>
      <c r="K968" s="18">
        <v>65.42</v>
      </c>
      <c r="L968" s="19">
        <v>0</v>
      </c>
      <c r="M968" s="15">
        <v>65.42</v>
      </c>
      <c r="N968" s="15">
        <v>0</v>
      </c>
    </row>
    <row r="969" spans="1:14" ht="15" customHeight="1" x14ac:dyDescent="0.25">
      <c r="A969" s="16">
        <v>615900</v>
      </c>
      <c r="E969" s="16" t="s">
        <v>1770</v>
      </c>
      <c r="F969" s="17" t="s">
        <v>3045</v>
      </c>
      <c r="G969" s="36">
        <v>5.2083333333333329E-2</v>
      </c>
      <c r="H969" s="18">
        <v>56.25</v>
      </c>
      <c r="I969" s="18">
        <v>99.17</v>
      </c>
      <c r="J969" s="18">
        <v>0</v>
      </c>
      <c r="K969" s="18">
        <v>42.92</v>
      </c>
      <c r="L969" s="19">
        <v>0</v>
      </c>
      <c r="M969" s="15">
        <v>42.92</v>
      </c>
      <c r="N969" s="15">
        <v>0</v>
      </c>
    </row>
    <row r="970" spans="1:14" ht="15" customHeight="1" x14ac:dyDescent="0.25">
      <c r="A970" s="16">
        <v>615902</v>
      </c>
      <c r="E970" s="16" t="s">
        <v>2179</v>
      </c>
      <c r="F970" s="17" t="s">
        <v>3044</v>
      </c>
      <c r="G970" s="36">
        <v>0.21527777777777776</v>
      </c>
      <c r="H970" s="18">
        <v>264.58333333333331</v>
      </c>
      <c r="I970" s="18">
        <v>99.17</v>
      </c>
      <c r="J970" s="18">
        <v>70</v>
      </c>
      <c r="K970" s="18">
        <v>-95.413333333333313</v>
      </c>
      <c r="L970" s="19">
        <v>0</v>
      </c>
      <c r="M970" s="15">
        <v>-95.413333333333313</v>
      </c>
      <c r="N970" s="15">
        <v>0</v>
      </c>
    </row>
    <row r="971" spans="1:14" ht="15" customHeight="1" x14ac:dyDescent="0.25">
      <c r="A971" s="16">
        <v>615906</v>
      </c>
      <c r="E971" s="16" t="s">
        <v>2407</v>
      </c>
      <c r="F971" s="17" t="s">
        <v>3044</v>
      </c>
      <c r="G971" s="36">
        <v>0</v>
      </c>
      <c r="H971" s="18">
        <v>0</v>
      </c>
      <c r="I971" s="18">
        <v>0</v>
      </c>
      <c r="J971" s="18">
        <v>0</v>
      </c>
      <c r="K971" s="18">
        <v>0</v>
      </c>
      <c r="L971" s="19">
        <v>0</v>
      </c>
      <c r="M971" s="15">
        <v>0</v>
      </c>
      <c r="N971" s="15">
        <v>0</v>
      </c>
    </row>
    <row r="972" spans="1:14" ht="15" customHeight="1" x14ac:dyDescent="0.25">
      <c r="A972" s="16">
        <v>615908</v>
      </c>
      <c r="E972" s="16" t="s">
        <v>2074</v>
      </c>
      <c r="F972" s="17" t="s">
        <v>3045</v>
      </c>
      <c r="G972" s="36">
        <v>8.3333333333333343E-2</v>
      </c>
      <c r="H972" s="18">
        <v>90</v>
      </c>
      <c r="I972" s="18">
        <v>99.17</v>
      </c>
      <c r="J972" s="18">
        <v>0</v>
      </c>
      <c r="K972" s="18">
        <v>9.1700000000000017</v>
      </c>
      <c r="L972" s="19">
        <v>0</v>
      </c>
      <c r="M972" s="15">
        <v>9.1700000000000017</v>
      </c>
      <c r="N972" s="15">
        <v>0</v>
      </c>
    </row>
    <row r="973" spans="1:14" ht="15" customHeight="1" x14ac:dyDescent="0.25">
      <c r="A973" s="16">
        <v>615994</v>
      </c>
      <c r="E973" s="16" t="s">
        <v>2047</v>
      </c>
      <c r="F973" s="17" t="s">
        <v>3045</v>
      </c>
      <c r="G973" s="36">
        <v>5.9027777777777776E-2</v>
      </c>
      <c r="H973" s="18">
        <v>70.833333333333329</v>
      </c>
      <c r="I973" s="18">
        <v>99.17</v>
      </c>
      <c r="J973" s="18">
        <v>0</v>
      </c>
      <c r="K973" s="18">
        <v>28.336666666666673</v>
      </c>
      <c r="L973" s="19">
        <v>0</v>
      </c>
      <c r="M973" s="15">
        <v>28.336666666666673</v>
      </c>
      <c r="N973" s="15">
        <v>0</v>
      </c>
    </row>
    <row r="974" spans="1:14" ht="15" customHeight="1" x14ac:dyDescent="0.25">
      <c r="A974" s="16">
        <v>616025</v>
      </c>
      <c r="E974" s="16" t="s">
        <v>1828</v>
      </c>
      <c r="F974" s="17" t="s">
        <v>3045</v>
      </c>
      <c r="G974" s="36">
        <v>6.25E-2</v>
      </c>
      <c r="H974" s="18">
        <v>67.5</v>
      </c>
      <c r="I974" s="18">
        <v>0</v>
      </c>
      <c r="J974" s="18">
        <v>0</v>
      </c>
      <c r="K974" s="18">
        <v>-67.5</v>
      </c>
      <c r="L974" s="19">
        <v>0</v>
      </c>
      <c r="M974" s="15">
        <v>-67.5</v>
      </c>
      <c r="N974" s="15">
        <v>0</v>
      </c>
    </row>
    <row r="975" spans="1:14" ht="15" customHeight="1" x14ac:dyDescent="0.25">
      <c r="A975" s="16">
        <v>616090</v>
      </c>
      <c r="E975" s="16" t="s">
        <v>2067</v>
      </c>
      <c r="F975" s="17" t="s">
        <v>3045</v>
      </c>
      <c r="G975" s="36">
        <v>4.1666666666666664E-2</v>
      </c>
      <c r="H975" s="18">
        <v>45</v>
      </c>
      <c r="I975" s="18">
        <v>99.17</v>
      </c>
      <c r="J975" s="18">
        <v>0</v>
      </c>
      <c r="K975" s="18">
        <v>54.17</v>
      </c>
      <c r="L975" s="19">
        <v>0</v>
      </c>
      <c r="M975" s="15">
        <v>54.17</v>
      </c>
      <c r="N975" s="15">
        <v>0</v>
      </c>
    </row>
    <row r="976" spans="1:14" ht="15" customHeight="1" x14ac:dyDescent="0.25">
      <c r="A976" s="16">
        <v>616096</v>
      </c>
      <c r="E976" s="16" t="s">
        <v>1780</v>
      </c>
      <c r="F976" s="17" t="s">
        <v>3045</v>
      </c>
      <c r="G976" s="36">
        <v>5.2083333333333329E-2</v>
      </c>
      <c r="H976" s="18">
        <v>56.25</v>
      </c>
      <c r="I976" s="18">
        <v>0</v>
      </c>
      <c r="J976" s="18">
        <v>0</v>
      </c>
      <c r="K976" s="18">
        <v>-56.25</v>
      </c>
      <c r="L976" s="19">
        <v>0</v>
      </c>
      <c r="M976" s="15">
        <v>-56.25</v>
      </c>
      <c r="N976" s="15">
        <v>0</v>
      </c>
    </row>
    <row r="977" spans="1:14" ht="15" customHeight="1" x14ac:dyDescent="0.25">
      <c r="A977" s="16">
        <v>616107</v>
      </c>
      <c r="G977" s="36">
        <v>0</v>
      </c>
      <c r="H977" s="18">
        <v>0</v>
      </c>
      <c r="I977" s="18">
        <v>0</v>
      </c>
      <c r="J977" s="18">
        <v>0</v>
      </c>
      <c r="K977" s="18">
        <v>0</v>
      </c>
      <c r="L977" s="19">
        <v>0</v>
      </c>
      <c r="M977" s="15">
        <v>0</v>
      </c>
      <c r="N977" s="15">
        <v>0</v>
      </c>
    </row>
    <row r="978" spans="1:14" ht="15" customHeight="1" x14ac:dyDescent="0.25">
      <c r="A978" s="16">
        <v>616108</v>
      </c>
      <c r="G978" s="36">
        <v>0</v>
      </c>
      <c r="H978" s="18">
        <v>0</v>
      </c>
      <c r="I978" s="18">
        <v>0</v>
      </c>
      <c r="J978" s="18">
        <v>0</v>
      </c>
      <c r="K978" s="18">
        <v>0</v>
      </c>
      <c r="L978" s="19">
        <v>0</v>
      </c>
      <c r="M978" s="15">
        <v>0</v>
      </c>
      <c r="N978" s="15">
        <v>0</v>
      </c>
    </row>
    <row r="979" spans="1:14" ht="15" customHeight="1" x14ac:dyDescent="0.25">
      <c r="A979" s="16">
        <v>616109</v>
      </c>
      <c r="E979" s="16" t="s">
        <v>1845</v>
      </c>
      <c r="F979" s="17" t="s">
        <v>3045</v>
      </c>
      <c r="G979" s="36">
        <v>3.125E-2</v>
      </c>
      <c r="H979" s="18">
        <v>37.5</v>
      </c>
      <c r="I979" s="18">
        <v>79.75</v>
      </c>
      <c r="J979" s="18">
        <v>0</v>
      </c>
      <c r="K979" s="18">
        <v>42.25</v>
      </c>
      <c r="L979" s="19">
        <v>0</v>
      </c>
      <c r="M979" s="15">
        <v>42.25</v>
      </c>
      <c r="N979" s="15">
        <v>0</v>
      </c>
    </row>
    <row r="980" spans="1:14" ht="15" customHeight="1" x14ac:dyDescent="0.25">
      <c r="A980" s="16">
        <v>616111</v>
      </c>
      <c r="E980" s="16" t="s">
        <v>1546</v>
      </c>
      <c r="F980" s="17" t="s">
        <v>3044</v>
      </c>
      <c r="G980" s="36">
        <v>0</v>
      </c>
      <c r="H980" s="18">
        <v>0</v>
      </c>
      <c r="I980" s="18">
        <v>0</v>
      </c>
      <c r="J980" s="18">
        <v>0</v>
      </c>
      <c r="K980" s="18">
        <v>0</v>
      </c>
      <c r="L980" s="19">
        <v>0</v>
      </c>
      <c r="M980" s="15">
        <v>0</v>
      </c>
      <c r="N980" s="15">
        <v>0</v>
      </c>
    </row>
    <row r="981" spans="1:14" ht="15" customHeight="1" x14ac:dyDescent="0.25">
      <c r="A981" s="16">
        <v>616117</v>
      </c>
      <c r="E981" s="16" t="s">
        <v>2408</v>
      </c>
      <c r="G981" s="36">
        <v>0</v>
      </c>
      <c r="H981" s="18">
        <v>0</v>
      </c>
      <c r="I981" s="18">
        <v>0</v>
      </c>
      <c r="J981" s="18">
        <v>0</v>
      </c>
      <c r="K981" s="18">
        <v>0</v>
      </c>
      <c r="L981" s="19">
        <v>0</v>
      </c>
      <c r="M981" s="15">
        <v>0</v>
      </c>
      <c r="N981" s="15">
        <v>0</v>
      </c>
    </row>
    <row r="982" spans="1:14" ht="15" customHeight="1" x14ac:dyDescent="0.25">
      <c r="A982" s="16">
        <v>616118</v>
      </c>
      <c r="E982" s="16" t="s">
        <v>1895</v>
      </c>
      <c r="F982" s="17" t="s">
        <v>3045</v>
      </c>
      <c r="G982" s="36">
        <v>3.125E-2</v>
      </c>
      <c r="H982" s="18">
        <v>37.5</v>
      </c>
      <c r="I982" s="18">
        <v>99.17</v>
      </c>
      <c r="J982" s="18">
        <v>0</v>
      </c>
      <c r="K982" s="18">
        <v>61.67</v>
      </c>
      <c r="L982" s="19">
        <v>0</v>
      </c>
      <c r="M982" s="15">
        <v>61.67</v>
      </c>
      <c r="N982" s="15">
        <v>0</v>
      </c>
    </row>
    <row r="983" spans="1:14" ht="15" customHeight="1" x14ac:dyDescent="0.25">
      <c r="A983" s="16">
        <v>616123</v>
      </c>
      <c r="E983" s="16" t="s">
        <v>2409</v>
      </c>
      <c r="F983" s="17" t="s">
        <v>3044</v>
      </c>
      <c r="G983" s="36">
        <v>0</v>
      </c>
      <c r="H983" s="18">
        <v>0</v>
      </c>
      <c r="I983" s="18">
        <v>0</v>
      </c>
      <c r="J983" s="18">
        <v>0</v>
      </c>
      <c r="K983" s="18">
        <v>0</v>
      </c>
      <c r="L983" s="19">
        <v>0</v>
      </c>
      <c r="M983" s="15">
        <v>0</v>
      </c>
      <c r="N983" s="15">
        <v>0</v>
      </c>
    </row>
    <row r="984" spans="1:14" ht="15" customHeight="1" x14ac:dyDescent="0.25">
      <c r="A984" s="16">
        <v>616128</v>
      </c>
      <c r="E984" s="16" t="s">
        <v>2066</v>
      </c>
      <c r="F984" s="17" t="s">
        <v>3044</v>
      </c>
      <c r="G984" s="36">
        <v>3.125E-2</v>
      </c>
      <c r="H984" s="18">
        <v>33.75</v>
      </c>
      <c r="I984" s="18">
        <v>0</v>
      </c>
      <c r="J984" s="18">
        <v>0</v>
      </c>
      <c r="K984" s="18">
        <v>-33.75</v>
      </c>
      <c r="L984" s="19">
        <v>0</v>
      </c>
      <c r="M984" s="15">
        <v>-33.75</v>
      </c>
      <c r="N984" s="15">
        <v>0</v>
      </c>
    </row>
    <row r="985" spans="1:14" ht="15" customHeight="1" x14ac:dyDescent="0.25">
      <c r="A985" s="16">
        <v>616140</v>
      </c>
      <c r="E985" s="16" t="s">
        <v>2410</v>
      </c>
      <c r="G985" s="36">
        <v>0</v>
      </c>
      <c r="H985" s="18">
        <v>0</v>
      </c>
      <c r="I985" s="18">
        <v>0</v>
      </c>
      <c r="J985" s="18">
        <v>0</v>
      </c>
      <c r="K985" s="18">
        <v>0</v>
      </c>
      <c r="L985" s="19">
        <v>0</v>
      </c>
      <c r="M985" s="15">
        <v>0</v>
      </c>
      <c r="N985" s="15">
        <v>0</v>
      </c>
    </row>
    <row r="986" spans="1:14" ht="15" customHeight="1" x14ac:dyDescent="0.25">
      <c r="A986" s="16">
        <v>616176</v>
      </c>
      <c r="E986" s="16" t="s">
        <v>1945</v>
      </c>
      <c r="F986" s="17" t="s">
        <v>3045</v>
      </c>
      <c r="G986" s="36">
        <v>2.0833333333333332E-2</v>
      </c>
      <c r="H986" s="18">
        <v>22.5</v>
      </c>
      <c r="I986" s="18">
        <v>79.75</v>
      </c>
      <c r="J986" s="18">
        <v>0</v>
      </c>
      <c r="K986" s="18">
        <v>57.25</v>
      </c>
      <c r="L986" s="19">
        <v>0</v>
      </c>
      <c r="M986" s="15">
        <v>57.25</v>
      </c>
      <c r="N986" s="15">
        <v>0</v>
      </c>
    </row>
    <row r="987" spans="1:14" ht="15" customHeight="1" x14ac:dyDescent="0.25">
      <c r="A987" s="16">
        <v>616198</v>
      </c>
      <c r="E987" s="16" t="s">
        <v>2411</v>
      </c>
      <c r="F987" s="17" t="s">
        <v>3044</v>
      </c>
      <c r="G987" s="36">
        <v>0</v>
      </c>
      <c r="H987" s="18">
        <v>0</v>
      </c>
      <c r="I987" s="18">
        <v>0</v>
      </c>
      <c r="J987" s="18">
        <v>0</v>
      </c>
      <c r="K987" s="18">
        <v>0</v>
      </c>
      <c r="L987" s="19">
        <v>0</v>
      </c>
      <c r="M987" s="15">
        <v>0</v>
      </c>
      <c r="N987" s="15">
        <v>0</v>
      </c>
    </row>
    <row r="988" spans="1:14" ht="15" customHeight="1" x14ac:dyDescent="0.25">
      <c r="A988" s="16">
        <v>616225</v>
      </c>
      <c r="E988" s="16" t="s">
        <v>2007</v>
      </c>
      <c r="F988" s="17" t="s">
        <v>3045</v>
      </c>
      <c r="G988" s="36">
        <v>4.1666666666666664E-2</v>
      </c>
      <c r="H988" s="18">
        <v>45</v>
      </c>
      <c r="I988" s="18">
        <v>99.17</v>
      </c>
      <c r="J988" s="18">
        <v>0</v>
      </c>
      <c r="K988" s="18">
        <v>54.17</v>
      </c>
      <c r="L988" s="19">
        <v>0</v>
      </c>
      <c r="M988" s="15">
        <v>54.17</v>
      </c>
      <c r="N988" s="15">
        <v>0</v>
      </c>
    </row>
    <row r="989" spans="1:14" ht="15" customHeight="1" x14ac:dyDescent="0.25">
      <c r="A989" s="16">
        <v>616244</v>
      </c>
      <c r="E989" s="16" t="s">
        <v>2014</v>
      </c>
      <c r="F989" s="17" t="s">
        <v>3045</v>
      </c>
      <c r="G989" s="36">
        <v>4.1666666666666664E-2</v>
      </c>
      <c r="H989" s="18">
        <v>50</v>
      </c>
      <c r="I989" s="18">
        <v>99.17</v>
      </c>
      <c r="J989" s="18">
        <v>0</v>
      </c>
      <c r="K989" s="18">
        <v>49.17</v>
      </c>
      <c r="L989" s="19">
        <v>0</v>
      </c>
      <c r="M989" s="15">
        <v>49.17</v>
      </c>
      <c r="N989" s="15">
        <v>0</v>
      </c>
    </row>
    <row r="990" spans="1:14" ht="15" customHeight="1" x14ac:dyDescent="0.25">
      <c r="A990" s="16">
        <v>616274</v>
      </c>
      <c r="E990" s="16" t="s">
        <v>1690</v>
      </c>
      <c r="F990" s="17" t="s">
        <v>3045</v>
      </c>
      <c r="G990" s="36">
        <v>5.2083333333333329E-2</v>
      </c>
      <c r="H990" s="18">
        <v>81.25</v>
      </c>
      <c r="I990" s="18">
        <v>0</v>
      </c>
      <c r="J990" s="18">
        <v>0</v>
      </c>
      <c r="K990" s="18">
        <v>-81.25</v>
      </c>
      <c r="L990" s="19">
        <v>0</v>
      </c>
      <c r="M990" s="15">
        <v>-81.25</v>
      </c>
      <c r="N990" s="15">
        <v>0</v>
      </c>
    </row>
    <row r="991" spans="1:14" ht="15" customHeight="1" x14ac:dyDescent="0.25">
      <c r="A991" s="16">
        <v>616290</v>
      </c>
      <c r="E991" s="16" t="s">
        <v>2412</v>
      </c>
      <c r="G991" s="36">
        <v>0</v>
      </c>
      <c r="H991" s="18">
        <v>0</v>
      </c>
      <c r="I991" s="18">
        <v>0</v>
      </c>
      <c r="J991" s="18">
        <v>0</v>
      </c>
      <c r="K991" s="18">
        <v>0</v>
      </c>
      <c r="L991" s="19">
        <v>0</v>
      </c>
      <c r="M991" s="15">
        <v>0</v>
      </c>
      <c r="N991" s="15">
        <v>0</v>
      </c>
    </row>
    <row r="992" spans="1:14" ht="15" customHeight="1" x14ac:dyDescent="0.25">
      <c r="A992" s="16">
        <v>616350</v>
      </c>
      <c r="E992" s="16" t="s">
        <v>2413</v>
      </c>
      <c r="F992" s="17" t="s">
        <v>3044</v>
      </c>
      <c r="G992" s="36">
        <v>0</v>
      </c>
      <c r="H992" s="18">
        <v>0</v>
      </c>
      <c r="I992" s="18">
        <v>0</v>
      </c>
      <c r="J992" s="18">
        <v>0</v>
      </c>
      <c r="K992" s="18">
        <v>0</v>
      </c>
      <c r="L992" s="19">
        <v>0</v>
      </c>
      <c r="M992" s="15">
        <v>0</v>
      </c>
      <c r="N992" s="15">
        <v>0</v>
      </c>
    </row>
    <row r="993" spans="1:14" ht="15" customHeight="1" x14ac:dyDescent="0.25">
      <c r="A993" s="16">
        <v>616355</v>
      </c>
      <c r="E993" s="16" t="s">
        <v>2186</v>
      </c>
      <c r="F993" s="17" t="s">
        <v>3044</v>
      </c>
      <c r="G993" s="36">
        <v>4.8611111111111105E-2</v>
      </c>
      <c r="H993" s="18">
        <v>58.333333333333329</v>
      </c>
      <c r="I993" s="18">
        <v>0</v>
      </c>
      <c r="J993" s="18">
        <v>0</v>
      </c>
      <c r="K993" s="18">
        <v>-58.333333333333329</v>
      </c>
      <c r="L993" s="19">
        <v>0</v>
      </c>
      <c r="M993" s="15">
        <v>-58.333333333333329</v>
      </c>
      <c r="N993" s="15">
        <v>0</v>
      </c>
    </row>
    <row r="994" spans="1:14" ht="15" customHeight="1" x14ac:dyDescent="0.25">
      <c r="A994" s="16">
        <v>616360</v>
      </c>
      <c r="E994" s="16" t="s">
        <v>2072</v>
      </c>
      <c r="F994" s="17" t="s">
        <v>3045</v>
      </c>
      <c r="G994" s="36">
        <v>0.10416666666666666</v>
      </c>
      <c r="H994" s="18">
        <v>120</v>
      </c>
      <c r="I994" s="18">
        <v>99.17</v>
      </c>
      <c r="J994" s="18">
        <v>0</v>
      </c>
      <c r="K994" s="18">
        <v>-20.83</v>
      </c>
      <c r="L994" s="19">
        <v>0</v>
      </c>
      <c r="M994" s="15">
        <v>-20.83</v>
      </c>
      <c r="N994" s="15">
        <v>0</v>
      </c>
    </row>
    <row r="995" spans="1:14" ht="15" customHeight="1" x14ac:dyDescent="0.25">
      <c r="A995" s="16">
        <v>616362</v>
      </c>
      <c r="E995" s="16" t="s">
        <v>2034</v>
      </c>
      <c r="F995" s="17" t="s">
        <v>3045</v>
      </c>
      <c r="G995" s="36">
        <v>1.0416666666666666E-2</v>
      </c>
      <c r="H995" s="18">
        <v>11.25</v>
      </c>
      <c r="I995" s="18">
        <v>79.75</v>
      </c>
      <c r="J995" s="18">
        <v>0</v>
      </c>
      <c r="K995" s="18">
        <v>68.5</v>
      </c>
      <c r="L995" s="19">
        <v>0</v>
      </c>
      <c r="M995" s="15">
        <v>68.5</v>
      </c>
      <c r="N995" s="15">
        <v>0</v>
      </c>
    </row>
    <row r="996" spans="1:14" ht="15" customHeight="1" x14ac:dyDescent="0.25">
      <c r="A996" s="16">
        <v>616365</v>
      </c>
      <c r="E996" s="16" t="s">
        <v>1837</v>
      </c>
      <c r="F996" s="17" t="s">
        <v>3045</v>
      </c>
      <c r="G996" s="36">
        <v>3.125E-2</v>
      </c>
      <c r="H996" s="18">
        <v>33.75</v>
      </c>
      <c r="I996" s="18">
        <v>49.59</v>
      </c>
      <c r="J996" s="18">
        <v>0</v>
      </c>
      <c r="K996" s="18">
        <v>15.840000000000003</v>
      </c>
      <c r="L996" s="19">
        <v>0</v>
      </c>
      <c r="M996" s="15">
        <v>15.840000000000003</v>
      </c>
      <c r="N996" s="15">
        <v>0</v>
      </c>
    </row>
    <row r="997" spans="1:14" ht="15" customHeight="1" x14ac:dyDescent="0.25">
      <c r="A997" s="16">
        <v>616510</v>
      </c>
      <c r="E997" s="16" t="s">
        <v>1906</v>
      </c>
      <c r="F997" s="17" t="s">
        <v>3045</v>
      </c>
      <c r="G997" s="36">
        <v>3.125E-2</v>
      </c>
      <c r="H997" s="18">
        <v>48.75</v>
      </c>
      <c r="I997" s="18">
        <v>99.17</v>
      </c>
      <c r="J997" s="18">
        <v>0</v>
      </c>
      <c r="K997" s="18">
        <v>50.42</v>
      </c>
      <c r="L997" s="19">
        <v>0</v>
      </c>
      <c r="M997" s="15">
        <v>50.42</v>
      </c>
      <c r="N997" s="15">
        <v>0</v>
      </c>
    </row>
    <row r="998" spans="1:14" ht="15" customHeight="1" x14ac:dyDescent="0.25">
      <c r="A998" s="16">
        <v>616530</v>
      </c>
      <c r="E998" s="16" t="s">
        <v>1819</v>
      </c>
      <c r="F998" s="17" t="s">
        <v>3045</v>
      </c>
      <c r="G998" s="36">
        <v>6.25E-2</v>
      </c>
      <c r="H998" s="18">
        <v>82.5</v>
      </c>
      <c r="I998" s="18">
        <v>99.17</v>
      </c>
      <c r="J998" s="18">
        <v>0</v>
      </c>
      <c r="K998" s="18">
        <v>16.670000000000002</v>
      </c>
      <c r="L998" s="19">
        <v>0</v>
      </c>
      <c r="M998" s="15">
        <v>16.670000000000002</v>
      </c>
      <c r="N998" s="15">
        <v>0</v>
      </c>
    </row>
    <row r="999" spans="1:14" ht="15" customHeight="1" x14ac:dyDescent="0.25">
      <c r="A999" s="16">
        <v>616536</v>
      </c>
      <c r="E999" s="16" t="s">
        <v>2121</v>
      </c>
      <c r="F999" s="17" t="s">
        <v>3045</v>
      </c>
      <c r="G999" s="36">
        <v>0.13541666666666666</v>
      </c>
      <c r="H999" s="18">
        <v>211.25</v>
      </c>
      <c r="I999" s="18">
        <v>225</v>
      </c>
      <c r="J999" s="18">
        <v>0</v>
      </c>
      <c r="K999" s="18">
        <v>13.75</v>
      </c>
      <c r="L999" s="19">
        <v>0</v>
      </c>
      <c r="M999" s="15">
        <v>13.75</v>
      </c>
      <c r="N999" s="15">
        <v>0</v>
      </c>
    </row>
    <row r="1000" spans="1:14" ht="15" customHeight="1" x14ac:dyDescent="0.25">
      <c r="A1000" s="16">
        <v>616542</v>
      </c>
      <c r="E1000" s="16" t="s">
        <v>2414</v>
      </c>
      <c r="F1000" s="17" t="s">
        <v>3044</v>
      </c>
      <c r="G1000" s="36">
        <v>0</v>
      </c>
      <c r="H1000" s="18">
        <v>0</v>
      </c>
      <c r="I1000" s="18">
        <v>0</v>
      </c>
      <c r="J1000" s="18">
        <v>0</v>
      </c>
      <c r="K1000" s="18">
        <v>0</v>
      </c>
      <c r="L1000" s="19">
        <v>0</v>
      </c>
      <c r="M1000" s="15">
        <v>0</v>
      </c>
      <c r="N1000" s="15">
        <v>0</v>
      </c>
    </row>
    <row r="1001" spans="1:14" ht="15" customHeight="1" x14ac:dyDescent="0.25">
      <c r="A1001" s="16">
        <v>616603</v>
      </c>
      <c r="E1001" s="16" t="s">
        <v>1937</v>
      </c>
      <c r="F1001" s="17" t="s">
        <v>3045</v>
      </c>
      <c r="G1001" s="36">
        <v>3.125E-2</v>
      </c>
      <c r="H1001" s="18">
        <v>33.75</v>
      </c>
      <c r="I1001" s="18">
        <v>99.17</v>
      </c>
      <c r="J1001" s="18">
        <v>0</v>
      </c>
      <c r="K1001" s="18">
        <v>65.42</v>
      </c>
      <c r="L1001" s="19">
        <v>0</v>
      </c>
      <c r="M1001" s="15">
        <v>65.42</v>
      </c>
      <c r="N1001" s="15">
        <v>0</v>
      </c>
    </row>
    <row r="1002" spans="1:14" ht="15" customHeight="1" x14ac:dyDescent="0.25">
      <c r="A1002" s="16">
        <v>616605</v>
      </c>
      <c r="E1002" s="16" t="s">
        <v>2415</v>
      </c>
      <c r="G1002" s="36">
        <v>0</v>
      </c>
      <c r="H1002" s="18">
        <v>0</v>
      </c>
      <c r="I1002" s="18">
        <v>0</v>
      </c>
      <c r="J1002" s="18">
        <v>0</v>
      </c>
      <c r="K1002" s="18">
        <v>0</v>
      </c>
      <c r="L1002" s="19">
        <v>0</v>
      </c>
      <c r="M1002" s="15">
        <v>0</v>
      </c>
      <c r="N1002" s="15">
        <v>0</v>
      </c>
    </row>
    <row r="1003" spans="1:14" ht="15" customHeight="1" x14ac:dyDescent="0.25">
      <c r="A1003" s="16">
        <v>616607</v>
      </c>
      <c r="E1003" s="16" t="s">
        <v>1912</v>
      </c>
      <c r="F1003" s="17" t="s">
        <v>3045</v>
      </c>
      <c r="G1003" s="36">
        <v>3.125E-2</v>
      </c>
      <c r="H1003" s="18">
        <v>33.75</v>
      </c>
      <c r="I1003" s="18">
        <v>79.75</v>
      </c>
      <c r="J1003" s="18">
        <v>0</v>
      </c>
      <c r="K1003" s="18">
        <v>46</v>
      </c>
      <c r="L1003" s="19">
        <v>0</v>
      </c>
      <c r="M1003" s="15">
        <v>46</v>
      </c>
      <c r="N1003" s="15">
        <v>0</v>
      </c>
    </row>
    <row r="1004" spans="1:14" ht="15" customHeight="1" x14ac:dyDescent="0.25">
      <c r="A1004" s="16">
        <v>616609</v>
      </c>
      <c r="E1004" s="16" t="s">
        <v>2416</v>
      </c>
      <c r="F1004" s="17" t="s">
        <v>3044</v>
      </c>
      <c r="G1004" s="36">
        <v>0</v>
      </c>
      <c r="H1004" s="18">
        <v>0</v>
      </c>
      <c r="I1004" s="18">
        <v>0</v>
      </c>
      <c r="J1004" s="18">
        <v>0</v>
      </c>
      <c r="K1004" s="18">
        <v>0</v>
      </c>
      <c r="L1004" s="19">
        <v>0</v>
      </c>
      <c r="M1004" s="15">
        <v>0</v>
      </c>
      <c r="N1004" s="15">
        <v>0</v>
      </c>
    </row>
    <row r="1005" spans="1:14" ht="15" customHeight="1" x14ac:dyDescent="0.25">
      <c r="A1005" s="16">
        <v>616620</v>
      </c>
      <c r="E1005" s="16" t="s">
        <v>1871</v>
      </c>
      <c r="F1005" s="17" t="s">
        <v>3044</v>
      </c>
      <c r="G1005" s="36">
        <v>0.10416666666666667</v>
      </c>
      <c r="H1005" s="18">
        <v>113.75</v>
      </c>
      <c r="I1005" s="18">
        <v>99.17</v>
      </c>
      <c r="J1005" s="18">
        <v>0</v>
      </c>
      <c r="K1005" s="18">
        <v>-14.579999999999998</v>
      </c>
      <c r="L1005" s="19">
        <v>0</v>
      </c>
      <c r="M1005" s="15">
        <v>-14.579999999999998</v>
      </c>
      <c r="N1005" s="15">
        <v>0</v>
      </c>
    </row>
    <row r="1006" spans="1:14" ht="15" customHeight="1" x14ac:dyDescent="0.25">
      <c r="A1006" s="16">
        <v>616624</v>
      </c>
      <c r="E1006" s="16" t="s">
        <v>2417</v>
      </c>
      <c r="F1006" s="17" t="s">
        <v>3044</v>
      </c>
      <c r="G1006" s="36">
        <v>0</v>
      </c>
      <c r="H1006" s="18">
        <v>0</v>
      </c>
      <c r="I1006" s="18">
        <v>0</v>
      </c>
      <c r="J1006" s="18">
        <v>0</v>
      </c>
      <c r="K1006" s="18">
        <v>0</v>
      </c>
      <c r="L1006" s="19">
        <v>0</v>
      </c>
      <c r="M1006" s="15">
        <v>0</v>
      </c>
      <c r="N1006" s="15">
        <v>0</v>
      </c>
    </row>
    <row r="1007" spans="1:14" ht="15" customHeight="1" x14ac:dyDescent="0.25">
      <c r="A1007" s="16">
        <v>616625</v>
      </c>
      <c r="E1007" s="16" t="s">
        <v>2418</v>
      </c>
      <c r="G1007" s="36">
        <v>0</v>
      </c>
      <c r="H1007" s="18">
        <v>0</v>
      </c>
      <c r="I1007" s="18">
        <v>0</v>
      </c>
      <c r="J1007" s="18">
        <v>0</v>
      </c>
      <c r="K1007" s="18">
        <v>0</v>
      </c>
      <c r="L1007" s="19">
        <v>0</v>
      </c>
      <c r="M1007" s="15">
        <v>0</v>
      </c>
      <c r="N1007" s="15">
        <v>0</v>
      </c>
    </row>
    <row r="1008" spans="1:14" ht="15" customHeight="1" x14ac:dyDescent="0.25">
      <c r="A1008" s="16">
        <v>616626</v>
      </c>
      <c r="E1008" s="16" t="s">
        <v>1612</v>
      </c>
      <c r="F1008" s="17" t="s">
        <v>3045</v>
      </c>
      <c r="G1008" s="36">
        <v>5.2083333333333329E-2</v>
      </c>
      <c r="H1008" s="18">
        <v>61.25</v>
      </c>
      <c r="I1008" s="18">
        <v>79.75</v>
      </c>
      <c r="J1008" s="18">
        <v>0</v>
      </c>
      <c r="K1008" s="18">
        <v>18.5</v>
      </c>
      <c r="L1008" s="19">
        <v>0</v>
      </c>
      <c r="M1008" s="15">
        <v>18.5</v>
      </c>
      <c r="N1008" s="15">
        <v>0</v>
      </c>
    </row>
    <row r="1009" spans="1:14" ht="15" customHeight="1" x14ac:dyDescent="0.25">
      <c r="A1009" s="16">
        <v>616627</v>
      </c>
      <c r="E1009" s="16" t="s">
        <v>2419</v>
      </c>
      <c r="F1009" s="17" t="s">
        <v>3044</v>
      </c>
      <c r="G1009" s="36">
        <v>0</v>
      </c>
      <c r="H1009" s="18">
        <v>0</v>
      </c>
      <c r="I1009" s="18">
        <v>0</v>
      </c>
      <c r="J1009" s="18">
        <v>0</v>
      </c>
      <c r="K1009" s="18">
        <v>0</v>
      </c>
      <c r="L1009" s="19">
        <v>0</v>
      </c>
      <c r="M1009" s="15">
        <v>0</v>
      </c>
      <c r="N1009" s="15">
        <v>0</v>
      </c>
    </row>
    <row r="1010" spans="1:14" ht="15" customHeight="1" x14ac:dyDescent="0.25">
      <c r="A1010" s="16">
        <v>616628</v>
      </c>
      <c r="E1010" s="16" t="s">
        <v>1536</v>
      </c>
      <c r="F1010" s="17" t="s">
        <v>3045</v>
      </c>
      <c r="G1010" s="36">
        <v>0.24305555555555555</v>
      </c>
      <c r="H1010" s="18">
        <v>354.16666666666669</v>
      </c>
      <c r="I1010" s="18">
        <v>82.64</v>
      </c>
      <c r="J1010" s="18">
        <v>35</v>
      </c>
      <c r="K1010" s="18">
        <v>-236.5266666666667</v>
      </c>
      <c r="L1010" s="19">
        <v>0</v>
      </c>
      <c r="M1010" s="15">
        <v>-236.5266666666667</v>
      </c>
      <c r="N1010" s="15">
        <v>0</v>
      </c>
    </row>
    <row r="1011" spans="1:14" ht="15" customHeight="1" x14ac:dyDescent="0.25">
      <c r="A1011" s="16">
        <v>616629</v>
      </c>
      <c r="E1011" s="16" t="s">
        <v>1970</v>
      </c>
      <c r="F1011" s="17" t="s">
        <v>3045</v>
      </c>
      <c r="G1011" s="36">
        <v>2.0833333333333332E-2</v>
      </c>
      <c r="H1011" s="18">
        <v>22.5</v>
      </c>
      <c r="I1011" s="18">
        <v>79.75</v>
      </c>
      <c r="J1011" s="18">
        <v>0</v>
      </c>
      <c r="K1011" s="18">
        <v>57.25</v>
      </c>
      <c r="L1011" s="19">
        <v>0</v>
      </c>
      <c r="M1011" s="15">
        <v>57.25</v>
      </c>
      <c r="N1011" s="15">
        <v>0</v>
      </c>
    </row>
    <row r="1012" spans="1:14" ht="15" customHeight="1" x14ac:dyDescent="0.25">
      <c r="A1012" s="16">
        <v>616630</v>
      </c>
      <c r="E1012" s="16" t="s">
        <v>2056</v>
      </c>
      <c r="F1012" s="17" t="s">
        <v>3045</v>
      </c>
      <c r="G1012" s="36">
        <v>5.2083333333333329E-2</v>
      </c>
      <c r="H1012" s="18">
        <v>56.25</v>
      </c>
      <c r="I1012" s="18">
        <v>79.75</v>
      </c>
      <c r="J1012" s="18">
        <v>0</v>
      </c>
      <c r="K1012" s="18">
        <v>23.5</v>
      </c>
      <c r="L1012" s="19">
        <v>0</v>
      </c>
      <c r="M1012" s="15">
        <v>23.5</v>
      </c>
      <c r="N1012" s="15">
        <v>0</v>
      </c>
    </row>
    <row r="1013" spans="1:14" ht="15" customHeight="1" x14ac:dyDescent="0.25">
      <c r="A1013" s="16">
        <v>616634</v>
      </c>
      <c r="E1013" s="16" t="s">
        <v>1933</v>
      </c>
      <c r="F1013" s="17" t="s">
        <v>3045</v>
      </c>
      <c r="G1013" s="36">
        <v>4.1666666666666664E-2</v>
      </c>
      <c r="H1013" s="18">
        <v>45</v>
      </c>
      <c r="I1013" s="18">
        <v>99.17</v>
      </c>
      <c r="J1013" s="18">
        <v>0</v>
      </c>
      <c r="K1013" s="18">
        <v>54.17</v>
      </c>
      <c r="L1013" s="19">
        <v>0</v>
      </c>
      <c r="M1013" s="15">
        <v>54.17</v>
      </c>
      <c r="N1013" s="15">
        <v>0</v>
      </c>
    </row>
    <row r="1014" spans="1:14" ht="15" customHeight="1" x14ac:dyDescent="0.25">
      <c r="A1014" s="16">
        <v>616640</v>
      </c>
      <c r="E1014" s="16" t="s">
        <v>1794</v>
      </c>
      <c r="F1014" s="17" t="s">
        <v>3045</v>
      </c>
      <c r="G1014" s="36">
        <v>5.2083333333333329E-2</v>
      </c>
      <c r="H1014" s="18">
        <v>62.5</v>
      </c>
      <c r="I1014" s="18">
        <v>79.75</v>
      </c>
      <c r="J1014" s="18">
        <v>0</v>
      </c>
      <c r="K1014" s="18">
        <v>17.25</v>
      </c>
      <c r="L1014" s="19">
        <v>0</v>
      </c>
      <c r="M1014" s="15">
        <v>17.25</v>
      </c>
      <c r="N1014" s="15">
        <v>0</v>
      </c>
    </row>
    <row r="1015" spans="1:14" ht="15" customHeight="1" x14ac:dyDescent="0.25">
      <c r="A1015" s="16">
        <v>616641</v>
      </c>
      <c r="E1015" s="16" t="s">
        <v>2420</v>
      </c>
      <c r="F1015" s="17" t="s">
        <v>3044</v>
      </c>
      <c r="G1015" s="36">
        <v>0</v>
      </c>
      <c r="H1015" s="18">
        <v>0</v>
      </c>
      <c r="I1015" s="18">
        <v>0</v>
      </c>
      <c r="J1015" s="18">
        <v>0</v>
      </c>
      <c r="K1015" s="18">
        <v>0</v>
      </c>
      <c r="L1015" s="19">
        <v>0</v>
      </c>
      <c r="M1015" s="15">
        <v>0</v>
      </c>
      <c r="N1015" s="15">
        <v>0</v>
      </c>
    </row>
    <row r="1016" spans="1:14" ht="15" customHeight="1" x14ac:dyDescent="0.25">
      <c r="A1016" s="16">
        <v>616642</v>
      </c>
      <c r="E1016" s="16" t="s">
        <v>2421</v>
      </c>
      <c r="G1016" s="36">
        <v>0</v>
      </c>
      <c r="H1016" s="18">
        <v>0</v>
      </c>
      <c r="I1016" s="18">
        <v>0</v>
      </c>
      <c r="J1016" s="18">
        <v>0</v>
      </c>
      <c r="K1016" s="18">
        <v>0</v>
      </c>
      <c r="L1016" s="19">
        <v>0</v>
      </c>
      <c r="M1016" s="15">
        <v>0</v>
      </c>
      <c r="N1016" s="15">
        <v>0</v>
      </c>
    </row>
    <row r="1017" spans="1:14" ht="15" customHeight="1" x14ac:dyDescent="0.25">
      <c r="A1017" s="16">
        <v>616664</v>
      </c>
      <c r="E1017" s="16" t="s">
        <v>1920</v>
      </c>
      <c r="F1017" s="17" t="s">
        <v>3045</v>
      </c>
      <c r="G1017" s="36">
        <v>5.2083333333333336E-2</v>
      </c>
      <c r="H1017" s="18">
        <v>62.5</v>
      </c>
      <c r="I1017" s="18">
        <v>99.17</v>
      </c>
      <c r="J1017" s="18">
        <v>0</v>
      </c>
      <c r="K1017" s="18">
        <v>36.67</v>
      </c>
      <c r="L1017" s="19">
        <v>0</v>
      </c>
      <c r="M1017" s="15">
        <v>36.67</v>
      </c>
      <c r="N1017" s="15">
        <v>0</v>
      </c>
    </row>
    <row r="1018" spans="1:14" ht="15" customHeight="1" x14ac:dyDescent="0.25">
      <c r="A1018" s="16">
        <v>616666</v>
      </c>
      <c r="E1018" s="16" t="s">
        <v>2126</v>
      </c>
      <c r="F1018" s="17" t="s">
        <v>3044</v>
      </c>
      <c r="G1018" s="36">
        <v>0.18750000000000003</v>
      </c>
      <c r="H1018" s="18">
        <v>292.5</v>
      </c>
      <c r="I1018" s="18">
        <v>185.95</v>
      </c>
      <c r="J1018" s="18">
        <v>0</v>
      </c>
      <c r="K1018" s="18">
        <v>-106.55000000000001</v>
      </c>
      <c r="L1018" s="19">
        <v>0</v>
      </c>
      <c r="M1018" s="15">
        <v>-106.55000000000001</v>
      </c>
      <c r="N1018" s="15">
        <v>0</v>
      </c>
    </row>
    <row r="1019" spans="1:14" ht="15" customHeight="1" x14ac:dyDescent="0.25">
      <c r="A1019" s="16">
        <v>616700</v>
      </c>
      <c r="E1019" s="16" t="s">
        <v>1918</v>
      </c>
      <c r="F1019" s="17" t="s">
        <v>3045</v>
      </c>
      <c r="G1019" s="36">
        <v>4.1666666666666664E-2</v>
      </c>
      <c r="H1019" s="18">
        <v>45</v>
      </c>
      <c r="I1019" s="18">
        <v>99.17</v>
      </c>
      <c r="J1019" s="18">
        <v>0</v>
      </c>
      <c r="K1019" s="18">
        <v>54.17</v>
      </c>
      <c r="L1019" s="19">
        <v>0</v>
      </c>
      <c r="M1019" s="15">
        <v>54.17</v>
      </c>
      <c r="N1019" s="15">
        <v>0</v>
      </c>
    </row>
    <row r="1020" spans="1:14" ht="15" customHeight="1" x14ac:dyDescent="0.25">
      <c r="A1020" s="16">
        <v>616757</v>
      </c>
      <c r="E1020" s="16" t="s">
        <v>2422</v>
      </c>
      <c r="G1020" s="36">
        <v>0</v>
      </c>
      <c r="H1020" s="18">
        <v>0</v>
      </c>
      <c r="I1020" s="18">
        <v>0</v>
      </c>
      <c r="J1020" s="18">
        <v>0</v>
      </c>
      <c r="K1020" s="18">
        <v>0</v>
      </c>
      <c r="L1020" s="19">
        <v>0</v>
      </c>
      <c r="M1020" s="15">
        <v>0</v>
      </c>
      <c r="N1020" s="15">
        <v>0</v>
      </c>
    </row>
    <row r="1021" spans="1:14" ht="15" customHeight="1" x14ac:dyDescent="0.25">
      <c r="A1021" s="16">
        <v>616770</v>
      </c>
      <c r="E1021" s="16" t="s">
        <v>2017</v>
      </c>
      <c r="F1021" s="17" t="s">
        <v>3045</v>
      </c>
      <c r="G1021" s="36">
        <v>5.2083333333333336E-2</v>
      </c>
      <c r="H1021" s="18">
        <v>62.5</v>
      </c>
      <c r="I1021" s="18">
        <v>99.17</v>
      </c>
      <c r="J1021" s="18">
        <v>0</v>
      </c>
      <c r="K1021" s="18">
        <v>36.67</v>
      </c>
      <c r="L1021" s="19">
        <v>0</v>
      </c>
      <c r="M1021" s="15">
        <v>36.67</v>
      </c>
      <c r="N1021" s="15">
        <v>0</v>
      </c>
    </row>
    <row r="1022" spans="1:14" ht="15" customHeight="1" x14ac:dyDescent="0.25">
      <c r="A1022" s="16">
        <v>616800</v>
      </c>
      <c r="E1022" s="16" t="s">
        <v>2423</v>
      </c>
      <c r="F1022" s="17" t="s">
        <v>3044</v>
      </c>
      <c r="G1022" s="36">
        <v>0</v>
      </c>
      <c r="H1022" s="18">
        <v>0</v>
      </c>
      <c r="I1022" s="18">
        <v>0</v>
      </c>
      <c r="J1022" s="18">
        <v>0</v>
      </c>
      <c r="K1022" s="18">
        <v>0</v>
      </c>
      <c r="L1022" s="19">
        <v>0</v>
      </c>
      <c r="M1022" s="15">
        <v>0</v>
      </c>
      <c r="N1022" s="15">
        <v>0</v>
      </c>
    </row>
    <row r="1023" spans="1:14" ht="15" customHeight="1" x14ac:dyDescent="0.25">
      <c r="A1023" s="16">
        <v>616808</v>
      </c>
      <c r="E1023" s="16" t="s">
        <v>2209</v>
      </c>
      <c r="F1023" s="17" t="s">
        <v>3044</v>
      </c>
      <c r="G1023" s="36">
        <v>6.9444444444444448E-2</v>
      </c>
      <c r="H1023" s="18">
        <v>80.833333333333329</v>
      </c>
      <c r="I1023" s="18">
        <v>99.17</v>
      </c>
      <c r="J1023" s="18">
        <v>0</v>
      </c>
      <c r="K1023" s="18">
        <v>18.336666666666673</v>
      </c>
      <c r="L1023" s="19">
        <v>0</v>
      </c>
      <c r="M1023" s="15">
        <v>18.336666666666673</v>
      </c>
      <c r="N1023" s="15">
        <v>0</v>
      </c>
    </row>
    <row r="1024" spans="1:14" ht="15" customHeight="1" x14ac:dyDescent="0.25">
      <c r="A1024" s="16">
        <v>616810</v>
      </c>
      <c r="E1024" s="16" t="s">
        <v>2424</v>
      </c>
      <c r="G1024" s="36">
        <v>0</v>
      </c>
      <c r="H1024" s="18">
        <v>0</v>
      </c>
      <c r="I1024" s="18">
        <v>0</v>
      </c>
      <c r="J1024" s="18">
        <v>0</v>
      </c>
      <c r="K1024" s="18">
        <v>0</v>
      </c>
      <c r="L1024" s="19">
        <v>0</v>
      </c>
      <c r="M1024" s="15">
        <v>0</v>
      </c>
      <c r="N1024" s="15">
        <v>0</v>
      </c>
    </row>
    <row r="1025" spans="1:14" ht="15" customHeight="1" x14ac:dyDescent="0.25">
      <c r="A1025" s="16">
        <v>616812</v>
      </c>
      <c r="E1025" s="16" t="s">
        <v>2181</v>
      </c>
      <c r="F1025" s="17" t="s">
        <v>3045</v>
      </c>
      <c r="G1025" s="36">
        <v>8.6805555555555552E-2</v>
      </c>
      <c r="H1025" s="18">
        <v>99.166666666666657</v>
      </c>
      <c r="I1025" s="18">
        <v>99.17</v>
      </c>
      <c r="J1025" s="18">
        <v>0</v>
      </c>
      <c r="K1025" s="18">
        <v>3.3333333333445125E-3</v>
      </c>
      <c r="L1025" s="19">
        <v>0</v>
      </c>
      <c r="M1025" s="15">
        <v>3.3333333333445125E-3</v>
      </c>
      <c r="N1025" s="15">
        <v>0</v>
      </c>
    </row>
    <row r="1026" spans="1:14" ht="15" customHeight="1" x14ac:dyDescent="0.25">
      <c r="A1026" s="16">
        <v>616816</v>
      </c>
      <c r="G1026" s="36">
        <v>0</v>
      </c>
      <c r="H1026" s="18">
        <v>0</v>
      </c>
      <c r="I1026" s="18">
        <v>0</v>
      </c>
      <c r="J1026" s="18">
        <v>0</v>
      </c>
      <c r="K1026" s="18">
        <v>0</v>
      </c>
      <c r="L1026" s="19">
        <v>0</v>
      </c>
      <c r="M1026" s="15">
        <v>0</v>
      </c>
      <c r="N1026" s="15">
        <v>0</v>
      </c>
    </row>
    <row r="1027" spans="1:14" ht="15" customHeight="1" x14ac:dyDescent="0.25">
      <c r="A1027" s="16">
        <v>616817</v>
      </c>
      <c r="G1027" s="36">
        <v>0</v>
      </c>
      <c r="H1027" s="18">
        <v>0</v>
      </c>
      <c r="I1027" s="18">
        <v>0</v>
      </c>
      <c r="J1027" s="18">
        <v>0</v>
      </c>
      <c r="K1027" s="18">
        <v>0</v>
      </c>
      <c r="L1027" s="19">
        <v>0</v>
      </c>
      <c r="M1027" s="15">
        <v>0</v>
      </c>
      <c r="N1027" s="15">
        <v>0</v>
      </c>
    </row>
    <row r="1028" spans="1:14" ht="15" customHeight="1" x14ac:dyDescent="0.25">
      <c r="A1028" s="16">
        <v>616830</v>
      </c>
      <c r="E1028" s="16" t="s">
        <v>2425</v>
      </c>
      <c r="G1028" s="36">
        <v>0</v>
      </c>
      <c r="H1028" s="18">
        <v>0</v>
      </c>
      <c r="I1028" s="18">
        <v>0</v>
      </c>
      <c r="J1028" s="18">
        <v>0</v>
      </c>
      <c r="K1028" s="18">
        <v>0</v>
      </c>
      <c r="L1028" s="19">
        <v>0</v>
      </c>
      <c r="M1028" s="15">
        <v>0</v>
      </c>
      <c r="N1028" s="15">
        <v>0</v>
      </c>
    </row>
    <row r="1029" spans="1:14" ht="15" customHeight="1" x14ac:dyDescent="0.25">
      <c r="A1029" s="16">
        <v>616835</v>
      </c>
      <c r="E1029" s="16" t="s">
        <v>2106</v>
      </c>
      <c r="F1029" s="17" t="s">
        <v>3045</v>
      </c>
      <c r="G1029" s="36">
        <v>8.6805555555555566E-2</v>
      </c>
      <c r="H1029" s="18">
        <v>104.16666666666669</v>
      </c>
      <c r="I1029" s="18">
        <v>99.17</v>
      </c>
      <c r="J1029" s="18">
        <v>0</v>
      </c>
      <c r="K1029" s="18">
        <v>-4.9966666666666839</v>
      </c>
      <c r="L1029" s="19">
        <v>0</v>
      </c>
      <c r="M1029" s="15">
        <v>-4.9966666666666839</v>
      </c>
      <c r="N1029" s="15">
        <v>0</v>
      </c>
    </row>
    <row r="1030" spans="1:14" ht="15" customHeight="1" x14ac:dyDescent="0.25">
      <c r="A1030" s="16">
        <v>616842</v>
      </c>
      <c r="E1030" s="16" t="s">
        <v>2195</v>
      </c>
      <c r="F1030" s="17" t="s">
        <v>3044</v>
      </c>
      <c r="G1030" s="36">
        <v>8.3333333333333329E-2</v>
      </c>
      <c r="H1030" s="18">
        <v>130</v>
      </c>
      <c r="I1030" s="18">
        <v>0</v>
      </c>
      <c r="J1030" s="18">
        <v>0</v>
      </c>
      <c r="K1030" s="18">
        <v>-130</v>
      </c>
      <c r="L1030" s="19">
        <v>0</v>
      </c>
      <c r="M1030" s="15">
        <v>-130</v>
      </c>
      <c r="N1030" s="15">
        <v>0</v>
      </c>
    </row>
    <row r="1031" spans="1:14" ht="15" customHeight="1" x14ac:dyDescent="0.25">
      <c r="A1031" s="16">
        <v>616845</v>
      </c>
      <c r="E1031" s="16" t="s">
        <v>1717</v>
      </c>
      <c r="F1031" s="17" t="s">
        <v>3045</v>
      </c>
      <c r="G1031" s="36">
        <v>2.0833333333333332E-2</v>
      </c>
      <c r="H1031" s="18">
        <v>22.5</v>
      </c>
      <c r="I1031" s="18">
        <v>0</v>
      </c>
      <c r="J1031" s="18">
        <v>0</v>
      </c>
      <c r="K1031" s="18">
        <v>-22.5</v>
      </c>
      <c r="L1031" s="19">
        <v>0</v>
      </c>
      <c r="M1031" s="15">
        <v>-22.5</v>
      </c>
      <c r="N1031" s="15">
        <v>0</v>
      </c>
    </row>
    <row r="1032" spans="1:14" ht="15" customHeight="1" x14ac:dyDescent="0.25">
      <c r="A1032" s="16">
        <v>616860</v>
      </c>
      <c r="E1032" s="16" t="s">
        <v>2137</v>
      </c>
      <c r="F1032" s="17" t="s">
        <v>3044</v>
      </c>
      <c r="G1032" s="36">
        <v>5.2083333333333329E-2</v>
      </c>
      <c r="H1032" s="18">
        <v>81.25</v>
      </c>
      <c r="I1032" s="18">
        <v>0</v>
      </c>
      <c r="J1032" s="18">
        <v>0</v>
      </c>
      <c r="K1032" s="18">
        <v>-81.25</v>
      </c>
      <c r="L1032" s="19">
        <v>0</v>
      </c>
      <c r="M1032" s="15">
        <v>-81.25</v>
      </c>
      <c r="N1032" s="15">
        <v>0</v>
      </c>
    </row>
    <row r="1033" spans="1:14" ht="15" customHeight="1" x14ac:dyDescent="0.25">
      <c r="A1033" s="16">
        <v>617059</v>
      </c>
      <c r="E1033" s="16" t="s">
        <v>1919</v>
      </c>
      <c r="F1033" s="17" t="s">
        <v>3045</v>
      </c>
      <c r="G1033" s="36">
        <v>3.8194444444444441E-2</v>
      </c>
      <c r="H1033" s="18">
        <v>45.833333333333329</v>
      </c>
      <c r="I1033" s="18">
        <v>0</v>
      </c>
      <c r="J1033" s="18">
        <v>0</v>
      </c>
      <c r="K1033" s="18">
        <v>-45.833333333333329</v>
      </c>
      <c r="L1033" s="19">
        <v>0</v>
      </c>
      <c r="M1033" s="15">
        <v>-45.833333333333329</v>
      </c>
      <c r="N1033" s="15">
        <v>0</v>
      </c>
    </row>
    <row r="1034" spans="1:14" ht="15" customHeight="1" x14ac:dyDescent="0.25">
      <c r="A1034" s="16">
        <v>617060</v>
      </c>
      <c r="E1034" s="16" t="s">
        <v>2426</v>
      </c>
      <c r="G1034" s="36">
        <v>0</v>
      </c>
      <c r="H1034" s="18">
        <v>0</v>
      </c>
      <c r="I1034" s="18">
        <v>0</v>
      </c>
      <c r="J1034" s="18">
        <v>0</v>
      </c>
      <c r="K1034" s="18">
        <v>0</v>
      </c>
      <c r="L1034" s="19">
        <v>0</v>
      </c>
      <c r="M1034" s="15">
        <v>0</v>
      </c>
      <c r="N1034" s="15">
        <v>0</v>
      </c>
    </row>
    <row r="1035" spans="1:14" ht="15" customHeight="1" x14ac:dyDescent="0.25">
      <c r="A1035" s="16">
        <v>617117</v>
      </c>
      <c r="E1035" s="16" t="s">
        <v>1984</v>
      </c>
      <c r="F1035" s="17" t="s">
        <v>3044</v>
      </c>
      <c r="G1035" s="36">
        <v>5.2083333333333329E-2</v>
      </c>
      <c r="H1035" s="18">
        <v>76.25</v>
      </c>
      <c r="I1035" s="18">
        <v>99.17</v>
      </c>
      <c r="J1035" s="18">
        <v>0</v>
      </c>
      <c r="K1035" s="18">
        <v>22.92</v>
      </c>
      <c r="L1035" s="19">
        <v>0</v>
      </c>
      <c r="M1035" s="15">
        <v>22.92</v>
      </c>
      <c r="N1035" s="15">
        <v>0</v>
      </c>
    </row>
    <row r="1036" spans="1:14" ht="15" customHeight="1" x14ac:dyDescent="0.25">
      <c r="A1036" s="16">
        <v>617118</v>
      </c>
      <c r="E1036" s="16" t="s">
        <v>2427</v>
      </c>
      <c r="G1036" s="36">
        <v>0</v>
      </c>
      <c r="H1036" s="18">
        <v>0</v>
      </c>
      <c r="I1036" s="18">
        <v>0</v>
      </c>
      <c r="J1036" s="18">
        <v>0</v>
      </c>
      <c r="K1036" s="18">
        <v>0</v>
      </c>
      <c r="L1036" s="19">
        <v>0</v>
      </c>
      <c r="M1036" s="15">
        <v>0</v>
      </c>
      <c r="N1036" s="15">
        <v>0</v>
      </c>
    </row>
    <row r="1037" spans="1:14" ht="15" customHeight="1" x14ac:dyDescent="0.25">
      <c r="A1037" s="16">
        <v>617119</v>
      </c>
      <c r="E1037" s="16" t="s">
        <v>2428</v>
      </c>
      <c r="G1037" s="36">
        <v>0</v>
      </c>
      <c r="H1037" s="18">
        <v>0</v>
      </c>
      <c r="I1037" s="18">
        <v>0</v>
      </c>
      <c r="J1037" s="18">
        <v>0</v>
      </c>
      <c r="K1037" s="18">
        <v>0</v>
      </c>
      <c r="L1037" s="19">
        <v>0</v>
      </c>
      <c r="M1037" s="15">
        <v>0</v>
      </c>
      <c r="N1037" s="15">
        <v>0</v>
      </c>
    </row>
    <row r="1038" spans="1:14" ht="15" customHeight="1" x14ac:dyDescent="0.25">
      <c r="A1038" s="16">
        <v>617235</v>
      </c>
      <c r="E1038" s="16" t="s">
        <v>1950</v>
      </c>
      <c r="F1038" s="17" t="s">
        <v>3045</v>
      </c>
      <c r="G1038" s="36">
        <v>3.125E-2</v>
      </c>
      <c r="H1038" s="18">
        <v>33.75</v>
      </c>
      <c r="I1038" s="18">
        <v>99.17</v>
      </c>
      <c r="J1038" s="18">
        <v>0</v>
      </c>
      <c r="K1038" s="18">
        <v>65.42</v>
      </c>
      <c r="L1038" s="19">
        <v>0</v>
      </c>
      <c r="M1038" s="15">
        <v>65.42</v>
      </c>
      <c r="N1038" s="15">
        <v>0</v>
      </c>
    </row>
    <row r="1039" spans="1:14" ht="15" customHeight="1" x14ac:dyDescent="0.25">
      <c r="A1039" s="16">
        <v>617236</v>
      </c>
      <c r="E1039" s="16" t="s">
        <v>2827</v>
      </c>
      <c r="F1039" s="17" t="s">
        <v>3045</v>
      </c>
      <c r="G1039" s="36">
        <v>0</v>
      </c>
      <c r="H1039" s="18">
        <v>0</v>
      </c>
      <c r="I1039" s="18">
        <v>0</v>
      </c>
      <c r="J1039" s="18">
        <v>0</v>
      </c>
      <c r="K1039" s="18">
        <v>0</v>
      </c>
      <c r="L1039" s="19">
        <v>0</v>
      </c>
      <c r="M1039" s="15">
        <v>0</v>
      </c>
      <c r="N1039" s="15">
        <v>0</v>
      </c>
    </row>
    <row r="1040" spans="1:14" ht="15" customHeight="1" x14ac:dyDescent="0.25">
      <c r="A1040" s="16">
        <v>617237</v>
      </c>
      <c r="E1040" s="16" t="s">
        <v>1908</v>
      </c>
      <c r="F1040" s="17" t="s">
        <v>3045</v>
      </c>
      <c r="G1040" s="36">
        <v>5.2083333333333336E-2</v>
      </c>
      <c r="H1040" s="18">
        <v>81.25</v>
      </c>
      <c r="I1040" s="18">
        <v>0</v>
      </c>
      <c r="J1040" s="18">
        <v>0</v>
      </c>
      <c r="K1040" s="18">
        <v>-81.25</v>
      </c>
      <c r="L1040" s="19">
        <v>0</v>
      </c>
      <c r="M1040" s="15">
        <v>-81.25</v>
      </c>
      <c r="N1040" s="15">
        <v>0</v>
      </c>
    </row>
    <row r="1041" spans="1:14" ht="15" customHeight="1" x14ac:dyDescent="0.25">
      <c r="A1041" s="16">
        <v>617240</v>
      </c>
      <c r="E1041" s="16" t="s">
        <v>1689</v>
      </c>
      <c r="F1041" s="17" t="s">
        <v>3044</v>
      </c>
      <c r="G1041" s="36">
        <v>0.14583333333333331</v>
      </c>
      <c r="H1041" s="18">
        <v>217.5</v>
      </c>
      <c r="I1041" s="18">
        <v>79.75</v>
      </c>
      <c r="J1041" s="18">
        <v>0</v>
      </c>
      <c r="K1041" s="18">
        <v>-137.75</v>
      </c>
      <c r="L1041" s="19">
        <v>0</v>
      </c>
      <c r="M1041" s="15">
        <v>-137.75</v>
      </c>
      <c r="N1041" s="15">
        <v>0</v>
      </c>
    </row>
    <row r="1042" spans="1:14" ht="15" customHeight="1" x14ac:dyDescent="0.25">
      <c r="A1042" s="16">
        <v>617283</v>
      </c>
      <c r="E1042" s="16" t="s">
        <v>2429</v>
      </c>
      <c r="G1042" s="36">
        <v>0</v>
      </c>
      <c r="H1042" s="18">
        <v>0</v>
      </c>
      <c r="I1042" s="18">
        <v>0</v>
      </c>
      <c r="J1042" s="18">
        <v>0</v>
      </c>
      <c r="K1042" s="18">
        <v>0</v>
      </c>
      <c r="L1042" s="19">
        <v>0</v>
      </c>
      <c r="M1042" s="15">
        <v>0</v>
      </c>
      <c r="N1042" s="15">
        <v>0</v>
      </c>
    </row>
    <row r="1043" spans="1:14" ht="15" customHeight="1" x14ac:dyDescent="0.25">
      <c r="A1043" s="16">
        <v>617288</v>
      </c>
      <c r="E1043" s="16" t="s">
        <v>2228</v>
      </c>
      <c r="F1043" s="17" t="s">
        <v>3045</v>
      </c>
      <c r="G1043" s="36">
        <v>3.8194444444444448E-2</v>
      </c>
      <c r="H1043" s="18">
        <v>45.833333333333329</v>
      </c>
      <c r="I1043" s="18">
        <v>99.17</v>
      </c>
      <c r="J1043" s="18">
        <v>0</v>
      </c>
      <c r="K1043" s="18">
        <v>53.336666666666673</v>
      </c>
      <c r="L1043" s="19">
        <v>0</v>
      </c>
      <c r="M1043" s="15">
        <v>53.336666666666673</v>
      </c>
      <c r="N1043" s="15">
        <v>0</v>
      </c>
    </row>
    <row r="1044" spans="1:14" ht="15" customHeight="1" x14ac:dyDescent="0.25">
      <c r="A1044" s="16">
        <v>617289</v>
      </c>
      <c r="E1044" s="16" t="s">
        <v>1921</v>
      </c>
      <c r="G1044" s="36">
        <v>0</v>
      </c>
      <c r="H1044" s="18">
        <v>0</v>
      </c>
      <c r="I1044" s="18">
        <v>0</v>
      </c>
      <c r="J1044" s="18">
        <v>0</v>
      </c>
      <c r="K1044" s="18">
        <v>0</v>
      </c>
      <c r="L1044" s="19">
        <v>0</v>
      </c>
      <c r="M1044" s="15">
        <v>0</v>
      </c>
      <c r="N1044" s="15">
        <v>0</v>
      </c>
    </row>
    <row r="1045" spans="1:14" ht="15" customHeight="1" x14ac:dyDescent="0.25">
      <c r="A1045" s="16">
        <v>617290</v>
      </c>
      <c r="E1045" s="16" t="s">
        <v>2430</v>
      </c>
      <c r="G1045" s="36">
        <v>0</v>
      </c>
      <c r="H1045" s="18">
        <v>0</v>
      </c>
      <c r="I1045" s="18">
        <v>0</v>
      </c>
      <c r="J1045" s="18">
        <v>0</v>
      </c>
      <c r="K1045" s="18">
        <v>0</v>
      </c>
      <c r="L1045" s="19">
        <v>0</v>
      </c>
      <c r="M1045" s="15">
        <v>0</v>
      </c>
      <c r="N1045" s="15">
        <v>0</v>
      </c>
    </row>
    <row r="1046" spans="1:14" ht="15" customHeight="1" x14ac:dyDescent="0.25">
      <c r="A1046" s="16">
        <v>617319</v>
      </c>
      <c r="E1046" s="16" t="s">
        <v>2089</v>
      </c>
      <c r="F1046" s="17" t="s">
        <v>3045</v>
      </c>
      <c r="G1046" s="36">
        <v>4.1666666666666664E-2</v>
      </c>
      <c r="H1046" s="18">
        <v>45</v>
      </c>
      <c r="I1046" s="18">
        <v>79.75</v>
      </c>
      <c r="J1046" s="18">
        <v>0</v>
      </c>
      <c r="K1046" s="18">
        <v>34.75</v>
      </c>
      <c r="L1046" s="19">
        <v>0</v>
      </c>
      <c r="M1046" s="15">
        <v>34.75</v>
      </c>
      <c r="N1046" s="15">
        <v>0</v>
      </c>
    </row>
    <row r="1047" spans="1:14" ht="15" customHeight="1" x14ac:dyDescent="0.25">
      <c r="A1047" s="16">
        <v>617320</v>
      </c>
      <c r="E1047" s="16" t="s">
        <v>2188</v>
      </c>
      <c r="G1047" s="36">
        <v>6.5972222222222224E-2</v>
      </c>
      <c r="H1047" s="18">
        <v>110.83333333333333</v>
      </c>
      <c r="I1047" s="18">
        <v>438.75</v>
      </c>
      <c r="J1047" s="18">
        <v>110.83333333333333</v>
      </c>
      <c r="K1047" s="18">
        <v>438.75</v>
      </c>
      <c r="L1047" s="19">
        <v>0</v>
      </c>
      <c r="M1047" s="15">
        <v>438.75</v>
      </c>
      <c r="N1047" s="15">
        <v>0</v>
      </c>
    </row>
    <row r="1048" spans="1:14" ht="15" customHeight="1" x14ac:dyDescent="0.25">
      <c r="A1048" s="16">
        <v>617325</v>
      </c>
      <c r="E1048" s="16" t="s">
        <v>1940</v>
      </c>
      <c r="F1048" s="17" t="s">
        <v>3045</v>
      </c>
      <c r="G1048" s="36">
        <v>6.25E-2</v>
      </c>
      <c r="H1048" s="18">
        <v>67.5</v>
      </c>
      <c r="I1048" s="18">
        <v>118.59</v>
      </c>
      <c r="J1048" s="18">
        <v>0</v>
      </c>
      <c r="K1048" s="18">
        <v>51.09</v>
      </c>
      <c r="L1048" s="19">
        <v>0</v>
      </c>
      <c r="M1048" s="15">
        <v>51.09</v>
      </c>
      <c r="N1048" s="15">
        <v>0</v>
      </c>
    </row>
    <row r="1049" spans="1:14" ht="15" customHeight="1" x14ac:dyDescent="0.25">
      <c r="A1049" s="16">
        <v>617326</v>
      </c>
      <c r="E1049" s="16" t="s">
        <v>1941</v>
      </c>
      <c r="F1049" s="17" t="s">
        <v>3045</v>
      </c>
      <c r="G1049" s="36">
        <v>2.0833333333333332E-2</v>
      </c>
      <c r="H1049" s="18">
        <v>22.5</v>
      </c>
      <c r="I1049" s="18">
        <v>79.75</v>
      </c>
      <c r="J1049" s="18">
        <v>0</v>
      </c>
      <c r="K1049" s="18">
        <v>57.25</v>
      </c>
      <c r="L1049" s="19">
        <v>0</v>
      </c>
      <c r="M1049" s="15">
        <v>57.25</v>
      </c>
      <c r="N1049" s="15">
        <v>0</v>
      </c>
    </row>
    <row r="1050" spans="1:14" ht="15" customHeight="1" x14ac:dyDescent="0.25">
      <c r="A1050" s="16">
        <v>617470</v>
      </c>
      <c r="E1050" s="16" t="s">
        <v>1861</v>
      </c>
      <c r="F1050" s="17" t="s">
        <v>3045</v>
      </c>
      <c r="G1050" s="36">
        <v>2.0833333333333332E-2</v>
      </c>
      <c r="H1050" s="18">
        <v>22.5</v>
      </c>
      <c r="I1050" s="18">
        <v>79.75</v>
      </c>
      <c r="J1050" s="18">
        <v>0</v>
      </c>
      <c r="K1050" s="18">
        <v>57.25</v>
      </c>
      <c r="L1050" s="19">
        <v>0</v>
      </c>
      <c r="M1050" s="15">
        <v>57.25</v>
      </c>
      <c r="N1050" s="15">
        <v>0</v>
      </c>
    </row>
    <row r="1051" spans="1:14" ht="15" customHeight="1" x14ac:dyDescent="0.25">
      <c r="A1051" s="16">
        <v>617471</v>
      </c>
      <c r="E1051" s="16" t="s">
        <v>1862</v>
      </c>
      <c r="F1051" s="17" t="s">
        <v>3045</v>
      </c>
      <c r="G1051" s="36">
        <v>2.0833333333333332E-2</v>
      </c>
      <c r="H1051" s="18">
        <v>22.5</v>
      </c>
      <c r="I1051" s="18">
        <v>79.75</v>
      </c>
      <c r="J1051" s="18">
        <v>0</v>
      </c>
      <c r="K1051" s="18">
        <v>57.25</v>
      </c>
      <c r="L1051" s="19">
        <v>0</v>
      </c>
      <c r="M1051" s="15">
        <v>57.25</v>
      </c>
      <c r="N1051" s="15">
        <v>0</v>
      </c>
    </row>
    <row r="1052" spans="1:14" ht="15" customHeight="1" x14ac:dyDescent="0.25">
      <c r="A1052" s="16">
        <v>617490</v>
      </c>
      <c r="E1052" s="16" t="s">
        <v>1977</v>
      </c>
      <c r="F1052" s="17" t="s">
        <v>3045</v>
      </c>
      <c r="G1052" s="36">
        <v>4.1666666666666664E-2</v>
      </c>
      <c r="H1052" s="18">
        <v>45</v>
      </c>
      <c r="I1052" s="18">
        <v>0</v>
      </c>
      <c r="J1052" s="18">
        <v>0</v>
      </c>
      <c r="K1052" s="18">
        <v>-45</v>
      </c>
      <c r="L1052" s="19">
        <v>0</v>
      </c>
      <c r="M1052" s="15">
        <v>-45</v>
      </c>
      <c r="N1052" s="15">
        <v>0</v>
      </c>
    </row>
    <row r="1053" spans="1:14" ht="15" customHeight="1" x14ac:dyDescent="0.25">
      <c r="A1053" s="16">
        <v>617500</v>
      </c>
      <c r="E1053" s="16" t="s">
        <v>2431</v>
      </c>
      <c r="G1053" s="36">
        <v>0</v>
      </c>
      <c r="H1053" s="18">
        <v>0</v>
      </c>
      <c r="I1053" s="18">
        <v>0</v>
      </c>
      <c r="J1053" s="18">
        <v>0</v>
      </c>
      <c r="K1053" s="18">
        <v>0</v>
      </c>
      <c r="L1053" s="19">
        <v>0</v>
      </c>
      <c r="M1053" s="15">
        <v>0</v>
      </c>
      <c r="N1053" s="15">
        <v>0</v>
      </c>
    </row>
    <row r="1054" spans="1:14" ht="15" customHeight="1" x14ac:dyDescent="0.25">
      <c r="A1054" s="16">
        <v>617520</v>
      </c>
      <c r="E1054" s="16" t="s">
        <v>2432</v>
      </c>
      <c r="G1054" s="36">
        <v>0</v>
      </c>
      <c r="H1054" s="18">
        <v>0</v>
      </c>
      <c r="I1054" s="18">
        <v>0</v>
      </c>
      <c r="J1054" s="18">
        <v>0</v>
      </c>
      <c r="K1054" s="18">
        <v>0</v>
      </c>
      <c r="L1054" s="19">
        <v>0</v>
      </c>
      <c r="M1054" s="15">
        <v>0</v>
      </c>
      <c r="N1054" s="15">
        <v>0</v>
      </c>
    </row>
    <row r="1055" spans="1:14" ht="15" customHeight="1" x14ac:dyDescent="0.25">
      <c r="A1055" s="16">
        <v>617550</v>
      </c>
      <c r="E1055" s="16" t="s">
        <v>2054</v>
      </c>
      <c r="F1055" s="17" t="s">
        <v>3045</v>
      </c>
      <c r="G1055" s="36">
        <v>4.1666666666666664E-2</v>
      </c>
      <c r="H1055" s="18">
        <v>45</v>
      </c>
      <c r="I1055" s="18">
        <v>99.17</v>
      </c>
      <c r="J1055" s="18">
        <v>0</v>
      </c>
      <c r="K1055" s="18">
        <v>54.17</v>
      </c>
      <c r="L1055" s="19">
        <v>0</v>
      </c>
      <c r="M1055" s="15">
        <v>54.17</v>
      </c>
      <c r="N1055" s="15">
        <v>0</v>
      </c>
    </row>
    <row r="1056" spans="1:14" ht="15" customHeight="1" x14ac:dyDescent="0.25">
      <c r="A1056" s="16">
        <v>617553</v>
      </c>
      <c r="E1056" s="16" t="s">
        <v>1966</v>
      </c>
      <c r="F1056" s="17" t="s">
        <v>3045</v>
      </c>
      <c r="G1056" s="36">
        <v>5.2083333333333336E-2</v>
      </c>
      <c r="H1056" s="18">
        <v>56.25</v>
      </c>
      <c r="I1056" s="18">
        <v>99.17</v>
      </c>
      <c r="J1056" s="18">
        <v>0</v>
      </c>
      <c r="K1056" s="18">
        <v>42.92</v>
      </c>
      <c r="L1056" s="19">
        <v>0</v>
      </c>
      <c r="M1056" s="15">
        <v>42.92</v>
      </c>
      <c r="N1056" s="15">
        <v>0</v>
      </c>
    </row>
    <row r="1057" spans="1:14" ht="15" customHeight="1" x14ac:dyDescent="0.25">
      <c r="A1057" s="16">
        <v>617587</v>
      </c>
      <c r="E1057" s="16" t="s">
        <v>1997</v>
      </c>
      <c r="F1057" s="17" t="s">
        <v>3044</v>
      </c>
      <c r="G1057" s="36">
        <v>0.5</v>
      </c>
      <c r="H1057" s="18">
        <v>780</v>
      </c>
      <c r="I1057" s="18">
        <v>0</v>
      </c>
      <c r="J1057" s="18">
        <v>0</v>
      </c>
      <c r="K1057" s="18">
        <v>-780</v>
      </c>
      <c r="L1057" s="19">
        <v>0</v>
      </c>
      <c r="M1057" s="15">
        <v>-780</v>
      </c>
      <c r="N1057" s="15">
        <v>0</v>
      </c>
    </row>
    <row r="1058" spans="1:14" ht="15" customHeight="1" x14ac:dyDescent="0.25">
      <c r="A1058" s="16">
        <v>617633</v>
      </c>
      <c r="E1058" s="16" t="s">
        <v>1829</v>
      </c>
      <c r="F1058" s="17" t="s">
        <v>3045</v>
      </c>
      <c r="G1058" s="36">
        <v>3.125E-2</v>
      </c>
      <c r="H1058" s="18">
        <v>33.75</v>
      </c>
      <c r="I1058" s="18">
        <v>99.17</v>
      </c>
      <c r="J1058" s="18">
        <v>0</v>
      </c>
      <c r="K1058" s="18">
        <v>65.42</v>
      </c>
      <c r="L1058" s="19">
        <v>0</v>
      </c>
      <c r="M1058" s="15">
        <v>65.42</v>
      </c>
      <c r="N1058" s="15">
        <v>0</v>
      </c>
    </row>
    <row r="1059" spans="1:14" ht="15" customHeight="1" x14ac:dyDescent="0.25">
      <c r="A1059" s="16">
        <v>617635</v>
      </c>
      <c r="E1059" s="16" t="s">
        <v>2018</v>
      </c>
      <c r="F1059" s="17" t="s">
        <v>3045</v>
      </c>
      <c r="G1059" s="36">
        <v>3.125E-2</v>
      </c>
      <c r="H1059" s="18">
        <v>37.5</v>
      </c>
      <c r="I1059" s="18">
        <v>99.17</v>
      </c>
      <c r="J1059" s="18">
        <v>0</v>
      </c>
      <c r="K1059" s="18">
        <v>61.67</v>
      </c>
      <c r="L1059" s="19">
        <v>0</v>
      </c>
      <c r="M1059" s="15">
        <v>61.67</v>
      </c>
      <c r="N1059" s="15">
        <v>0</v>
      </c>
    </row>
    <row r="1060" spans="1:14" ht="15" customHeight="1" x14ac:dyDescent="0.25">
      <c r="A1060" s="16">
        <v>617688</v>
      </c>
      <c r="E1060" s="16" t="s">
        <v>2092</v>
      </c>
      <c r="F1060" s="17" t="s">
        <v>3045</v>
      </c>
      <c r="G1060" s="36">
        <v>2.0833333333333332E-2</v>
      </c>
      <c r="H1060" s="18">
        <v>22.5</v>
      </c>
      <c r="I1060" s="18">
        <v>79.75</v>
      </c>
      <c r="J1060" s="18">
        <v>0</v>
      </c>
      <c r="K1060" s="18">
        <v>57.25</v>
      </c>
      <c r="L1060" s="19">
        <v>0</v>
      </c>
      <c r="M1060" s="15">
        <v>57.25</v>
      </c>
      <c r="N1060" s="15">
        <v>0</v>
      </c>
    </row>
    <row r="1061" spans="1:14" ht="15" customHeight="1" x14ac:dyDescent="0.25">
      <c r="A1061" s="16">
        <v>617690</v>
      </c>
      <c r="E1061" s="16" t="s">
        <v>2433</v>
      </c>
      <c r="G1061" s="36">
        <v>0</v>
      </c>
      <c r="H1061" s="18">
        <v>0</v>
      </c>
      <c r="I1061" s="18">
        <v>0</v>
      </c>
      <c r="J1061" s="18">
        <v>0</v>
      </c>
      <c r="K1061" s="18">
        <v>0</v>
      </c>
      <c r="L1061" s="19">
        <v>0</v>
      </c>
      <c r="M1061" s="15">
        <v>0</v>
      </c>
      <c r="N1061" s="15">
        <v>0</v>
      </c>
    </row>
    <row r="1062" spans="1:14" ht="15" customHeight="1" x14ac:dyDescent="0.25">
      <c r="A1062" s="16">
        <v>617693</v>
      </c>
      <c r="E1062" s="16" t="s">
        <v>1836</v>
      </c>
      <c r="F1062" s="17" t="s">
        <v>3045</v>
      </c>
      <c r="G1062" s="36">
        <v>4.1666666666666664E-2</v>
      </c>
      <c r="H1062" s="18">
        <v>45</v>
      </c>
      <c r="I1062" s="18">
        <v>99.17</v>
      </c>
      <c r="J1062" s="18">
        <v>0</v>
      </c>
      <c r="K1062" s="18">
        <v>54.17</v>
      </c>
      <c r="L1062" s="19">
        <v>0</v>
      </c>
      <c r="M1062" s="15">
        <v>54.17</v>
      </c>
      <c r="N1062" s="15">
        <v>0</v>
      </c>
    </row>
    <row r="1063" spans="1:14" ht="15" customHeight="1" x14ac:dyDescent="0.25">
      <c r="A1063" s="16">
        <v>617761</v>
      </c>
      <c r="E1063" s="16" t="s">
        <v>1847</v>
      </c>
      <c r="F1063" s="17" t="s">
        <v>3044</v>
      </c>
      <c r="G1063" s="36">
        <v>0.125</v>
      </c>
      <c r="H1063" s="18">
        <v>190</v>
      </c>
      <c r="I1063" s="18">
        <v>239.17000000000002</v>
      </c>
      <c r="J1063" s="18">
        <v>140</v>
      </c>
      <c r="K1063" s="18">
        <v>189.17000000000002</v>
      </c>
      <c r="L1063" s="19">
        <v>0</v>
      </c>
      <c r="M1063" s="15">
        <v>189.17000000000002</v>
      </c>
      <c r="N1063" s="15">
        <v>0</v>
      </c>
    </row>
    <row r="1064" spans="1:14" ht="15" customHeight="1" x14ac:dyDescent="0.25">
      <c r="A1064" s="16">
        <v>617765</v>
      </c>
      <c r="E1064" s="16" t="s">
        <v>2098</v>
      </c>
      <c r="F1064" s="17" t="s">
        <v>3044</v>
      </c>
      <c r="G1064" s="36">
        <v>8.3333333333333329E-2</v>
      </c>
      <c r="H1064" s="18">
        <v>120</v>
      </c>
      <c r="I1064" s="18">
        <v>99.17</v>
      </c>
      <c r="J1064" s="18">
        <v>0</v>
      </c>
      <c r="K1064" s="18">
        <v>-20.83</v>
      </c>
      <c r="L1064" s="19">
        <v>0</v>
      </c>
      <c r="M1064" s="15">
        <v>-20.83</v>
      </c>
      <c r="N1064" s="15">
        <v>0</v>
      </c>
    </row>
    <row r="1065" spans="1:14" ht="15" customHeight="1" x14ac:dyDescent="0.25">
      <c r="A1065" s="16">
        <v>617766</v>
      </c>
      <c r="E1065" s="16" t="s">
        <v>2097</v>
      </c>
      <c r="F1065" s="17" t="s">
        <v>3045</v>
      </c>
      <c r="G1065" s="36">
        <v>4.1666666666666664E-2</v>
      </c>
      <c r="H1065" s="18">
        <v>45</v>
      </c>
      <c r="I1065" s="18">
        <v>99.17</v>
      </c>
      <c r="J1065" s="18">
        <v>0</v>
      </c>
      <c r="K1065" s="18">
        <v>54.17</v>
      </c>
      <c r="L1065" s="19">
        <v>0</v>
      </c>
      <c r="M1065" s="15">
        <v>54.17</v>
      </c>
      <c r="N1065" s="15">
        <v>0</v>
      </c>
    </row>
    <row r="1066" spans="1:14" ht="15" customHeight="1" x14ac:dyDescent="0.25">
      <c r="A1066" s="16">
        <v>617822</v>
      </c>
      <c r="E1066" s="16" t="s">
        <v>1831</v>
      </c>
      <c r="F1066" s="17" t="s">
        <v>3045</v>
      </c>
      <c r="G1066" s="36">
        <v>4.1666666666666664E-2</v>
      </c>
      <c r="H1066" s="18">
        <v>45</v>
      </c>
      <c r="I1066" s="18">
        <v>99.17</v>
      </c>
      <c r="J1066" s="18">
        <v>0</v>
      </c>
      <c r="K1066" s="18">
        <v>54.17</v>
      </c>
      <c r="L1066" s="19">
        <v>0</v>
      </c>
      <c r="M1066" s="15">
        <v>54.17</v>
      </c>
      <c r="N1066" s="15">
        <v>0</v>
      </c>
    </row>
    <row r="1067" spans="1:14" ht="15" customHeight="1" x14ac:dyDescent="0.25">
      <c r="A1067" s="16">
        <v>617825</v>
      </c>
      <c r="E1067" s="16" t="s">
        <v>1831</v>
      </c>
      <c r="F1067" s="17" t="s">
        <v>3045</v>
      </c>
      <c r="G1067" s="36">
        <v>3.125E-2</v>
      </c>
      <c r="H1067" s="18">
        <v>33.75</v>
      </c>
      <c r="I1067" s="18">
        <v>79.75</v>
      </c>
      <c r="J1067" s="18">
        <v>0</v>
      </c>
      <c r="K1067" s="18">
        <v>46</v>
      </c>
      <c r="L1067" s="19">
        <v>0</v>
      </c>
      <c r="M1067" s="15">
        <v>46</v>
      </c>
      <c r="N1067" s="15">
        <v>0</v>
      </c>
    </row>
    <row r="1068" spans="1:14" ht="15" customHeight="1" x14ac:dyDescent="0.25">
      <c r="A1068" s="16">
        <v>617948</v>
      </c>
      <c r="E1068" s="16" t="s">
        <v>2434</v>
      </c>
      <c r="F1068" s="17" t="s">
        <v>3044</v>
      </c>
      <c r="G1068" s="36">
        <v>0</v>
      </c>
      <c r="H1068" s="18">
        <v>0</v>
      </c>
      <c r="I1068" s="18">
        <v>0</v>
      </c>
      <c r="J1068" s="18">
        <v>0</v>
      </c>
      <c r="K1068" s="18">
        <v>0</v>
      </c>
      <c r="L1068" s="19">
        <v>0</v>
      </c>
      <c r="M1068" s="15">
        <v>0</v>
      </c>
      <c r="N1068" s="15">
        <v>0</v>
      </c>
    </row>
    <row r="1069" spans="1:14" ht="15" customHeight="1" x14ac:dyDescent="0.25">
      <c r="A1069" s="16">
        <v>617980</v>
      </c>
      <c r="E1069" s="16" t="s">
        <v>2041</v>
      </c>
      <c r="F1069" s="17" t="s">
        <v>3045</v>
      </c>
      <c r="G1069" s="36">
        <v>3.4722222222222224E-2</v>
      </c>
      <c r="H1069" s="18">
        <v>41.666666666666671</v>
      </c>
      <c r="I1069" s="18">
        <v>79.75</v>
      </c>
      <c r="J1069" s="18">
        <v>0</v>
      </c>
      <c r="K1069" s="18">
        <v>38.083333333333329</v>
      </c>
      <c r="L1069" s="19">
        <v>0</v>
      </c>
      <c r="M1069" s="15">
        <v>38.083333333333329</v>
      </c>
      <c r="N1069" s="15">
        <v>0</v>
      </c>
    </row>
    <row r="1070" spans="1:14" ht="15" customHeight="1" x14ac:dyDescent="0.25">
      <c r="A1070" s="16">
        <v>617982</v>
      </c>
      <c r="E1070" s="16" t="s">
        <v>2435</v>
      </c>
      <c r="G1070" s="36">
        <v>0</v>
      </c>
      <c r="H1070" s="18">
        <v>0</v>
      </c>
      <c r="I1070" s="18">
        <v>0</v>
      </c>
      <c r="J1070" s="18">
        <v>0</v>
      </c>
      <c r="K1070" s="18">
        <v>0</v>
      </c>
      <c r="L1070" s="19">
        <v>0</v>
      </c>
      <c r="M1070" s="15">
        <v>0</v>
      </c>
      <c r="N1070" s="15">
        <v>0</v>
      </c>
    </row>
    <row r="1071" spans="1:14" ht="15" customHeight="1" x14ac:dyDescent="0.25">
      <c r="A1071" s="16">
        <v>618013</v>
      </c>
      <c r="E1071" s="16" t="s">
        <v>2436</v>
      </c>
      <c r="F1071" s="17" t="s">
        <v>3044</v>
      </c>
      <c r="G1071" s="36">
        <v>0</v>
      </c>
      <c r="H1071" s="18">
        <v>0</v>
      </c>
      <c r="I1071" s="18">
        <v>0</v>
      </c>
      <c r="J1071" s="18">
        <v>0</v>
      </c>
      <c r="K1071" s="18">
        <v>0</v>
      </c>
      <c r="L1071" s="19">
        <v>0</v>
      </c>
      <c r="M1071" s="15">
        <v>0</v>
      </c>
      <c r="N1071" s="15">
        <v>0</v>
      </c>
    </row>
    <row r="1072" spans="1:14" ht="15" customHeight="1" x14ac:dyDescent="0.25">
      <c r="A1072" s="16">
        <v>618015</v>
      </c>
      <c r="E1072" s="16" t="s">
        <v>2437</v>
      </c>
      <c r="F1072" s="17" t="s">
        <v>3044</v>
      </c>
      <c r="G1072" s="36">
        <v>0</v>
      </c>
      <c r="H1072" s="18">
        <v>0</v>
      </c>
      <c r="I1072" s="18">
        <v>0</v>
      </c>
      <c r="J1072" s="18">
        <v>0</v>
      </c>
      <c r="K1072" s="18">
        <v>0</v>
      </c>
      <c r="L1072" s="19">
        <v>0</v>
      </c>
      <c r="M1072" s="15">
        <v>0</v>
      </c>
      <c r="N1072" s="15">
        <v>0</v>
      </c>
    </row>
    <row r="1073" spans="1:14" ht="15" customHeight="1" x14ac:dyDescent="0.25">
      <c r="A1073" s="16">
        <v>618016</v>
      </c>
      <c r="E1073" s="16" t="s">
        <v>1691</v>
      </c>
      <c r="F1073" s="17" t="s">
        <v>3045</v>
      </c>
      <c r="G1073" s="36">
        <v>2.4305555555555556E-2</v>
      </c>
      <c r="H1073" s="18">
        <v>29.166666666666668</v>
      </c>
      <c r="I1073" s="18">
        <v>99.17</v>
      </c>
      <c r="J1073" s="18">
        <v>0</v>
      </c>
      <c r="K1073" s="18">
        <v>70.00333333333333</v>
      </c>
      <c r="L1073" s="19">
        <v>0</v>
      </c>
      <c r="M1073" s="15">
        <v>70.00333333333333</v>
      </c>
      <c r="N1073" s="15">
        <v>0</v>
      </c>
    </row>
    <row r="1074" spans="1:14" ht="15" customHeight="1" x14ac:dyDescent="0.25">
      <c r="A1074" s="16">
        <v>618017</v>
      </c>
      <c r="E1074" s="16" t="s">
        <v>1795</v>
      </c>
      <c r="F1074" s="17" t="s">
        <v>3045</v>
      </c>
      <c r="G1074" s="36">
        <v>5.2083333333333336E-2</v>
      </c>
      <c r="H1074" s="18">
        <v>62.5</v>
      </c>
      <c r="I1074" s="18">
        <v>96.5</v>
      </c>
      <c r="J1074" s="18">
        <v>0</v>
      </c>
      <c r="K1074" s="18">
        <v>34</v>
      </c>
      <c r="L1074" s="19">
        <v>0</v>
      </c>
      <c r="M1074" s="15">
        <v>34</v>
      </c>
      <c r="N1074" s="15">
        <v>0</v>
      </c>
    </row>
    <row r="1075" spans="1:14" ht="15" customHeight="1" x14ac:dyDescent="0.25">
      <c r="A1075" s="16">
        <v>618018</v>
      </c>
      <c r="E1075" s="16" t="s">
        <v>1846</v>
      </c>
      <c r="F1075" s="17" t="s">
        <v>3045</v>
      </c>
      <c r="G1075" s="36">
        <v>6.25E-2</v>
      </c>
      <c r="H1075" s="18">
        <v>75</v>
      </c>
      <c r="I1075" s="18">
        <v>99.17</v>
      </c>
      <c r="J1075" s="18">
        <v>0</v>
      </c>
      <c r="K1075" s="18">
        <v>24.17</v>
      </c>
      <c r="L1075" s="19">
        <v>0</v>
      </c>
      <c r="M1075" s="15">
        <v>24.17</v>
      </c>
      <c r="N1075" s="15">
        <v>0</v>
      </c>
    </row>
    <row r="1076" spans="1:14" ht="15" customHeight="1" x14ac:dyDescent="0.25">
      <c r="A1076" s="16">
        <v>618035</v>
      </c>
      <c r="E1076" s="16" t="s">
        <v>1875</v>
      </c>
      <c r="F1076" s="17" t="s">
        <v>3045</v>
      </c>
      <c r="G1076" s="36">
        <v>2.0833333333333332E-2</v>
      </c>
      <c r="H1076" s="18">
        <v>22.5</v>
      </c>
      <c r="I1076" s="18">
        <v>99.17</v>
      </c>
      <c r="J1076" s="18">
        <v>0</v>
      </c>
      <c r="K1076" s="18">
        <v>76.67</v>
      </c>
      <c r="L1076" s="19">
        <v>0</v>
      </c>
      <c r="M1076" s="15">
        <v>76.67</v>
      </c>
      <c r="N1076" s="15">
        <v>0</v>
      </c>
    </row>
    <row r="1077" spans="1:14" ht="15" customHeight="1" x14ac:dyDescent="0.25">
      <c r="A1077" s="16">
        <v>618046</v>
      </c>
      <c r="E1077" s="16" t="s">
        <v>2159</v>
      </c>
      <c r="F1077" s="17" t="s">
        <v>3044</v>
      </c>
      <c r="G1077" s="36">
        <v>0.14583333333333331</v>
      </c>
      <c r="H1077" s="18">
        <v>211.25</v>
      </c>
      <c r="I1077" s="18">
        <v>79.75</v>
      </c>
      <c r="J1077" s="18">
        <v>0</v>
      </c>
      <c r="K1077" s="18">
        <v>-131.5</v>
      </c>
      <c r="L1077" s="19">
        <v>0</v>
      </c>
      <c r="M1077" s="15">
        <v>-131.5</v>
      </c>
      <c r="N1077" s="15">
        <v>0</v>
      </c>
    </row>
    <row r="1078" spans="1:14" ht="15" customHeight="1" x14ac:dyDescent="0.25">
      <c r="A1078" s="16">
        <v>618048</v>
      </c>
      <c r="E1078" s="16" t="s">
        <v>2175</v>
      </c>
      <c r="F1078" s="17" t="s">
        <v>3044</v>
      </c>
      <c r="G1078" s="36">
        <v>0.10416666666666666</v>
      </c>
      <c r="H1078" s="18">
        <v>146.25</v>
      </c>
      <c r="I1078" s="18">
        <v>79.75</v>
      </c>
      <c r="J1078" s="18">
        <v>0</v>
      </c>
      <c r="K1078" s="18">
        <v>-66.5</v>
      </c>
      <c r="L1078" s="19">
        <v>0</v>
      </c>
      <c r="M1078" s="15">
        <v>-66.5</v>
      </c>
      <c r="N1078" s="15">
        <v>0</v>
      </c>
    </row>
    <row r="1079" spans="1:14" ht="15" customHeight="1" x14ac:dyDescent="0.25">
      <c r="A1079" s="16">
        <v>618093</v>
      </c>
      <c r="E1079" s="16" t="s">
        <v>1922</v>
      </c>
      <c r="F1079" s="17" t="s">
        <v>3045</v>
      </c>
      <c r="G1079" s="36">
        <v>2.4305555555555556E-2</v>
      </c>
      <c r="H1079" s="18">
        <v>29.166666666666668</v>
      </c>
      <c r="I1079" s="18">
        <v>79.75</v>
      </c>
      <c r="J1079" s="18">
        <v>0</v>
      </c>
      <c r="K1079" s="18">
        <v>50.583333333333329</v>
      </c>
      <c r="L1079" s="19">
        <v>0</v>
      </c>
      <c r="M1079" s="15">
        <v>50.583333333333329</v>
      </c>
      <c r="N1079" s="15">
        <v>0</v>
      </c>
    </row>
    <row r="1080" spans="1:14" ht="15" customHeight="1" x14ac:dyDescent="0.25">
      <c r="A1080" s="16">
        <v>618112</v>
      </c>
      <c r="E1080" s="16" t="s">
        <v>2438</v>
      </c>
      <c r="F1080" s="17" t="s">
        <v>3044</v>
      </c>
      <c r="G1080" s="36">
        <v>0</v>
      </c>
      <c r="H1080" s="18">
        <v>0</v>
      </c>
      <c r="I1080" s="18">
        <v>0</v>
      </c>
      <c r="J1080" s="18">
        <v>0</v>
      </c>
      <c r="K1080" s="18">
        <v>0</v>
      </c>
      <c r="L1080" s="19">
        <v>0</v>
      </c>
      <c r="M1080" s="15">
        <v>0</v>
      </c>
      <c r="N1080" s="15">
        <v>0</v>
      </c>
    </row>
    <row r="1081" spans="1:14" ht="15" customHeight="1" x14ac:dyDescent="0.25">
      <c r="A1081" s="16">
        <v>618158</v>
      </c>
      <c r="E1081" s="16" t="s">
        <v>1763</v>
      </c>
      <c r="F1081" s="17" t="s">
        <v>3045</v>
      </c>
      <c r="G1081" s="36">
        <v>3.125E-2</v>
      </c>
      <c r="H1081" s="18">
        <v>33.75</v>
      </c>
      <c r="I1081" s="18">
        <v>79.75</v>
      </c>
      <c r="J1081" s="18">
        <v>0</v>
      </c>
      <c r="K1081" s="18">
        <v>46</v>
      </c>
      <c r="L1081" s="19">
        <v>0</v>
      </c>
      <c r="M1081" s="15">
        <v>46</v>
      </c>
      <c r="N1081" s="15">
        <v>0</v>
      </c>
    </row>
    <row r="1082" spans="1:14" ht="15" customHeight="1" x14ac:dyDescent="0.25">
      <c r="A1082" s="16">
        <v>618230</v>
      </c>
      <c r="E1082" s="16" t="s">
        <v>2439</v>
      </c>
      <c r="G1082" s="36">
        <v>0</v>
      </c>
      <c r="H1082" s="18">
        <v>0</v>
      </c>
      <c r="I1082" s="18">
        <v>0</v>
      </c>
      <c r="J1082" s="18">
        <v>0</v>
      </c>
      <c r="K1082" s="18">
        <v>0</v>
      </c>
      <c r="L1082" s="19">
        <v>0</v>
      </c>
      <c r="M1082" s="15">
        <v>0</v>
      </c>
      <c r="N1082" s="15">
        <v>0</v>
      </c>
    </row>
    <row r="1083" spans="1:14" ht="15" customHeight="1" x14ac:dyDescent="0.25">
      <c r="A1083" s="16">
        <v>618240</v>
      </c>
      <c r="E1083" s="16" t="s">
        <v>2030</v>
      </c>
      <c r="F1083" s="17" t="s">
        <v>3045</v>
      </c>
      <c r="G1083" s="36">
        <v>4.1666666666666664E-2</v>
      </c>
      <c r="H1083" s="18">
        <v>45</v>
      </c>
      <c r="I1083" s="18">
        <v>99.17</v>
      </c>
      <c r="J1083" s="18">
        <v>0</v>
      </c>
      <c r="K1083" s="18">
        <v>54.17</v>
      </c>
      <c r="L1083" s="19">
        <v>0</v>
      </c>
      <c r="M1083" s="15">
        <v>54.17</v>
      </c>
      <c r="N1083" s="15">
        <v>0</v>
      </c>
    </row>
    <row r="1084" spans="1:14" ht="15" customHeight="1" x14ac:dyDescent="0.25">
      <c r="A1084" s="16">
        <v>618254</v>
      </c>
      <c r="E1084" s="16" t="s">
        <v>2440</v>
      </c>
      <c r="G1084" s="36">
        <v>0</v>
      </c>
      <c r="H1084" s="18">
        <v>0</v>
      </c>
      <c r="I1084" s="18">
        <v>0</v>
      </c>
      <c r="J1084" s="18">
        <v>0</v>
      </c>
      <c r="K1084" s="18">
        <v>0</v>
      </c>
      <c r="L1084" s="19">
        <v>0</v>
      </c>
      <c r="M1084" s="15">
        <v>0</v>
      </c>
      <c r="N1084" s="15">
        <v>0</v>
      </c>
    </row>
    <row r="1085" spans="1:14" ht="15" customHeight="1" x14ac:dyDescent="0.25">
      <c r="A1085" s="16">
        <v>618269</v>
      </c>
      <c r="E1085" s="16" t="s">
        <v>2261</v>
      </c>
      <c r="G1085" s="36">
        <v>0</v>
      </c>
      <c r="H1085" s="18">
        <v>0</v>
      </c>
      <c r="I1085" s="18">
        <v>0</v>
      </c>
      <c r="J1085" s="18">
        <v>0</v>
      </c>
      <c r="K1085" s="18">
        <v>0</v>
      </c>
      <c r="L1085" s="19">
        <v>0</v>
      </c>
      <c r="M1085" s="15">
        <v>0</v>
      </c>
      <c r="N1085" s="15">
        <v>0</v>
      </c>
    </row>
    <row r="1086" spans="1:14" ht="15" customHeight="1" x14ac:dyDescent="0.25">
      <c r="A1086" s="16">
        <v>618272</v>
      </c>
      <c r="E1086" s="16" t="s">
        <v>1796</v>
      </c>
      <c r="F1086" s="17" t="s">
        <v>3045</v>
      </c>
      <c r="G1086" s="36">
        <v>2.0833333333333332E-2</v>
      </c>
      <c r="H1086" s="18">
        <v>25</v>
      </c>
      <c r="I1086" s="18">
        <v>96.5</v>
      </c>
      <c r="J1086" s="18">
        <v>0</v>
      </c>
      <c r="K1086" s="18">
        <v>71.5</v>
      </c>
      <c r="L1086" s="19">
        <v>0</v>
      </c>
      <c r="M1086" s="15">
        <v>71.5</v>
      </c>
      <c r="N1086" s="15">
        <v>0</v>
      </c>
    </row>
    <row r="1087" spans="1:14" ht="15" customHeight="1" x14ac:dyDescent="0.25">
      <c r="A1087" s="16">
        <v>618273</v>
      </c>
      <c r="E1087" s="16" t="s">
        <v>1868</v>
      </c>
      <c r="F1087" s="17" t="s">
        <v>3045</v>
      </c>
      <c r="G1087" s="36">
        <v>3.125E-2</v>
      </c>
      <c r="H1087" s="18">
        <v>33.75</v>
      </c>
      <c r="I1087" s="18">
        <v>79.75</v>
      </c>
      <c r="J1087" s="18">
        <v>0</v>
      </c>
      <c r="K1087" s="18">
        <v>46</v>
      </c>
      <c r="L1087" s="19">
        <v>0</v>
      </c>
      <c r="M1087" s="15">
        <v>46</v>
      </c>
      <c r="N1087" s="15">
        <v>0</v>
      </c>
    </row>
    <row r="1088" spans="1:14" ht="15" customHeight="1" x14ac:dyDescent="0.25">
      <c r="A1088" s="16">
        <v>618276</v>
      </c>
      <c r="E1088" s="16" t="s">
        <v>1759</v>
      </c>
      <c r="F1088" s="17" t="s">
        <v>3045</v>
      </c>
      <c r="G1088" s="36">
        <v>4.1666666666666664E-2</v>
      </c>
      <c r="H1088" s="18">
        <v>45</v>
      </c>
      <c r="I1088" s="18">
        <v>99.17</v>
      </c>
      <c r="J1088" s="18">
        <v>0</v>
      </c>
      <c r="K1088" s="18">
        <v>54.17</v>
      </c>
      <c r="L1088" s="19">
        <v>0</v>
      </c>
      <c r="M1088" s="15">
        <v>54.17</v>
      </c>
      <c r="N1088" s="15">
        <v>0</v>
      </c>
    </row>
    <row r="1089" spans="1:14" ht="15" customHeight="1" x14ac:dyDescent="0.25">
      <c r="A1089" s="16">
        <v>618280</v>
      </c>
      <c r="E1089" s="16" t="s">
        <v>1774</v>
      </c>
      <c r="F1089" s="17" t="s">
        <v>3045</v>
      </c>
      <c r="G1089" s="36">
        <v>4.1666666666666664E-2</v>
      </c>
      <c r="H1089" s="18">
        <v>45</v>
      </c>
      <c r="I1089" s="18">
        <v>99.17</v>
      </c>
      <c r="J1089" s="18">
        <v>0</v>
      </c>
      <c r="K1089" s="18">
        <v>54.17</v>
      </c>
      <c r="L1089" s="19">
        <v>0</v>
      </c>
      <c r="M1089" s="15">
        <v>54.17</v>
      </c>
      <c r="N1089" s="15">
        <v>0</v>
      </c>
    </row>
    <row r="1090" spans="1:14" ht="15" customHeight="1" x14ac:dyDescent="0.25">
      <c r="A1090" s="16">
        <v>618350</v>
      </c>
      <c r="E1090" s="16" t="s">
        <v>2211</v>
      </c>
      <c r="F1090" s="17" t="s">
        <v>3045</v>
      </c>
      <c r="G1090" s="36">
        <v>4.5138888888888888E-2</v>
      </c>
      <c r="H1090" s="18">
        <v>54.166666666666664</v>
      </c>
      <c r="I1090" s="18">
        <v>99.17</v>
      </c>
      <c r="J1090" s="18">
        <v>0</v>
      </c>
      <c r="K1090" s="18">
        <v>45.003333333333337</v>
      </c>
      <c r="L1090" s="19">
        <v>0</v>
      </c>
      <c r="M1090" s="15">
        <v>45.003333333333337</v>
      </c>
      <c r="N1090" s="15">
        <v>0</v>
      </c>
    </row>
    <row r="1091" spans="1:14" ht="15" customHeight="1" x14ac:dyDescent="0.25">
      <c r="A1091" s="16">
        <v>618391</v>
      </c>
      <c r="E1091" s="16" t="s">
        <v>2441</v>
      </c>
      <c r="F1091" s="17" t="s">
        <v>3044</v>
      </c>
      <c r="G1091" s="36">
        <v>0</v>
      </c>
      <c r="H1091" s="18">
        <v>0</v>
      </c>
      <c r="I1091" s="18">
        <v>0</v>
      </c>
      <c r="J1091" s="18">
        <v>0</v>
      </c>
      <c r="K1091" s="18">
        <v>0</v>
      </c>
      <c r="L1091" s="19">
        <v>0</v>
      </c>
      <c r="M1091" s="15">
        <v>0</v>
      </c>
      <c r="N1091" s="15">
        <v>0</v>
      </c>
    </row>
    <row r="1092" spans="1:14" ht="15" customHeight="1" x14ac:dyDescent="0.25">
      <c r="A1092" s="16">
        <v>618393</v>
      </c>
      <c r="E1092" s="16" t="s">
        <v>2239</v>
      </c>
      <c r="G1092" s="36">
        <v>0.17708333333333331</v>
      </c>
      <c r="H1092" s="18">
        <v>297.5</v>
      </c>
      <c r="I1092" s="18">
        <v>625</v>
      </c>
      <c r="J1092" s="18">
        <v>297.5</v>
      </c>
      <c r="K1092" s="18">
        <v>625</v>
      </c>
      <c r="L1092" s="19">
        <v>0</v>
      </c>
      <c r="M1092" s="15">
        <v>625</v>
      </c>
      <c r="N1092" s="15">
        <v>0</v>
      </c>
    </row>
    <row r="1093" spans="1:14" ht="15" customHeight="1" x14ac:dyDescent="0.25">
      <c r="A1093" s="16">
        <v>618394</v>
      </c>
      <c r="E1093" s="16" t="s">
        <v>1870</v>
      </c>
      <c r="F1093" s="17" t="s">
        <v>3045</v>
      </c>
      <c r="G1093" s="36">
        <v>4.1666666666666664E-2</v>
      </c>
      <c r="H1093" s="18">
        <v>45</v>
      </c>
      <c r="I1093" s="18">
        <v>79.75</v>
      </c>
      <c r="J1093" s="18">
        <v>0</v>
      </c>
      <c r="K1093" s="18">
        <v>34.75</v>
      </c>
      <c r="L1093" s="19">
        <v>0</v>
      </c>
      <c r="M1093" s="15">
        <v>34.75</v>
      </c>
      <c r="N1093" s="15">
        <v>0</v>
      </c>
    </row>
    <row r="1094" spans="1:14" ht="15" customHeight="1" x14ac:dyDescent="0.25">
      <c r="A1094" s="16">
        <v>618395</v>
      </c>
      <c r="E1094" s="16" t="s">
        <v>2154</v>
      </c>
      <c r="F1094" s="17" t="s">
        <v>3045</v>
      </c>
      <c r="G1094" s="36">
        <v>4.1666666666666664E-2</v>
      </c>
      <c r="H1094" s="18">
        <v>65</v>
      </c>
      <c r="I1094" s="18">
        <v>0</v>
      </c>
      <c r="J1094" s="18">
        <v>0</v>
      </c>
      <c r="K1094" s="18">
        <v>-65</v>
      </c>
      <c r="L1094" s="19">
        <v>0</v>
      </c>
      <c r="M1094" s="15">
        <v>-65</v>
      </c>
      <c r="N1094" s="15">
        <v>0</v>
      </c>
    </row>
    <row r="1095" spans="1:14" ht="15" customHeight="1" x14ac:dyDescent="0.25">
      <c r="A1095" s="16">
        <v>618420</v>
      </c>
      <c r="E1095" s="16" t="s">
        <v>2442</v>
      </c>
      <c r="G1095" s="36">
        <v>0</v>
      </c>
      <c r="H1095" s="18">
        <v>0</v>
      </c>
      <c r="I1095" s="18">
        <v>0</v>
      </c>
      <c r="J1095" s="18">
        <v>0</v>
      </c>
      <c r="K1095" s="18">
        <v>0</v>
      </c>
      <c r="L1095" s="19">
        <v>0</v>
      </c>
      <c r="M1095" s="15">
        <v>0</v>
      </c>
      <c r="N1095" s="15">
        <v>0</v>
      </c>
    </row>
    <row r="1096" spans="1:14" ht="15" customHeight="1" x14ac:dyDescent="0.25">
      <c r="A1096" s="16">
        <v>618453</v>
      </c>
      <c r="E1096" s="16" t="s">
        <v>2443</v>
      </c>
      <c r="F1096" s="17" t="s">
        <v>3044</v>
      </c>
      <c r="G1096" s="36">
        <v>0</v>
      </c>
      <c r="H1096" s="18">
        <v>0</v>
      </c>
      <c r="I1096" s="18">
        <v>0</v>
      </c>
      <c r="J1096" s="18">
        <v>0</v>
      </c>
      <c r="K1096" s="18">
        <v>0</v>
      </c>
      <c r="L1096" s="19">
        <v>0</v>
      </c>
      <c r="M1096" s="15">
        <v>0</v>
      </c>
      <c r="N1096" s="15">
        <v>0</v>
      </c>
    </row>
    <row r="1097" spans="1:14" ht="15" customHeight="1" x14ac:dyDescent="0.25">
      <c r="A1097" s="16">
        <v>618454</v>
      </c>
      <c r="G1097" s="36">
        <v>0</v>
      </c>
      <c r="H1097" s="18">
        <v>0</v>
      </c>
      <c r="I1097" s="18">
        <v>0</v>
      </c>
      <c r="J1097" s="18">
        <v>0</v>
      </c>
      <c r="K1097" s="18">
        <v>0</v>
      </c>
      <c r="L1097" s="19">
        <v>0</v>
      </c>
      <c r="M1097" s="15">
        <v>0</v>
      </c>
      <c r="N1097" s="15">
        <v>0</v>
      </c>
    </row>
    <row r="1098" spans="1:14" ht="15" customHeight="1" x14ac:dyDescent="0.25">
      <c r="A1098" s="16">
        <v>618455</v>
      </c>
      <c r="G1098" s="36">
        <v>0</v>
      </c>
      <c r="H1098" s="18">
        <v>0</v>
      </c>
      <c r="I1098" s="18">
        <v>0</v>
      </c>
      <c r="J1098" s="18">
        <v>0</v>
      </c>
      <c r="K1098" s="18">
        <v>0</v>
      </c>
      <c r="L1098" s="19">
        <v>0</v>
      </c>
      <c r="M1098" s="15">
        <v>0</v>
      </c>
      <c r="N1098" s="15">
        <v>0</v>
      </c>
    </row>
    <row r="1099" spans="1:14" ht="15" customHeight="1" x14ac:dyDescent="0.25">
      <c r="A1099" s="16">
        <v>618459</v>
      </c>
      <c r="E1099" s="16" t="s">
        <v>1913</v>
      </c>
      <c r="F1099" s="17" t="s">
        <v>3045</v>
      </c>
      <c r="G1099" s="36">
        <v>5.2083333333333329E-2</v>
      </c>
      <c r="H1099" s="18">
        <v>56.25</v>
      </c>
      <c r="I1099" s="18">
        <v>99.17</v>
      </c>
      <c r="J1099" s="18">
        <v>0</v>
      </c>
      <c r="K1099" s="18">
        <v>42.92</v>
      </c>
      <c r="L1099" s="19">
        <v>0</v>
      </c>
      <c r="M1099" s="15">
        <v>42.92</v>
      </c>
      <c r="N1099" s="15">
        <v>0</v>
      </c>
    </row>
    <row r="1100" spans="1:14" ht="15" customHeight="1" x14ac:dyDescent="0.25">
      <c r="A1100" s="16">
        <v>618465</v>
      </c>
      <c r="E1100" s="16" t="s">
        <v>1778</v>
      </c>
      <c r="F1100" s="17" t="s">
        <v>3045</v>
      </c>
      <c r="G1100" s="36">
        <v>3.125E-2</v>
      </c>
      <c r="H1100" s="18">
        <v>33.75</v>
      </c>
      <c r="I1100" s="18">
        <v>99.17</v>
      </c>
      <c r="J1100" s="18">
        <v>0</v>
      </c>
      <c r="K1100" s="18">
        <v>65.42</v>
      </c>
      <c r="L1100" s="19">
        <v>0</v>
      </c>
      <c r="M1100" s="15">
        <v>65.42</v>
      </c>
      <c r="N1100" s="15">
        <v>0</v>
      </c>
    </row>
    <row r="1101" spans="1:14" ht="15" customHeight="1" x14ac:dyDescent="0.25">
      <c r="A1101" s="16">
        <v>618466</v>
      </c>
      <c r="E1101" s="16" t="s">
        <v>1877</v>
      </c>
      <c r="F1101" s="17" t="s">
        <v>3045</v>
      </c>
      <c r="G1101" s="36">
        <v>7.6388888888888895E-2</v>
      </c>
      <c r="H1101" s="18">
        <v>87.916666666666657</v>
      </c>
      <c r="I1101" s="18">
        <v>99.17</v>
      </c>
      <c r="J1101" s="18">
        <v>0</v>
      </c>
      <c r="K1101" s="18">
        <v>11.253333333333345</v>
      </c>
      <c r="L1101" s="19">
        <v>0</v>
      </c>
      <c r="M1101" s="15">
        <v>11.253333333333345</v>
      </c>
      <c r="N1101" s="15">
        <v>0</v>
      </c>
    </row>
    <row r="1102" spans="1:14" ht="15" customHeight="1" x14ac:dyDescent="0.25">
      <c r="A1102" s="16">
        <v>618468</v>
      </c>
      <c r="E1102" s="16" t="s">
        <v>1877</v>
      </c>
      <c r="F1102" s="17" t="s">
        <v>3045</v>
      </c>
      <c r="G1102" s="36">
        <v>2.0833333333333332E-2</v>
      </c>
      <c r="H1102" s="18">
        <v>22.5</v>
      </c>
      <c r="I1102" s="18">
        <v>99.17</v>
      </c>
      <c r="J1102" s="18">
        <v>0</v>
      </c>
      <c r="K1102" s="18">
        <v>76.67</v>
      </c>
      <c r="L1102" s="19">
        <v>0</v>
      </c>
      <c r="M1102" s="15">
        <v>76.67</v>
      </c>
      <c r="N1102" s="15">
        <v>0</v>
      </c>
    </row>
    <row r="1103" spans="1:14" ht="15" customHeight="1" x14ac:dyDescent="0.25">
      <c r="A1103" s="16">
        <v>618471</v>
      </c>
      <c r="E1103" s="16" t="s">
        <v>1848</v>
      </c>
      <c r="F1103" s="17" t="s">
        <v>3045</v>
      </c>
      <c r="G1103" s="36">
        <v>7.2916666666666657E-2</v>
      </c>
      <c r="H1103" s="18">
        <v>87.5</v>
      </c>
      <c r="I1103" s="18">
        <v>128.51</v>
      </c>
      <c r="J1103" s="18">
        <v>0</v>
      </c>
      <c r="K1103" s="18">
        <v>41.009999999999991</v>
      </c>
      <c r="L1103" s="19">
        <v>0</v>
      </c>
      <c r="M1103" s="15">
        <v>41.009999999999991</v>
      </c>
      <c r="N1103" s="15">
        <v>0</v>
      </c>
    </row>
    <row r="1104" spans="1:14" ht="15" customHeight="1" x14ac:dyDescent="0.25">
      <c r="A1104" s="16">
        <v>618483</v>
      </c>
      <c r="E1104" s="16" t="s">
        <v>1769</v>
      </c>
      <c r="F1104" s="17" t="s">
        <v>3045</v>
      </c>
      <c r="G1104" s="36">
        <v>4.1666666666666664E-2</v>
      </c>
      <c r="H1104" s="18">
        <v>45</v>
      </c>
      <c r="I1104" s="18">
        <v>79.75</v>
      </c>
      <c r="J1104" s="18">
        <v>0</v>
      </c>
      <c r="K1104" s="18">
        <v>34.75</v>
      </c>
      <c r="L1104" s="19">
        <v>0</v>
      </c>
      <c r="M1104" s="15">
        <v>34.75</v>
      </c>
      <c r="N1104" s="15">
        <v>0</v>
      </c>
    </row>
    <row r="1105" spans="1:14" ht="15" customHeight="1" x14ac:dyDescent="0.25">
      <c r="A1105" s="16">
        <v>618486</v>
      </c>
      <c r="E1105" s="16" t="s">
        <v>2070</v>
      </c>
      <c r="F1105" s="17" t="s">
        <v>3045</v>
      </c>
      <c r="G1105" s="36">
        <v>4.1666666666666664E-2</v>
      </c>
      <c r="H1105" s="18">
        <v>45</v>
      </c>
      <c r="I1105" s="18">
        <v>99.17</v>
      </c>
      <c r="J1105" s="18">
        <v>0</v>
      </c>
      <c r="K1105" s="18">
        <v>54.17</v>
      </c>
      <c r="L1105" s="19">
        <v>0</v>
      </c>
      <c r="M1105" s="15">
        <v>54.17</v>
      </c>
      <c r="N1105" s="15">
        <v>0</v>
      </c>
    </row>
    <row r="1106" spans="1:14" ht="15" customHeight="1" x14ac:dyDescent="0.25">
      <c r="A1106" s="16">
        <v>618503</v>
      </c>
      <c r="E1106" s="16" t="s">
        <v>1778</v>
      </c>
      <c r="F1106" s="17" t="s">
        <v>3045</v>
      </c>
      <c r="G1106" s="36">
        <v>4.1666666666666664E-2</v>
      </c>
      <c r="H1106" s="18">
        <v>45</v>
      </c>
      <c r="I1106" s="18">
        <v>79.75</v>
      </c>
      <c r="J1106" s="18">
        <v>0</v>
      </c>
      <c r="K1106" s="18">
        <v>34.75</v>
      </c>
      <c r="L1106" s="19">
        <v>0</v>
      </c>
      <c r="M1106" s="15">
        <v>34.75</v>
      </c>
      <c r="N1106" s="15">
        <v>0</v>
      </c>
    </row>
    <row r="1107" spans="1:14" ht="15" customHeight="1" x14ac:dyDescent="0.25">
      <c r="A1107" s="16">
        <v>618508</v>
      </c>
      <c r="E1107" s="16" t="s">
        <v>1778</v>
      </c>
      <c r="F1107" s="17" t="s">
        <v>3045</v>
      </c>
      <c r="G1107" s="36">
        <v>4.1666666666666664E-2</v>
      </c>
      <c r="H1107" s="18">
        <v>45</v>
      </c>
      <c r="I1107" s="18">
        <v>99.17</v>
      </c>
      <c r="J1107" s="18">
        <v>0</v>
      </c>
      <c r="K1107" s="18">
        <v>54.17</v>
      </c>
      <c r="L1107" s="19">
        <v>0</v>
      </c>
      <c r="M1107" s="15">
        <v>54.17</v>
      </c>
      <c r="N1107" s="15">
        <v>0</v>
      </c>
    </row>
    <row r="1108" spans="1:14" ht="15" customHeight="1" x14ac:dyDescent="0.25">
      <c r="A1108" s="16">
        <v>618510</v>
      </c>
      <c r="E1108" s="16" t="s">
        <v>1768</v>
      </c>
      <c r="F1108" s="17" t="s">
        <v>3045</v>
      </c>
      <c r="G1108" s="36">
        <v>3.125E-2</v>
      </c>
      <c r="H1108" s="18">
        <v>33.75</v>
      </c>
      <c r="I1108" s="18">
        <v>79.75</v>
      </c>
      <c r="J1108" s="18">
        <v>0</v>
      </c>
      <c r="K1108" s="18">
        <v>46</v>
      </c>
      <c r="L1108" s="19">
        <v>0</v>
      </c>
      <c r="M1108" s="15">
        <v>46</v>
      </c>
      <c r="N1108" s="15">
        <v>0</v>
      </c>
    </row>
    <row r="1109" spans="1:14" ht="15" customHeight="1" x14ac:dyDescent="0.25">
      <c r="A1109" s="16">
        <v>618511</v>
      </c>
      <c r="E1109" s="16" t="s">
        <v>2166</v>
      </c>
      <c r="G1109" s="36">
        <v>0</v>
      </c>
      <c r="H1109" s="18">
        <v>0</v>
      </c>
      <c r="I1109" s="18">
        <v>0</v>
      </c>
      <c r="J1109" s="18">
        <v>0</v>
      </c>
      <c r="K1109" s="18">
        <v>0</v>
      </c>
      <c r="L1109" s="19">
        <v>0</v>
      </c>
      <c r="M1109" s="15">
        <v>0</v>
      </c>
      <c r="N1109" s="15">
        <v>0</v>
      </c>
    </row>
    <row r="1110" spans="1:14" ht="15" customHeight="1" x14ac:dyDescent="0.25">
      <c r="A1110" s="16">
        <v>618515</v>
      </c>
      <c r="E1110" s="16" t="s">
        <v>2142</v>
      </c>
      <c r="F1110" s="17" t="s">
        <v>3044</v>
      </c>
      <c r="G1110" s="36">
        <v>2.0833333333333332E-2</v>
      </c>
      <c r="H1110" s="18">
        <v>32.5</v>
      </c>
      <c r="I1110" s="18">
        <v>0</v>
      </c>
      <c r="J1110" s="18">
        <v>0</v>
      </c>
      <c r="K1110" s="18">
        <v>-32.5</v>
      </c>
      <c r="L1110" s="19">
        <v>0</v>
      </c>
      <c r="M1110" s="15">
        <v>-32.5</v>
      </c>
      <c r="N1110" s="15">
        <v>0</v>
      </c>
    </row>
    <row r="1111" spans="1:14" ht="15" customHeight="1" x14ac:dyDescent="0.25">
      <c r="A1111" s="16">
        <v>618517</v>
      </c>
      <c r="E1111" s="16" t="s">
        <v>1790</v>
      </c>
      <c r="F1111" s="17" t="s">
        <v>3045</v>
      </c>
      <c r="G1111" s="36">
        <v>4.1666666666666664E-2</v>
      </c>
      <c r="H1111" s="18">
        <v>45</v>
      </c>
      <c r="I1111" s="18">
        <v>99.17</v>
      </c>
      <c r="J1111" s="18">
        <v>0</v>
      </c>
      <c r="K1111" s="18">
        <v>54.17</v>
      </c>
      <c r="L1111" s="19">
        <v>0</v>
      </c>
      <c r="M1111" s="15">
        <v>54.17</v>
      </c>
      <c r="N1111" s="15">
        <v>0</v>
      </c>
    </row>
    <row r="1112" spans="1:14" ht="15" customHeight="1" x14ac:dyDescent="0.25">
      <c r="A1112" s="16">
        <v>618523</v>
      </c>
      <c r="E1112" s="16" t="s">
        <v>2039</v>
      </c>
      <c r="G1112" s="36">
        <v>4.1666666666666664E-2</v>
      </c>
      <c r="H1112" s="18">
        <v>45</v>
      </c>
      <c r="I1112" s="18">
        <v>99.17</v>
      </c>
      <c r="J1112" s="18">
        <v>0</v>
      </c>
      <c r="K1112" s="18">
        <v>54.17</v>
      </c>
      <c r="L1112" s="19">
        <v>0</v>
      </c>
      <c r="M1112" s="15">
        <v>54.17</v>
      </c>
      <c r="N1112" s="15">
        <v>0</v>
      </c>
    </row>
    <row r="1113" spans="1:14" ht="15" customHeight="1" x14ac:dyDescent="0.25">
      <c r="A1113" s="16">
        <v>618547</v>
      </c>
      <c r="E1113" s="16" t="s">
        <v>1772</v>
      </c>
      <c r="F1113" s="17" t="s">
        <v>3045</v>
      </c>
      <c r="G1113" s="36">
        <v>5.2083333333333329E-2</v>
      </c>
      <c r="H1113" s="18">
        <v>56.25</v>
      </c>
      <c r="I1113" s="18">
        <v>99.17</v>
      </c>
      <c r="J1113" s="18">
        <v>0</v>
      </c>
      <c r="K1113" s="18">
        <v>42.92</v>
      </c>
      <c r="L1113" s="19">
        <v>0</v>
      </c>
      <c r="M1113" s="15">
        <v>42.92</v>
      </c>
      <c r="N1113" s="15">
        <v>0</v>
      </c>
    </row>
    <row r="1114" spans="1:14" ht="15" customHeight="1" x14ac:dyDescent="0.25">
      <c r="A1114" s="16">
        <v>618549</v>
      </c>
      <c r="E1114" s="16" t="s">
        <v>1944</v>
      </c>
      <c r="F1114" s="17" t="s">
        <v>3045</v>
      </c>
      <c r="G1114" s="36">
        <v>2.0833333333333332E-2</v>
      </c>
      <c r="H1114" s="18">
        <v>22.5</v>
      </c>
      <c r="I1114" s="18">
        <v>79.75</v>
      </c>
      <c r="J1114" s="18">
        <v>0</v>
      </c>
      <c r="K1114" s="18">
        <v>57.25</v>
      </c>
      <c r="L1114" s="19">
        <v>0</v>
      </c>
      <c r="M1114" s="15">
        <v>57.25</v>
      </c>
      <c r="N1114" s="15">
        <v>0</v>
      </c>
    </row>
    <row r="1115" spans="1:14" ht="15" customHeight="1" x14ac:dyDescent="0.25">
      <c r="A1115" s="16">
        <v>618557</v>
      </c>
      <c r="E1115" s="16" t="s">
        <v>2193</v>
      </c>
      <c r="F1115" s="17" t="s">
        <v>3044</v>
      </c>
      <c r="G1115" s="36">
        <v>5.2083333333333329E-2</v>
      </c>
      <c r="H1115" s="18">
        <v>85</v>
      </c>
      <c r="I1115" s="18">
        <v>0</v>
      </c>
      <c r="J1115" s="18">
        <v>52.5</v>
      </c>
      <c r="K1115" s="18">
        <v>-32.5</v>
      </c>
      <c r="L1115" s="19">
        <v>0</v>
      </c>
      <c r="M1115" s="15">
        <v>-32.5</v>
      </c>
      <c r="N1115" s="15">
        <v>0</v>
      </c>
    </row>
    <row r="1116" spans="1:14" ht="15" customHeight="1" x14ac:dyDescent="0.25">
      <c r="A1116" s="16">
        <v>618560</v>
      </c>
      <c r="E1116" s="16" t="s">
        <v>2216</v>
      </c>
      <c r="F1116" s="17" t="s">
        <v>3045</v>
      </c>
      <c r="G1116" s="36">
        <v>6.25E-2</v>
      </c>
      <c r="H1116" s="18">
        <v>105</v>
      </c>
      <c r="I1116" s="18">
        <v>0</v>
      </c>
      <c r="J1116" s="18">
        <v>105</v>
      </c>
      <c r="K1116" s="18">
        <v>0</v>
      </c>
      <c r="L1116" s="19">
        <v>0</v>
      </c>
      <c r="M1116" s="15">
        <v>0</v>
      </c>
      <c r="N1116" s="15">
        <v>0</v>
      </c>
    </row>
    <row r="1117" spans="1:14" ht="15" customHeight="1" x14ac:dyDescent="0.25">
      <c r="A1117" s="16">
        <v>618569</v>
      </c>
      <c r="E1117" s="16" t="s">
        <v>1650</v>
      </c>
      <c r="F1117" s="17" t="s">
        <v>3044</v>
      </c>
      <c r="G1117" s="36">
        <v>4.1666666666666664E-2</v>
      </c>
      <c r="H1117" s="18">
        <v>50</v>
      </c>
      <c r="I1117" s="18">
        <v>99.17</v>
      </c>
      <c r="J1117" s="18">
        <v>0</v>
      </c>
      <c r="K1117" s="18">
        <v>49.17</v>
      </c>
      <c r="L1117" s="19">
        <v>0</v>
      </c>
      <c r="M1117" s="15">
        <v>49.17</v>
      </c>
      <c r="N1117" s="15">
        <v>0</v>
      </c>
    </row>
    <row r="1118" spans="1:14" ht="15" customHeight="1" x14ac:dyDescent="0.25">
      <c r="A1118" s="16">
        <v>618578</v>
      </c>
      <c r="E1118" s="16" t="s">
        <v>1903</v>
      </c>
      <c r="F1118" s="17" t="s">
        <v>3045</v>
      </c>
      <c r="G1118" s="36">
        <v>4.1666666666666664E-2</v>
      </c>
      <c r="H1118" s="18">
        <v>60</v>
      </c>
      <c r="I1118" s="18">
        <v>0</v>
      </c>
      <c r="J1118" s="18">
        <v>0</v>
      </c>
      <c r="K1118" s="18">
        <v>-60</v>
      </c>
      <c r="L1118" s="19">
        <v>0</v>
      </c>
      <c r="M1118" s="15">
        <v>-60</v>
      </c>
      <c r="N1118" s="15">
        <v>0</v>
      </c>
    </row>
    <row r="1119" spans="1:14" ht="15" customHeight="1" x14ac:dyDescent="0.25">
      <c r="A1119" s="16">
        <v>618579</v>
      </c>
      <c r="E1119" s="16" t="s">
        <v>1923</v>
      </c>
      <c r="F1119" s="17" t="s">
        <v>3045</v>
      </c>
      <c r="G1119" s="36">
        <v>4.1666666666666671E-2</v>
      </c>
      <c r="H1119" s="18">
        <v>50</v>
      </c>
      <c r="I1119" s="18">
        <v>99.17</v>
      </c>
      <c r="J1119" s="18">
        <v>0</v>
      </c>
      <c r="K1119" s="18">
        <v>49.17</v>
      </c>
      <c r="L1119" s="19">
        <v>0</v>
      </c>
      <c r="M1119" s="15">
        <v>49.17</v>
      </c>
      <c r="N1119" s="15">
        <v>0</v>
      </c>
    </row>
    <row r="1120" spans="1:14" ht="15" customHeight="1" x14ac:dyDescent="0.25">
      <c r="A1120" s="16">
        <v>618615</v>
      </c>
      <c r="E1120" s="16" t="s">
        <v>1924</v>
      </c>
      <c r="F1120" s="17" t="s">
        <v>3045</v>
      </c>
      <c r="G1120" s="36">
        <v>3.8194444444444448E-2</v>
      </c>
      <c r="H1120" s="18">
        <v>44.583333333333336</v>
      </c>
      <c r="I1120" s="18">
        <v>79.75</v>
      </c>
      <c r="J1120" s="18">
        <v>0</v>
      </c>
      <c r="K1120" s="18">
        <v>35.166666666666664</v>
      </c>
      <c r="L1120" s="19">
        <v>0</v>
      </c>
      <c r="M1120" s="15">
        <v>35.166666666666664</v>
      </c>
      <c r="N1120" s="15">
        <v>0</v>
      </c>
    </row>
    <row r="1121" spans="1:14" ht="15" customHeight="1" x14ac:dyDescent="0.25">
      <c r="A1121" s="16">
        <v>618627</v>
      </c>
      <c r="E1121" s="16" t="s">
        <v>2444</v>
      </c>
      <c r="G1121" s="36">
        <v>0</v>
      </c>
      <c r="H1121" s="18">
        <v>0</v>
      </c>
      <c r="I1121" s="18">
        <v>0</v>
      </c>
      <c r="J1121" s="18">
        <v>0</v>
      </c>
      <c r="K1121" s="18">
        <v>0</v>
      </c>
      <c r="L1121" s="19">
        <v>0</v>
      </c>
      <c r="M1121" s="15">
        <v>0</v>
      </c>
      <c r="N1121" s="15">
        <v>0</v>
      </c>
    </row>
    <row r="1122" spans="1:14" ht="15" customHeight="1" x14ac:dyDescent="0.25">
      <c r="A1122" s="16">
        <v>618631</v>
      </c>
      <c r="E1122" s="16" t="s">
        <v>1925</v>
      </c>
      <c r="F1122" s="17" t="s">
        <v>3045</v>
      </c>
      <c r="G1122" s="36">
        <v>2.0833333333333332E-2</v>
      </c>
      <c r="H1122" s="18">
        <v>25</v>
      </c>
      <c r="I1122" s="18">
        <v>79.75</v>
      </c>
      <c r="J1122" s="18">
        <v>0</v>
      </c>
      <c r="K1122" s="18">
        <v>54.75</v>
      </c>
      <c r="L1122" s="19">
        <v>0</v>
      </c>
      <c r="M1122" s="15">
        <v>54.75</v>
      </c>
      <c r="N1122" s="15">
        <v>0</v>
      </c>
    </row>
    <row r="1123" spans="1:14" ht="15" customHeight="1" x14ac:dyDescent="0.25">
      <c r="A1123" s="16">
        <v>618650</v>
      </c>
      <c r="E1123" s="16" t="s">
        <v>1783</v>
      </c>
      <c r="F1123" s="17" t="s">
        <v>3045</v>
      </c>
      <c r="G1123" s="36">
        <v>4.1666666666666664E-2</v>
      </c>
      <c r="H1123" s="18">
        <v>45</v>
      </c>
      <c r="I1123" s="18">
        <v>99.17</v>
      </c>
      <c r="J1123" s="18">
        <v>0</v>
      </c>
      <c r="K1123" s="18">
        <v>54.17</v>
      </c>
      <c r="L1123" s="19">
        <v>0</v>
      </c>
      <c r="M1123" s="15">
        <v>54.17</v>
      </c>
      <c r="N1123" s="15">
        <v>0</v>
      </c>
    </row>
    <row r="1124" spans="1:14" ht="15" customHeight="1" x14ac:dyDescent="0.25">
      <c r="A1124" s="16">
        <v>618655</v>
      </c>
      <c r="E1124" s="16" t="s">
        <v>1725</v>
      </c>
      <c r="F1124" s="17" t="s">
        <v>3045</v>
      </c>
      <c r="G1124" s="36">
        <v>0.12152777777777778</v>
      </c>
      <c r="H1124" s="18">
        <v>137.08333333333331</v>
      </c>
      <c r="I1124" s="18">
        <v>129.75</v>
      </c>
      <c r="J1124" s="18">
        <v>0</v>
      </c>
      <c r="K1124" s="18">
        <v>-7.3333333333333144</v>
      </c>
      <c r="L1124" s="19">
        <v>0</v>
      </c>
      <c r="M1124" s="15">
        <v>-7.3333333333333144</v>
      </c>
      <c r="N1124" s="15">
        <v>0</v>
      </c>
    </row>
    <row r="1125" spans="1:14" ht="15" customHeight="1" x14ac:dyDescent="0.25">
      <c r="A1125" s="16">
        <v>618771</v>
      </c>
      <c r="E1125" s="16" t="s">
        <v>2445</v>
      </c>
      <c r="F1125" s="17" t="s">
        <v>3044</v>
      </c>
      <c r="G1125" s="36">
        <v>0</v>
      </c>
      <c r="H1125" s="18">
        <v>0</v>
      </c>
      <c r="I1125" s="18">
        <v>0</v>
      </c>
      <c r="J1125" s="18">
        <v>0</v>
      </c>
      <c r="K1125" s="18">
        <v>0</v>
      </c>
      <c r="L1125" s="19">
        <v>0</v>
      </c>
      <c r="M1125" s="15">
        <v>0</v>
      </c>
      <c r="N1125" s="15">
        <v>0</v>
      </c>
    </row>
    <row r="1126" spans="1:14" ht="15" customHeight="1" x14ac:dyDescent="0.25">
      <c r="A1126" s="16">
        <v>618936</v>
      </c>
      <c r="E1126" s="16" t="s">
        <v>1926</v>
      </c>
      <c r="F1126" s="17" t="s">
        <v>3045</v>
      </c>
      <c r="G1126" s="36">
        <v>4.5138888888888895E-2</v>
      </c>
      <c r="H1126" s="18">
        <v>54.166666666666671</v>
      </c>
      <c r="I1126" s="18">
        <v>79.75</v>
      </c>
      <c r="J1126" s="18">
        <v>0</v>
      </c>
      <c r="K1126" s="18">
        <v>25.583333333333329</v>
      </c>
      <c r="L1126" s="19">
        <v>0</v>
      </c>
      <c r="M1126" s="15">
        <v>25.583333333333329</v>
      </c>
      <c r="N1126" s="15">
        <v>0</v>
      </c>
    </row>
    <row r="1127" spans="1:14" ht="15" customHeight="1" x14ac:dyDescent="0.25">
      <c r="A1127" s="16">
        <v>618940</v>
      </c>
      <c r="E1127" s="16" t="s">
        <v>2086</v>
      </c>
      <c r="F1127" s="17" t="s">
        <v>3045</v>
      </c>
      <c r="G1127" s="36">
        <v>6.9444444444444448E-2</v>
      </c>
      <c r="H1127" s="18">
        <v>85.833333333333329</v>
      </c>
      <c r="I1127" s="18">
        <v>99.17</v>
      </c>
      <c r="J1127" s="18">
        <v>0</v>
      </c>
      <c r="K1127" s="18">
        <v>13.336666666666673</v>
      </c>
      <c r="L1127" s="19">
        <v>0</v>
      </c>
      <c r="M1127" s="15">
        <v>13.336666666666673</v>
      </c>
      <c r="N1127" s="15">
        <v>0</v>
      </c>
    </row>
    <row r="1128" spans="1:14" ht="15" customHeight="1" x14ac:dyDescent="0.25">
      <c r="A1128" s="16">
        <v>618958</v>
      </c>
      <c r="E1128" s="16" t="s">
        <v>1764</v>
      </c>
      <c r="F1128" s="17" t="s">
        <v>3045</v>
      </c>
      <c r="G1128" s="36">
        <v>2.0833333333333332E-2</v>
      </c>
      <c r="H1128" s="18">
        <v>22.5</v>
      </c>
      <c r="I1128" s="18">
        <v>0</v>
      </c>
      <c r="J1128" s="18">
        <v>0</v>
      </c>
      <c r="K1128" s="18">
        <v>-22.5</v>
      </c>
      <c r="L1128" s="19">
        <v>0</v>
      </c>
      <c r="M1128" s="15">
        <v>-22.5</v>
      </c>
      <c r="N1128" s="15">
        <v>0</v>
      </c>
    </row>
    <row r="1129" spans="1:14" ht="15" customHeight="1" x14ac:dyDescent="0.25">
      <c r="A1129" s="16">
        <v>618959</v>
      </c>
      <c r="E1129" s="16" t="s">
        <v>1765</v>
      </c>
      <c r="F1129" s="17" t="s">
        <v>3044</v>
      </c>
      <c r="G1129" s="36">
        <v>2.0833333333333332E-2</v>
      </c>
      <c r="H1129" s="18">
        <v>22.5</v>
      </c>
      <c r="I1129" s="18">
        <v>0</v>
      </c>
      <c r="J1129" s="18">
        <v>0</v>
      </c>
      <c r="K1129" s="18">
        <v>-22.5</v>
      </c>
      <c r="L1129" s="19">
        <v>0</v>
      </c>
      <c r="M1129" s="15">
        <v>-22.5</v>
      </c>
      <c r="N1129" s="15">
        <v>0</v>
      </c>
    </row>
    <row r="1130" spans="1:14" ht="15" customHeight="1" x14ac:dyDescent="0.25">
      <c r="A1130" s="16">
        <v>618963</v>
      </c>
      <c r="E1130" s="16" t="s">
        <v>1961</v>
      </c>
      <c r="F1130" s="17" t="s">
        <v>3044</v>
      </c>
      <c r="G1130" s="36">
        <v>4.1666666666666664E-2</v>
      </c>
      <c r="H1130" s="18">
        <v>45</v>
      </c>
      <c r="I1130" s="18">
        <v>118.59</v>
      </c>
      <c r="J1130" s="18">
        <v>0</v>
      </c>
      <c r="K1130" s="18">
        <v>73.59</v>
      </c>
      <c r="L1130" s="19">
        <v>0</v>
      </c>
      <c r="M1130" s="15">
        <v>73.59</v>
      </c>
      <c r="N1130" s="15">
        <v>0</v>
      </c>
    </row>
    <row r="1131" spans="1:14" ht="15" customHeight="1" x14ac:dyDescent="0.25">
      <c r="A1131" s="16">
        <v>618973</v>
      </c>
      <c r="E1131" s="16" t="s">
        <v>2446</v>
      </c>
      <c r="G1131" s="36">
        <v>0</v>
      </c>
      <c r="H1131" s="18">
        <v>0</v>
      </c>
      <c r="I1131" s="18">
        <v>0</v>
      </c>
      <c r="J1131" s="18">
        <v>0</v>
      </c>
      <c r="K1131" s="18">
        <v>0</v>
      </c>
      <c r="L1131" s="19">
        <v>0</v>
      </c>
      <c r="M1131" s="15">
        <v>0</v>
      </c>
      <c r="N1131" s="15">
        <v>0</v>
      </c>
    </row>
    <row r="1132" spans="1:14" ht="15" customHeight="1" x14ac:dyDescent="0.25">
      <c r="A1132" s="16">
        <v>618978</v>
      </c>
      <c r="E1132" s="16" t="s">
        <v>2447</v>
      </c>
      <c r="G1132" s="36">
        <v>0</v>
      </c>
      <c r="H1132" s="18">
        <v>0</v>
      </c>
      <c r="I1132" s="18">
        <v>0</v>
      </c>
      <c r="J1132" s="18">
        <v>0</v>
      </c>
      <c r="K1132" s="18">
        <v>0</v>
      </c>
      <c r="L1132" s="19">
        <v>0</v>
      </c>
      <c r="M1132" s="15">
        <v>0</v>
      </c>
      <c r="N1132" s="15">
        <v>0</v>
      </c>
    </row>
    <row r="1133" spans="1:14" ht="15" customHeight="1" x14ac:dyDescent="0.25">
      <c r="A1133" s="16">
        <v>618980</v>
      </c>
      <c r="E1133" s="16" t="s">
        <v>1867</v>
      </c>
      <c r="F1133" s="17" t="s">
        <v>3045</v>
      </c>
      <c r="G1133" s="36">
        <v>2.0833333333333332E-2</v>
      </c>
      <c r="H1133" s="18">
        <v>22.5</v>
      </c>
      <c r="I1133" s="18">
        <v>79.75</v>
      </c>
      <c r="J1133" s="18">
        <v>0</v>
      </c>
      <c r="K1133" s="18">
        <v>57.25</v>
      </c>
      <c r="L1133" s="19">
        <v>0</v>
      </c>
      <c r="M1133" s="15">
        <v>57.25</v>
      </c>
      <c r="N1133" s="15">
        <v>0</v>
      </c>
    </row>
    <row r="1134" spans="1:14" ht="15" customHeight="1" x14ac:dyDescent="0.25">
      <c r="A1134" s="16">
        <v>619031</v>
      </c>
      <c r="E1134" s="16" t="s">
        <v>2448</v>
      </c>
      <c r="G1134" s="36">
        <v>0</v>
      </c>
      <c r="H1134" s="18">
        <v>0</v>
      </c>
      <c r="I1134" s="18">
        <v>0</v>
      </c>
      <c r="J1134" s="18">
        <v>0</v>
      </c>
      <c r="K1134" s="18">
        <v>0</v>
      </c>
      <c r="L1134" s="19">
        <v>0</v>
      </c>
      <c r="M1134" s="15">
        <v>0</v>
      </c>
      <c r="N1134" s="15">
        <v>0</v>
      </c>
    </row>
    <row r="1135" spans="1:14" ht="15" customHeight="1" x14ac:dyDescent="0.25">
      <c r="A1135" s="16">
        <v>619088</v>
      </c>
      <c r="E1135" s="16" t="s">
        <v>2085</v>
      </c>
      <c r="F1135" s="17" t="s">
        <v>3045</v>
      </c>
      <c r="G1135" s="36">
        <v>0.10416666666666667</v>
      </c>
      <c r="H1135" s="18">
        <v>162.5</v>
      </c>
      <c r="I1135" s="18">
        <v>0</v>
      </c>
      <c r="J1135" s="18">
        <v>0</v>
      </c>
      <c r="K1135" s="18">
        <v>-162.5</v>
      </c>
      <c r="L1135" s="19">
        <v>0</v>
      </c>
      <c r="M1135" s="15">
        <v>-162.5</v>
      </c>
      <c r="N1135" s="15">
        <v>0</v>
      </c>
    </row>
    <row r="1136" spans="1:14" ht="15" customHeight="1" x14ac:dyDescent="0.25">
      <c r="A1136" s="16">
        <v>619090</v>
      </c>
      <c r="E1136" s="16" t="s">
        <v>2449</v>
      </c>
      <c r="F1136" s="17" t="s">
        <v>3044</v>
      </c>
      <c r="G1136" s="36">
        <v>0</v>
      </c>
      <c r="H1136" s="18">
        <v>0</v>
      </c>
      <c r="I1136" s="18">
        <v>0</v>
      </c>
      <c r="J1136" s="18">
        <v>0</v>
      </c>
      <c r="K1136" s="18">
        <v>0</v>
      </c>
      <c r="L1136" s="19">
        <v>0</v>
      </c>
      <c r="M1136" s="15">
        <v>0</v>
      </c>
      <c r="N1136" s="15">
        <v>0</v>
      </c>
    </row>
    <row r="1137" spans="1:14" ht="15" customHeight="1" x14ac:dyDescent="0.25">
      <c r="A1137" s="16">
        <v>619091</v>
      </c>
      <c r="E1137" s="16" t="s">
        <v>1964</v>
      </c>
      <c r="F1137" s="17" t="s">
        <v>3045</v>
      </c>
      <c r="G1137" s="36">
        <v>2.0833333333333332E-2</v>
      </c>
      <c r="H1137" s="18">
        <v>22.5</v>
      </c>
      <c r="I1137" s="18">
        <v>99.17</v>
      </c>
      <c r="J1137" s="18">
        <v>0</v>
      </c>
      <c r="K1137" s="18">
        <v>76.67</v>
      </c>
      <c r="L1137" s="19">
        <v>0</v>
      </c>
      <c r="M1137" s="15">
        <v>76.67</v>
      </c>
      <c r="N1137" s="15">
        <v>0</v>
      </c>
    </row>
    <row r="1138" spans="1:14" ht="15" customHeight="1" x14ac:dyDescent="0.25">
      <c r="A1138" s="16">
        <v>619125</v>
      </c>
      <c r="E1138" s="16" t="s">
        <v>1720</v>
      </c>
      <c r="F1138" s="17" t="s">
        <v>3045</v>
      </c>
      <c r="G1138" s="36">
        <v>0.16319444444444445</v>
      </c>
      <c r="H1138" s="18">
        <v>183.33333333333334</v>
      </c>
      <c r="I1138" s="18">
        <v>99.17</v>
      </c>
      <c r="J1138" s="18">
        <v>0</v>
      </c>
      <c r="K1138" s="18">
        <v>-84.163333333333341</v>
      </c>
      <c r="L1138" s="19">
        <v>0</v>
      </c>
      <c r="M1138" s="15">
        <v>-84.163333333333341</v>
      </c>
      <c r="N1138" s="15">
        <v>0</v>
      </c>
    </row>
    <row r="1139" spans="1:14" ht="15" customHeight="1" x14ac:dyDescent="0.25">
      <c r="A1139" s="16">
        <v>619152</v>
      </c>
      <c r="E1139" s="16" t="s">
        <v>2450</v>
      </c>
      <c r="F1139" s="17" t="s">
        <v>3044</v>
      </c>
      <c r="G1139" s="36">
        <v>0</v>
      </c>
      <c r="H1139" s="18">
        <v>0</v>
      </c>
      <c r="I1139" s="18">
        <v>0</v>
      </c>
      <c r="J1139" s="18">
        <v>0</v>
      </c>
      <c r="K1139" s="18">
        <v>0</v>
      </c>
      <c r="L1139" s="19">
        <v>0</v>
      </c>
      <c r="M1139" s="15">
        <v>0</v>
      </c>
      <c r="N1139" s="15">
        <v>0</v>
      </c>
    </row>
    <row r="1140" spans="1:14" ht="15" customHeight="1" x14ac:dyDescent="0.25">
      <c r="A1140" s="16">
        <v>619153</v>
      </c>
      <c r="E1140" s="16" t="s">
        <v>2221</v>
      </c>
      <c r="F1140" s="17" t="s">
        <v>3045</v>
      </c>
      <c r="G1140" s="36">
        <v>0</v>
      </c>
      <c r="H1140" s="18">
        <v>0</v>
      </c>
      <c r="I1140" s="18">
        <v>82.64</v>
      </c>
      <c r="J1140" s="18">
        <v>0</v>
      </c>
      <c r="K1140" s="18">
        <v>82.64</v>
      </c>
      <c r="L1140" s="19">
        <v>0</v>
      </c>
      <c r="M1140" s="15">
        <v>82.64</v>
      </c>
      <c r="N1140" s="15">
        <v>0</v>
      </c>
    </row>
    <row r="1141" spans="1:14" ht="15" customHeight="1" x14ac:dyDescent="0.25">
      <c r="A1141" s="16">
        <v>619154</v>
      </c>
      <c r="E1141" s="16" t="s">
        <v>1949</v>
      </c>
      <c r="F1141" s="17" t="s">
        <v>3045</v>
      </c>
      <c r="G1141" s="36">
        <v>3.125E-2</v>
      </c>
      <c r="H1141" s="18">
        <v>33.75</v>
      </c>
      <c r="I1141" s="18">
        <v>79.75</v>
      </c>
      <c r="J1141" s="18">
        <v>0</v>
      </c>
      <c r="K1141" s="18">
        <v>46</v>
      </c>
      <c r="L1141" s="19">
        <v>0</v>
      </c>
      <c r="M1141" s="15">
        <v>46</v>
      </c>
      <c r="N1141" s="15">
        <v>0</v>
      </c>
    </row>
    <row r="1142" spans="1:14" ht="15" customHeight="1" x14ac:dyDescent="0.25">
      <c r="A1142" s="16">
        <v>619155</v>
      </c>
      <c r="E1142" s="16" t="s">
        <v>1760</v>
      </c>
      <c r="F1142" s="17" t="s">
        <v>3045</v>
      </c>
      <c r="G1142" s="36">
        <v>4.1666666666666664E-2</v>
      </c>
      <c r="H1142" s="18">
        <v>45</v>
      </c>
      <c r="I1142" s="18">
        <v>99.17</v>
      </c>
      <c r="J1142" s="18">
        <v>0</v>
      </c>
      <c r="K1142" s="18">
        <v>54.17</v>
      </c>
      <c r="L1142" s="19">
        <v>0</v>
      </c>
      <c r="M1142" s="15">
        <v>54.17</v>
      </c>
      <c r="N1142" s="15">
        <v>0</v>
      </c>
    </row>
    <row r="1143" spans="1:14" ht="15" customHeight="1" x14ac:dyDescent="0.25">
      <c r="A1143" s="16">
        <v>619157</v>
      </c>
      <c r="E1143" s="16" t="s">
        <v>1967</v>
      </c>
      <c r="F1143" s="17" t="s">
        <v>3045</v>
      </c>
      <c r="G1143" s="36">
        <v>2.0833333333333332E-2</v>
      </c>
      <c r="H1143" s="18">
        <v>22.5</v>
      </c>
      <c r="I1143" s="18">
        <v>79.75</v>
      </c>
      <c r="J1143" s="18">
        <v>0</v>
      </c>
      <c r="K1143" s="18">
        <v>57.25</v>
      </c>
      <c r="L1143" s="19">
        <v>0</v>
      </c>
      <c r="M1143" s="15">
        <v>57.25</v>
      </c>
      <c r="N1143" s="15">
        <v>0</v>
      </c>
    </row>
    <row r="1144" spans="1:14" ht="15" customHeight="1" x14ac:dyDescent="0.25">
      <c r="A1144" s="16">
        <v>619169</v>
      </c>
      <c r="E1144" s="16" t="s">
        <v>1973</v>
      </c>
      <c r="F1144" s="17" t="s">
        <v>3045</v>
      </c>
      <c r="G1144" s="36">
        <v>3.125E-2</v>
      </c>
      <c r="H1144" s="18">
        <v>33.75</v>
      </c>
      <c r="I1144" s="18">
        <v>99.17</v>
      </c>
      <c r="J1144" s="18">
        <v>0</v>
      </c>
      <c r="K1144" s="18">
        <v>65.42</v>
      </c>
      <c r="L1144" s="19">
        <v>0</v>
      </c>
      <c r="M1144" s="15">
        <v>65.42</v>
      </c>
      <c r="N1144" s="15">
        <v>0</v>
      </c>
    </row>
    <row r="1145" spans="1:14" ht="15" customHeight="1" x14ac:dyDescent="0.25">
      <c r="A1145" s="16">
        <v>619170</v>
      </c>
      <c r="E1145" s="16" t="s">
        <v>1973</v>
      </c>
      <c r="G1145" s="36">
        <v>0</v>
      </c>
      <c r="H1145" s="18">
        <v>0</v>
      </c>
      <c r="I1145" s="18">
        <v>0</v>
      </c>
      <c r="J1145" s="18">
        <v>0</v>
      </c>
      <c r="K1145" s="18">
        <v>0</v>
      </c>
      <c r="L1145" s="19">
        <v>0</v>
      </c>
      <c r="M1145" s="15">
        <v>0</v>
      </c>
      <c r="N1145" s="15">
        <v>0</v>
      </c>
    </row>
    <row r="1146" spans="1:14" ht="15" customHeight="1" x14ac:dyDescent="0.25">
      <c r="A1146" s="16">
        <v>619178</v>
      </c>
      <c r="E1146" s="16" t="s">
        <v>2451</v>
      </c>
      <c r="G1146" s="36">
        <v>0</v>
      </c>
      <c r="H1146" s="18">
        <v>0</v>
      </c>
      <c r="I1146" s="18">
        <v>0</v>
      </c>
      <c r="J1146" s="18">
        <v>0</v>
      </c>
      <c r="K1146" s="18">
        <v>0</v>
      </c>
      <c r="L1146" s="19">
        <v>0</v>
      </c>
      <c r="M1146" s="15">
        <v>0</v>
      </c>
      <c r="N1146" s="15">
        <v>0</v>
      </c>
    </row>
    <row r="1147" spans="1:14" ht="15" customHeight="1" x14ac:dyDescent="0.25">
      <c r="A1147" s="16">
        <v>619183</v>
      </c>
      <c r="E1147" s="16" t="s">
        <v>2169</v>
      </c>
      <c r="F1147" s="17" t="s">
        <v>3044</v>
      </c>
      <c r="G1147" s="36">
        <v>1.0416666666666666E-2</v>
      </c>
      <c r="H1147" s="18">
        <v>12.5</v>
      </c>
      <c r="I1147" s="18">
        <v>0</v>
      </c>
      <c r="J1147" s="18">
        <v>0</v>
      </c>
      <c r="K1147" s="18">
        <v>-12.5</v>
      </c>
      <c r="L1147" s="19">
        <v>0</v>
      </c>
      <c r="M1147" s="15">
        <v>-12.5</v>
      </c>
      <c r="N1147" s="15">
        <v>0</v>
      </c>
    </row>
    <row r="1148" spans="1:14" ht="15" customHeight="1" x14ac:dyDescent="0.25">
      <c r="A1148" s="16">
        <v>619240</v>
      </c>
      <c r="E1148" s="16" t="s">
        <v>2036</v>
      </c>
      <c r="F1148" s="17" t="s">
        <v>3044</v>
      </c>
      <c r="G1148" s="36">
        <v>3.125E-2</v>
      </c>
      <c r="H1148" s="18">
        <v>33.75</v>
      </c>
      <c r="I1148" s="18">
        <v>99.17</v>
      </c>
      <c r="J1148" s="18">
        <v>0</v>
      </c>
      <c r="K1148" s="18">
        <v>65.42</v>
      </c>
      <c r="L1148" s="19">
        <v>0</v>
      </c>
      <c r="M1148" s="15">
        <v>65.42</v>
      </c>
      <c r="N1148" s="15">
        <v>0</v>
      </c>
    </row>
    <row r="1149" spans="1:14" ht="15" customHeight="1" x14ac:dyDescent="0.25">
      <c r="A1149" s="16">
        <v>619255</v>
      </c>
      <c r="E1149" s="16" t="s">
        <v>2246</v>
      </c>
      <c r="F1149" s="17" t="s">
        <v>3045</v>
      </c>
      <c r="G1149" s="36">
        <v>0</v>
      </c>
      <c r="H1149" s="18">
        <v>0</v>
      </c>
      <c r="I1149" s="18">
        <v>0</v>
      </c>
      <c r="J1149" s="18">
        <v>0</v>
      </c>
      <c r="K1149" s="18">
        <v>0</v>
      </c>
      <c r="L1149" s="19">
        <v>0</v>
      </c>
      <c r="M1149" s="15">
        <v>0</v>
      </c>
      <c r="N1149" s="15">
        <v>0</v>
      </c>
    </row>
    <row r="1150" spans="1:14" ht="15" customHeight="1" x14ac:dyDescent="0.25">
      <c r="A1150" s="16">
        <v>619256</v>
      </c>
      <c r="E1150" s="16" t="s">
        <v>2248</v>
      </c>
      <c r="G1150" s="36">
        <v>4.1666666666666664E-2</v>
      </c>
      <c r="H1150" s="18">
        <v>70</v>
      </c>
      <c r="I1150" s="18">
        <v>0</v>
      </c>
      <c r="J1150" s="18">
        <v>70</v>
      </c>
      <c r="K1150" s="18">
        <v>0</v>
      </c>
      <c r="L1150" s="19">
        <v>0</v>
      </c>
      <c r="M1150" s="15">
        <v>0</v>
      </c>
      <c r="N1150" s="15">
        <v>0</v>
      </c>
    </row>
    <row r="1151" spans="1:14" ht="15" customHeight="1" x14ac:dyDescent="0.25">
      <c r="A1151" s="16">
        <v>619258</v>
      </c>
      <c r="E1151" s="16" t="s">
        <v>1766</v>
      </c>
      <c r="F1151" s="17" t="s">
        <v>3045</v>
      </c>
      <c r="G1151" s="36">
        <v>4.1666666666666664E-2</v>
      </c>
      <c r="H1151" s="18">
        <v>45</v>
      </c>
      <c r="I1151" s="18">
        <v>79.75</v>
      </c>
      <c r="J1151" s="18">
        <v>0</v>
      </c>
      <c r="K1151" s="18">
        <v>34.75</v>
      </c>
      <c r="L1151" s="19">
        <v>0</v>
      </c>
      <c r="M1151" s="15">
        <v>34.75</v>
      </c>
      <c r="N1151" s="15">
        <v>0</v>
      </c>
    </row>
    <row r="1152" spans="1:14" ht="15" customHeight="1" x14ac:dyDescent="0.25">
      <c r="A1152" s="16">
        <v>619259</v>
      </c>
      <c r="E1152" s="16" t="s">
        <v>2452</v>
      </c>
      <c r="G1152" s="36">
        <v>0</v>
      </c>
      <c r="H1152" s="18">
        <v>0</v>
      </c>
      <c r="I1152" s="18">
        <v>0</v>
      </c>
      <c r="J1152" s="18">
        <v>0</v>
      </c>
      <c r="K1152" s="18">
        <v>0</v>
      </c>
      <c r="L1152" s="19">
        <v>0</v>
      </c>
      <c r="M1152" s="15">
        <v>0</v>
      </c>
      <c r="N1152" s="15">
        <v>0</v>
      </c>
    </row>
    <row r="1153" spans="1:14" ht="15" customHeight="1" x14ac:dyDescent="0.25">
      <c r="A1153" s="16">
        <v>619260</v>
      </c>
      <c r="G1153" s="36">
        <v>0</v>
      </c>
      <c r="H1153" s="18">
        <v>0</v>
      </c>
      <c r="I1153" s="18">
        <v>0</v>
      </c>
      <c r="J1153" s="18">
        <v>0</v>
      </c>
      <c r="K1153" s="18">
        <v>0</v>
      </c>
      <c r="L1153" s="19">
        <v>0</v>
      </c>
      <c r="M1153" s="15">
        <v>0</v>
      </c>
      <c r="N1153" s="15">
        <v>0</v>
      </c>
    </row>
    <row r="1154" spans="1:14" ht="15" customHeight="1" x14ac:dyDescent="0.25">
      <c r="A1154" s="16">
        <v>619261</v>
      </c>
      <c r="G1154" s="36">
        <v>0</v>
      </c>
      <c r="H1154" s="18">
        <v>0</v>
      </c>
      <c r="I1154" s="18">
        <v>0</v>
      </c>
      <c r="J1154" s="18">
        <v>0</v>
      </c>
      <c r="K1154" s="18">
        <v>0</v>
      </c>
      <c r="L1154" s="19">
        <v>0</v>
      </c>
      <c r="M1154" s="15">
        <v>0</v>
      </c>
      <c r="N1154" s="15">
        <v>0</v>
      </c>
    </row>
    <row r="1155" spans="1:14" ht="15" customHeight="1" x14ac:dyDescent="0.25">
      <c r="A1155" s="16">
        <v>619262</v>
      </c>
      <c r="E1155" s="16" t="s">
        <v>2453</v>
      </c>
      <c r="G1155" s="36">
        <v>0</v>
      </c>
      <c r="H1155" s="18">
        <v>0</v>
      </c>
      <c r="I1155" s="18">
        <v>0</v>
      </c>
      <c r="J1155" s="18">
        <v>0</v>
      </c>
      <c r="K1155" s="18">
        <v>0</v>
      </c>
      <c r="L1155" s="19">
        <v>0</v>
      </c>
      <c r="M1155" s="15">
        <v>0</v>
      </c>
      <c r="N1155" s="15">
        <v>0</v>
      </c>
    </row>
    <row r="1156" spans="1:14" ht="15" customHeight="1" x14ac:dyDescent="0.25">
      <c r="A1156" s="16">
        <v>619264</v>
      </c>
      <c r="E1156" s="16" t="s">
        <v>2107</v>
      </c>
      <c r="F1156" s="17" t="s">
        <v>3045</v>
      </c>
      <c r="G1156" s="36">
        <v>5.2083333333333336E-2</v>
      </c>
      <c r="H1156" s="18">
        <v>61.250000000000007</v>
      </c>
      <c r="I1156" s="18">
        <v>99.17</v>
      </c>
      <c r="J1156" s="18">
        <v>0</v>
      </c>
      <c r="K1156" s="18">
        <v>37.919999999999995</v>
      </c>
      <c r="L1156" s="19">
        <v>0</v>
      </c>
      <c r="M1156" s="15">
        <v>37.919999999999995</v>
      </c>
      <c r="N1156" s="15">
        <v>0</v>
      </c>
    </row>
    <row r="1157" spans="1:14" ht="15" customHeight="1" x14ac:dyDescent="0.25">
      <c r="A1157" s="16">
        <v>619270</v>
      </c>
      <c r="E1157" s="16" t="s">
        <v>2454</v>
      </c>
      <c r="F1157" s="17" t="s">
        <v>3044</v>
      </c>
      <c r="G1157" s="36">
        <v>0</v>
      </c>
      <c r="H1157" s="18">
        <v>0</v>
      </c>
      <c r="I1157" s="18">
        <v>0</v>
      </c>
      <c r="J1157" s="18">
        <v>0</v>
      </c>
      <c r="K1157" s="18">
        <v>0</v>
      </c>
      <c r="L1157" s="19">
        <v>0</v>
      </c>
      <c r="M1157" s="15">
        <v>0</v>
      </c>
      <c r="N1157" s="15">
        <v>0</v>
      </c>
    </row>
    <row r="1158" spans="1:14" ht="15" customHeight="1" x14ac:dyDescent="0.25">
      <c r="A1158" s="16">
        <v>619277</v>
      </c>
      <c r="E1158" s="16" t="s">
        <v>2455</v>
      </c>
      <c r="G1158" s="36">
        <v>0</v>
      </c>
      <c r="H1158" s="18">
        <v>0</v>
      </c>
      <c r="I1158" s="18">
        <v>0</v>
      </c>
      <c r="J1158" s="18">
        <v>0</v>
      </c>
      <c r="K1158" s="18">
        <v>0</v>
      </c>
      <c r="L1158" s="19">
        <v>0</v>
      </c>
      <c r="M1158" s="15">
        <v>0</v>
      </c>
      <c r="N1158" s="15">
        <v>0</v>
      </c>
    </row>
    <row r="1159" spans="1:14" ht="15" customHeight="1" x14ac:dyDescent="0.25">
      <c r="A1159" s="16">
        <v>619319</v>
      </c>
      <c r="E1159" s="16" t="s">
        <v>2223</v>
      </c>
      <c r="F1159" s="17" t="s">
        <v>3045</v>
      </c>
      <c r="G1159" s="36">
        <v>0</v>
      </c>
      <c r="H1159" s="18">
        <v>0</v>
      </c>
      <c r="I1159" s="18">
        <v>0</v>
      </c>
      <c r="J1159" s="18">
        <v>0</v>
      </c>
      <c r="K1159" s="18">
        <v>0</v>
      </c>
      <c r="L1159" s="19">
        <v>0</v>
      </c>
      <c r="M1159" s="15">
        <v>0</v>
      </c>
      <c r="N1159" s="15">
        <v>0</v>
      </c>
    </row>
    <row r="1160" spans="1:14" ht="15" customHeight="1" x14ac:dyDescent="0.25">
      <c r="A1160" s="16">
        <v>619350</v>
      </c>
      <c r="E1160" s="16" t="s">
        <v>2010</v>
      </c>
      <c r="F1160" s="17" t="s">
        <v>3044</v>
      </c>
      <c r="G1160" s="36">
        <v>8.3333333333333329E-2</v>
      </c>
      <c r="H1160" s="18">
        <v>100</v>
      </c>
      <c r="I1160" s="18">
        <v>99.17</v>
      </c>
      <c r="J1160" s="18">
        <v>0</v>
      </c>
      <c r="K1160" s="18">
        <v>-0.82999999999999829</v>
      </c>
      <c r="L1160" s="19">
        <v>0</v>
      </c>
      <c r="M1160" s="15">
        <v>-0.82999999999999829</v>
      </c>
      <c r="N1160" s="15">
        <v>0</v>
      </c>
    </row>
    <row r="1161" spans="1:14" ht="15" customHeight="1" x14ac:dyDescent="0.25">
      <c r="A1161" s="16">
        <v>619360</v>
      </c>
      <c r="E1161" s="16" t="s">
        <v>1722</v>
      </c>
      <c r="F1161" s="17" t="s">
        <v>3045</v>
      </c>
      <c r="G1161" s="36">
        <v>3.125E-2</v>
      </c>
      <c r="H1161" s="18">
        <v>36.25</v>
      </c>
      <c r="I1161" s="18">
        <v>79.75</v>
      </c>
      <c r="J1161" s="18">
        <v>0</v>
      </c>
      <c r="K1161" s="18">
        <v>43.5</v>
      </c>
      <c r="L1161" s="19">
        <v>0</v>
      </c>
      <c r="M1161" s="15">
        <v>43.5</v>
      </c>
      <c r="N1161" s="15">
        <v>0</v>
      </c>
    </row>
    <row r="1162" spans="1:14" ht="15" customHeight="1" x14ac:dyDescent="0.25">
      <c r="A1162" s="16">
        <v>619372</v>
      </c>
      <c r="E1162" s="16" t="s">
        <v>1817</v>
      </c>
      <c r="F1162" s="17" t="s">
        <v>3044</v>
      </c>
      <c r="G1162" s="36">
        <v>8.3333333333333329E-2</v>
      </c>
      <c r="H1162" s="18">
        <v>120</v>
      </c>
      <c r="I1162" s="18">
        <v>134.16999999999999</v>
      </c>
      <c r="J1162" s="18">
        <v>0</v>
      </c>
      <c r="K1162" s="18">
        <v>14.169999999999987</v>
      </c>
      <c r="L1162" s="19">
        <v>0</v>
      </c>
      <c r="M1162" s="15">
        <v>14.169999999999987</v>
      </c>
      <c r="N1162" s="15">
        <v>0</v>
      </c>
    </row>
    <row r="1163" spans="1:14" ht="15" customHeight="1" x14ac:dyDescent="0.25">
      <c r="A1163" s="16">
        <v>619398</v>
      </c>
      <c r="E1163" s="16" t="s">
        <v>1786</v>
      </c>
      <c r="G1163" s="36">
        <v>0</v>
      </c>
      <c r="H1163" s="18">
        <v>0</v>
      </c>
      <c r="I1163" s="18">
        <v>0</v>
      </c>
      <c r="J1163" s="18">
        <v>0</v>
      </c>
      <c r="K1163" s="18">
        <v>0</v>
      </c>
      <c r="L1163" s="19">
        <v>0</v>
      </c>
      <c r="M1163" s="15">
        <v>0</v>
      </c>
      <c r="N1163" s="15">
        <v>0</v>
      </c>
    </row>
    <row r="1164" spans="1:14" ht="15" customHeight="1" x14ac:dyDescent="0.25">
      <c r="A1164" s="16">
        <v>619399</v>
      </c>
      <c r="E1164" s="16" t="s">
        <v>1786</v>
      </c>
      <c r="F1164" s="17" t="s">
        <v>3045</v>
      </c>
      <c r="G1164" s="36">
        <v>3.125E-2</v>
      </c>
      <c r="H1164" s="18">
        <v>33.75</v>
      </c>
      <c r="I1164" s="18">
        <v>99.17</v>
      </c>
      <c r="J1164" s="18">
        <v>0</v>
      </c>
      <c r="K1164" s="18">
        <v>65.42</v>
      </c>
      <c r="L1164" s="19">
        <v>0</v>
      </c>
      <c r="M1164" s="15">
        <v>65.42</v>
      </c>
      <c r="N1164" s="15">
        <v>0</v>
      </c>
    </row>
    <row r="1165" spans="1:14" ht="15" customHeight="1" x14ac:dyDescent="0.25">
      <c r="A1165" s="16">
        <v>619489</v>
      </c>
      <c r="E1165" s="16" t="s">
        <v>1608</v>
      </c>
      <c r="G1165" s="36">
        <v>3.125E-2</v>
      </c>
      <c r="H1165" s="18">
        <v>48.75</v>
      </c>
      <c r="I1165" s="18">
        <v>0</v>
      </c>
      <c r="J1165" s="18">
        <v>0</v>
      </c>
      <c r="K1165" s="18">
        <v>-48.75</v>
      </c>
      <c r="L1165" s="19">
        <v>0</v>
      </c>
      <c r="M1165" s="15">
        <v>-48.75</v>
      </c>
      <c r="N1165" s="15">
        <v>0</v>
      </c>
    </row>
    <row r="1166" spans="1:14" ht="15" customHeight="1" x14ac:dyDescent="0.25">
      <c r="A1166" s="16">
        <v>619490</v>
      </c>
      <c r="E1166" s="16" t="s">
        <v>1927</v>
      </c>
      <c r="F1166" s="17" t="s">
        <v>3045</v>
      </c>
      <c r="G1166" s="36">
        <v>4.8611111111111105E-2</v>
      </c>
      <c r="H1166" s="18">
        <v>65.833333333333329</v>
      </c>
      <c r="I1166" s="18">
        <v>79.75</v>
      </c>
      <c r="J1166" s="18">
        <v>0</v>
      </c>
      <c r="K1166" s="18">
        <v>13.916666666666671</v>
      </c>
      <c r="L1166" s="19">
        <v>0</v>
      </c>
      <c r="M1166" s="15">
        <v>13.916666666666671</v>
      </c>
      <c r="N1166" s="15">
        <v>0</v>
      </c>
    </row>
    <row r="1167" spans="1:14" ht="15" customHeight="1" x14ac:dyDescent="0.25">
      <c r="A1167" s="16">
        <v>619493</v>
      </c>
      <c r="E1167" s="16" t="s">
        <v>1932</v>
      </c>
      <c r="F1167" s="17" t="s">
        <v>3044</v>
      </c>
      <c r="G1167" s="36">
        <v>3.125E-2</v>
      </c>
      <c r="H1167" s="18">
        <v>33.75</v>
      </c>
      <c r="I1167" s="18">
        <v>99.17</v>
      </c>
      <c r="J1167" s="18">
        <v>0</v>
      </c>
      <c r="K1167" s="18">
        <v>65.42</v>
      </c>
      <c r="L1167" s="19">
        <v>0</v>
      </c>
      <c r="M1167" s="15">
        <v>65.42</v>
      </c>
      <c r="N1167" s="15">
        <v>0</v>
      </c>
    </row>
    <row r="1168" spans="1:14" ht="15" customHeight="1" x14ac:dyDescent="0.25">
      <c r="A1168" s="16">
        <v>619497</v>
      </c>
      <c r="E1168" s="16" t="s">
        <v>2456</v>
      </c>
      <c r="F1168" s="17" t="s">
        <v>3044</v>
      </c>
      <c r="G1168" s="36">
        <v>0</v>
      </c>
      <c r="H1168" s="18">
        <v>0</v>
      </c>
      <c r="I1168" s="18">
        <v>0</v>
      </c>
      <c r="J1168" s="18">
        <v>0</v>
      </c>
      <c r="K1168" s="18">
        <v>0</v>
      </c>
      <c r="L1168" s="19">
        <v>0</v>
      </c>
      <c r="M1168" s="15">
        <v>0</v>
      </c>
      <c r="N1168" s="15">
        <v>0</v>
      </c>
    </row>
    <row r="1169" spans="1:14" ht="15" customHeight="1" x14ac:dyDescent="0.25">
      <c r="A1169" s="16">
        <v>619498</v>
      </c>
      <c r="E1169" s="16" t="s">
        <v>1840</v>
      </c>
      <c r="F1169" s="17" t="s">
        <v>3045</v>
      </c>
      <c r="G1169" s="36">
        <v>4.1666666666666664E-2</v>
      </c>
      <c r="H1169" s="18">
        <v>45</v>
      </c>
      <c r="I1169" s="18">
        <v>99.17</v>
      </c>
      <c r="J1169" s="18">
        <v>0</v>
      </c>
      <c r="K1169" s="18">
        <v>54.17</v>
      </c>
      <c r="L1169" s="19">
        <v>0</v>
      </c>
      <c r="M1169" s="15">
        <v>54.17</v>
      </c>
      <c r="N1169" s="15">
        <v>0</v>
      </c>
    </row>
    <row r="1170" spans="1:14" ht="15" customHeight="1" x14ac:dyDescent="0.25">
      <c r="A1170" s="16">
        <v>619520</v>
      </c>
      <c r="E1170" s="16" t="s">
        <v>1716</v>
      </c>
      <c r="F1170" s="17" t="s">
        <v>3045</v>
      </c>
      <c r="G1170" s="36">
        <v>4.5138888888888888E-2</v>
      </c>
      <c r="H1170" s="18">
        <v>52.916666666666671</v>
      </c>
      <c r="I1170" s="18">
        <v>79.75</v>
      </c>
      <c r="J1170" s="18">
        <v>0</v>
      </c>
      <c r="K1170" s="18">
        <v>26.833333333333329</v>
      </c>
      <c r="L1170" s="19">
        <v>0</v>
      </c>
      <c r="M1170" s="15">
        <v>26.833333333333329</v>
      </c>
      <c r="N1170" s="15">
        <v>0</v>
      </c>
    </row>
    <row r="1171" spans="1:14" ht="15" customHeight="1" x14ac:dyDescent="0.25">
      <c r="A1171" s="16">
        <v>619555</v>
      </c>
      <c r="E1171" s="16" t="s">
        <v>2457</v>
      </c>
      <c r="F1171" s="17" t="s">
        <v>3044</v>
      </c>
      <c r="G1171" s="36">
        <v>0</v>
      </c>
      <c r="H1171" s="18">
        <v>0</v>
      </c>
      <c r="I1171" s="18">
        <v>0</v>
      </c>
      <c r="J1171" s="18">
        <v>0</v>
      </c>
      <c r="K1171" s="18">
        <v>0</v>
      </c>
      <c r="L1171" s="19">
        <v>0</v>
      </c>
      <c r="M1171" s="15">
        <v>0</v>
      </c>
      <c r="N1171" s="15">
        <v>0</v>
      </c>
    </row>
    <row r="1172" spans="1:14" ht="15" customHeight="1" x14ac:dyDescent="0.25">
      <c r="A1172" s="16">
        <v>619560</v>
      </c>
      <c r="E1172" s="16" t="s">
        <v>1859</v>
      </c>
      <c r="F1172" s="17" t="s">
        <v>3045</v>
      </c>
      <c r="G1172" s="36">
        <v>5.2083333333333329E-2</v>
      </c>
      <c r="H1172" s="18">
        <v>71.25</v>
      </c>
      <c r="I1172" s="18">
        <v>79.75</v>
      </c>
      <c r="J1172" s="18">
        <v>0</v>
      </c>
      <c r="K1172" s="18">
        <v>8.5</v>
      </c>
      <c r="L1172" s="19">
        <v>0</v>
      </c>
      <c r="M1172" s="15">
        <v>8.5</v>
      </c>
      <c r="N1172" s="15">
        <v>0</v>
      </c>
    </row>
    <row r="1173" spans="1:14" ht="15" customHeight="1" x14ac:dyDescent="0.25">
      <c r="A1173" s="16">
        <v>619568</v>
      </c>
      <c r="E1173" s="16" t="s">
        <v>2458</v>
      </c>
      <c r="G1173" s="36">
        <v>0</v>
      </c>
      <c r="H1173" s="18">
        <v>0</v>
      </c>
      <c r="I1173" s="18">
        <v>0</v>
      </c>
      <c r="J1173" s="18">
        <v>0</v>
      </c>
      <c r="K1173" s="18">
        <v>0</v>
      </c>
      <c r="L1173" s="19">
        <v>0</v>
      </c>
      <c r="M1173" s="15">
        <v>0</v>
      </c>
      <c r="N1173" s="15">
        <v>0</v>
      </c>
    </row>
    <row r="1174" spans="1:14" ht="15" customHeight="1" x14ac:dyDescent="0.25">
      <c r="A1174" s="16">
        <v>619580</v>
      </c>
      <c r="E1174" s="16" t="s">
        <v>2459</v>
      </c>
      <c r="F1174" s="17" t="s">
        <v>3044</v>
      </c>
      <c r="G1174" s="36">
        <v>0</v>
      </c>
      <c r="H1174" s="18">
        <v>0</v>
      </c>
      <c r="I1174" s="18">
        <v>0</v>
      </c>
      <c r="J1174" s="18">
        <v>0</v>
      </c>
      <c r="K1174" s="18">
        <v>0</v>
      </c>
      <c r="L1174" s="19">
        <v>0</v>
      </c>
      <c r="M1174" s="15">
        <v>0</v>
      </c>
      <c r="N1174" s="15">
        <v>0</v>
      </c>
    </row>
    <row r="1175" spans="1:14" ht="15" customHeight="1" x14ac:dyDescent="0.25">
      <c r="A1175" s="16">
        <v>619626</v>
      </c>
      <c r="E1175" s="16" t="s">
        <v>2460</v>
      </c>
      <c r="G1175" s="36">
        <v>0</v>
      </c>
      <c r="H1175" s="18">
        <v>0</v>
      </c>
      <c r="I1175" s="18">
        <v>0</v>
      </c>
      <c r="J1175" s="18">
        <v>0</v>
      </c>
      <c r="K1175" s="18">
        <v>0</v>
      </c>
      <c r="L1175" s="19">
        <v>0</v>
      </c>
      <c r="M1175" s="15">
        <v>0</v>
      </c>
      <c r="N1175" s="15">
        <v>0</v>
      </c>
    </row>
    <row r="1176" spans="1:14" ht="15" customHeight="1" x14ac:dyDescent="0.25">
      <c r="A1176" s="16">
        <v>619628</v>
      </c>
      <c r="E1176" s="16" t="s">
        <v>2461</v>
      </c>
      <c r="G1176" s="36">
        <v>0</v>
      </c>
      <c r="H1176" s="18">
        <v>0</v>
      </c>
      <c r="I1176" s="18">
        <v>0</v>
      </c>
      <c r="J1176" s="18">
        <v>0</v>
      </c>
      <c r="K1176" s="18">
        <v>0</v>
      </c>
      <c r="L1176" s="19">
        <v>0</v>
      </c>
      <c r="M1176" s="15">
        <v>0</v>
      </c>
      <c r="N1176" s="15">
        <v>0</v>
      </c>
    </row>
    <row r="1177" spans="1:14" ht="15" customHeight="1" x14ac:dyDescent="0.25">
      <c r="A1177" s="16">
        <v>619629</v>
      </c>
      <c r="E1177" s="16" t="s">
        <v>2462</v>
      </c>
      <c r="G1177" s="36">
        <v>0</v>
      </c>
      <c r="H1177" s="18">
        <v>0</v>
      </c>
      <c r="I1177" s="18">
        <v>0</v>
      </c>
      <c r="J1177" s="18">
        <v>0</v>
      </c>
      <c r="K1177" s="18">
        <v>0</v>
      </c>
      <c r="L1177" s="19">
        <v>0</v>
      </c>
      <c r="M1177" s="15">
        <v>0</v>
      </c>
      <c r="N1177" s="15">
        <v>0</v>
      </c>
    </row>
    <row r="1178" spans="1:14" ht="15" customHeight="1" x14ac:dyDescent="0.25">
      <c r="A1178" s="16">
        <v>619630</v>
      </c>
      <c r="E1178" s="16" t="s">
        <v>1749</v>
      </c>
      <c r="F1178" s="17" t="s">
        <v>3045</v>
      </c>
      <c r="G1178" s="36">
        <v>0.14583333333333331</v>
      </c>
      <c r="H1178" s="18">
        <v>212.5</v>
      </c>
      <c r="I1178" s="18">
        <v>99.17</v>
      </c>
      <c r="J1178" s="18">
        <v>0</v>
      </c>
      <c r="K1178" s="18">
        <v>-113.33</v>
      </c>
      <c r="L1178" s="19">
        <v>0</v>
      </c>
      <c r="M1178" s="15">
        <v>-113.33</v>
      </c>
      <c r="N1178" s="15">
        <v>0</v>
      </c>
    </row>
    <row r="1179" spans="1:14" ht="15" customHeight="1" x14ac:dyDescent="0.25">
      <c r="A1179" s="16">
        <v>619633</v>
      </c>
      <c r="E1179" s="16" t="s">
        <v>1529</v>
      </c>
      <c r="F1179" s="17" t="s">
        <v>3045</v>
      </c>
      <c r="G1179" s="36">
        <v>0.15625</v>
      </c>
      <c r="H1179" s="18">
        <v>201.25</v>
      </c>
      <c r="I1179" s="18">
        <v>202.49</v>
      </c>
      <c r="J1179" s="18">
        <v>0</v>
      </c>
      <c r="K1179" s="18">
        <v>1.2400000000000091</v>
      </c>
      <c r="L1179" s="19">
        <v>0</v>
      </c>
      <c r="M1179" s="15">
        <v>1.2400000000000091</v>
      </c>
      <c r="N1179" s="15">
        <v>0</v>
      </c>
    </row>
    <row r="1180" spans="1:14" ht="15" customHeight="1" x14ac:dyDescent="0.25">
      <c r="A1180" s="16">
        <v>619635</v>
      </c>
      <c r="E1180" s="16" t="s">
        <v>1854</v>
      </c>
      <c r="F1180" s="17" t="s">
        <v>3045</v>
      </c>
      <c r="G1180" s="36">
        <v>2.0833333333333332E-2</v>
      </c>
      <c r="H1180" s="18">
        <v>32.5</v>
      </c>
      <c r="I1180" s="18">
        <v>0</v>
      </c>
      <c r="J1180" s="18">
        <v>0</v>
      </c>
      <c r="K1180" s="18">
        <v>-32.5</v>
      </c>
      <c r="L1180" s="19">
        <v>0</v>
      </c>
      <c r="M1180" s="15">
        <v>-32.5</v>
      </c>
      <c r="N1180" s="15">
        <v>0</v>
      </c>
    </row>
    <row r="1181" spans="1:14" ht="15" customHeight="1" x14ac:dyDescent="0.25">
      <c r="A1181" s="16">
        <v>619745</v>
      </c>
      <c r="E1181" s="16" t="s">
        <v>2463</v>
      </c>
      <c r="G1181" s="36">
        <v>0</v>
      </c>
      <c r="H1181" s="18">
        <v>0</v>
      </c>
      <c r="I1181" s="18">
        <v>0</v>
      </c>
      <c r="J1181" s="18">
        <v>0</v>
      </c>
      <c r="K1181" s="18">
        <v>0</v>
      </c>
      <c r="L1181" s="19">
        <v>0</v>
      </c>
      <c r="M1181" s="15">
        <v>0</v>
      </c>
      <c r="N1181" s="15">
        <v>0</v>
      </c>
    </row>
    <row r="1182" spans="1:14" ht="15" customHeight="1" x14ac:dyDescent="0.25">
      <c r="A1182" s="16">
        <v>619748</v>
      </c>
      <c r="E1182" s="16" t="s">
        <v>2464</v>
      </c>
      <c r="F1182" s="17" t="s">
        <v>3044</v>
      </c>
      <c r="G1182" s="36">
        <v>6.25E-2</v>
      </c>
      <c r="H1182" s="18">
        <v>67.5</v>
      </c>
      <c r="I1182" s="18">
        <v>0</v>
      </c>
      <c r="J1182" s="18">
        <v>0</v>
      </c>
      <c r="K1182" s="18">
        <v>-67.5</v>
      </c>
      <c r="L1182" s="19">
        <v>0</v>
      </c>
      <c r="M1182" s="15">
        <v>-67.5</v>
      </c>
      <c r="N1182" s="15">
        <v>0</v>
      </c>
    </row>
    <row r="1183" spans="1:14" ht="15" customHeight="1" x14ac:dyDescent="0.25">
      <c r="A1183" s="16">
        <v>619751</v>
      </c>
      <c r="E1183" s="16" t="s">
        <v>2058</v>
      </c>
      <c r="F1183" s="17" t="s">
        <v>3045</v>
      </c>
      <c r="G1183" s="36">
        <v>6.25E-2</v>
      </c>
      <c r="H1183" s="18">
        <v>87.5</v>
      </c>
      <c r="I1183" s="18">
        <v>0</v>
      </c>
      <c r="J1183" s="18">
        <v>0</v>
      </c>
      <c r="K1183" s="18">
        <v>-87.5</v>
      </c>
      <c r="L1183" s="19">
        <v>0</v>
      </c>
      <c r="M1183" s="15">
        <v>-87.5</v>
      </c>
      <c r="N1183" s="15">
        <v>0</v>
      </c>
    </row>
    <row r="1184" spans="1:14" ht="15" customHeight="1" x14ac:dyDescent="0.25">
      <c r="A1184" s="16">
        <v>619752</v>
      </c>
      <c r="E1184" s="16" t="s">
        <v>1800</v>
      </c>
      <c r="F1184" s="17" t="s">
        <v>3045</v>
      </c>
      <c r="G1184" s="36">
        <v>7.2916666666666657E-2</v>
      </c>
      <c r="H1184" s="18">
        <v>87.5</v>
      </c>
      <c r="I1184" s="18">
        <v>144.63</v>
      </c>
      <c r="J1184" s="18">
        <v>0</v>
      </c>
      <c r="K1184" s="18">
        <v>57.129999999999995</v>
      </c>
      <c r="L1184" s="19">
        <v>0</v>
      </c>
      <c r="M1184" s="15">
        <v>57.129999999999995</v>
      </c>
      <c r="N1184" s="15">
        <v>0</v>
      </c>
    </row>
    <row r="1185" spans="1:14" ht="15" customHeight="1" x14ac:dyDescent="0.25">
      <c r="A1185" s="16">
        <v>619755</v>
      </c>
      <c r="E1185" s="16" t="s">
        <v>2185</v>
      </c>
      <c r="F1185" s="17" t="s">
        <v>3045</v>
      </c>
      <c r="G1185" s="36">
        <v>8.3333333333333343E-2</v>
      </c>
      <c r="H1185" s="18">
        <v>95</v>
      </c>
      <c r="I1185" s="18">
        <v>79.75</v>
      </c>
      <c r="J1185" s="18">
        <v>0</v>
      </c>
      <c r="K1185" s="18">
        <v>-15.25</v>
      </c>
      <c r="L1185" s="19">
        <v>0</v>
      </c>
      <c r="M1185" s="15">
        <v>-15.25</v>
      </c>
      <c r="N1185" s="15">
        <v>0</v>
      </c>
    </row>
    <row r="1186" spans="1:14" ht="15" customHeight="1" x14ac:dyDescent="0.25">
      <c r="A1186" s="16">
        <v>619758</v>
      </c>
      <c r="E1186" s="16" t="s">
        <v>1752</v>
      </c>
      <c r="F1186" s="17" t="s">
        <v>3045</v>
      </c>
      <c r="G1186" s="36">
        <v>7.2916666666666657E-2</v>
      </c>
      <c r="H1186" s="18">
        <v>103.75</v>
      </c>
      <c r="I1186" s="18">
        <v>130.16</v>
      </c>
      <c r="J1186" s="18">
        <v>0</v>
      </c>
      <c r="K1186" s="18">
        <v>26.409999999999997</v>
      </c>
      <c r="L1186" s="19">
        <v>0</v>
      </c>
      <c r="M1186" s="15">
        <v>26.409999999999997</v>
      </c>
      <c r="N1186" s="15">
        <v>0</v>
      </c>
    </row>
    <row r="1187" spans="1:14" ht="15" customHeight="1" x14ac:dyDescent="0.25">
      <c r="A1187" s="16">
        <v>619761</v>
      </c>
      <c r="E1187" s="16" t="s">
        <v>2038</v>
      </c>
      <c r="F1187" s="17" t="s">
        <v>3045</v>
      </c>
      <c r="G1187" s="36">
        <v>2.0833333333333332E-2</v>
      </c>
      <c r="H1187" s="18">
        <v>22.5</v>
      </c>
      <c r="I1187" s="18">
        <v>79.75</v>
      </c>
      <c r="J1187" s="18">
        <v>0</v>
      </c>
      <c r="K1187" s="18">
        <v>57.25</v>
      </c>
      <c r="L1187" s="19">
        <v>0</v>
      </c>
      <c r="M1187" s="15">
        <v>57.25</v>
      </c>
      <c r="N1187" s="15">
        <v>0</v>
      </c>
    </row>
    <row r="1188" spans="1:14" ht="15" customHeight="1" x14ac:dyDescent="0.25">
      <c r="A1188" s="16">
        <v>619775</v>
      </c>
      <c r="E1188" s="16" t="s">
        <v>2138</v>
      </c>
      <c r="F1188" s="17" t="s">
        <v>3044</v>
      </c>
      <c r="G1188" s="36">
        <v>0</v>
      </c>
      <c r="H1188" s="18">
        <v>0</v>
      </c>
      <c r="I1188" s="18">
        <v>0</v>
      </c>
      <c r="J1188" s="18">
        <v>0</v>
      </c>
      <c r="K1188" s="18">
        <v>0</v>
      </c>
      <c r="L1188" s="19">
        <v>0</v>
      </c>
      <c r="M1188" s="15">
        <v>0</v>
      </c>
      <c r="N1188" s="15">
        <v>0</v>
      </c>
    </row>
    <row r="1189" spans="1:14" ht="15" customHeight="1" x14ac:dyDescent="0.25">
      <c r="A1189" s="16">
        <v>619795</v>
      </c>
      <c r="E1189" s="16" t="s">
        <v>2037</v>
      </c>
      <c r="F1189" s="17" t="s">
        <v>3045</v>
      </c>
      <c r="G1189" s="36">
        <v>5.2083333333333336E-2</v>
      </c>
      <c r="H1189" s="18">
        <v>56.25</v>
      </c>
      <c r="I1189" s="18">
        <v>99.17</v>
      </c>
      <c r="J1189" s="18">
        <v>0</v>
      </c>
      <c r="K1189" s="18">
        <v>42.92</v>
      </c>
      <c r="L1189" s="19">
        <v>0</v>
      </c>
      <c r="M1189" s="15">
        <v>42.92</v>
      </c>
      <c r="N1189" s="15">
        <v>0</v>
      </c>
    </row>
    <row r="1190" spans="1:14" ht="15" customHeight="1" x14ac:dyDescent="0.25">
      <c r="A1190" s="16">
        <v>619800</v>
      </c>
      <c r="E1190" s="16" t="s">
        <v>2465</v>
      </c>
      <c r="G1190" s="36">
        <v>0</v>
      </c>
      <c r="H1190" s="18">
        <v>0</v>
      </c>
      <c r="I1190" s="18">
        <v>0</v>
      </c>
      <c r="J1190" s="18">
        <v>0</v>
      </c>
      <c r="K1190" s="18">
        <v>0</v>
      </c>
      <c r="L1190" s="19">
        <v>0</v>
      </c>
      <c r="M1190" s="15">
        <v>0</v>
      </c>
      <c r="N1190" s="15">
        <v>0</v>
      </c>
    </row>
    <row r="1191" spans="1:14" ht="15" customHeight="1" x14ac:dyDescent="0.25">
      <c r="A1191" s="16">
        <v>619802</v>
      </c>
      <c r="E1191" s="16" t="s">
        <v>1788</v>
      </c>
      <c r="F1191" s="17" t="s">
        <v>3045</v>
      </c>
      <c r="G1191" s="36">
        <v>4.1666666666666664E-2</v>
      </c>
      <c r="H1191" s="18">
        <v>45</v>
      </c>
      <c r="I1191" s="18">
        <v>99.17</v>
      </c>
      <c r="J1191" s="18">
        <v>0</v>
      </c>
      <c r="K1191" s="18">
        <v>54.17</v>
      </c>
      <c r="L1191" s="19">
        <v>0</v>
      </c>
      <c r="M1191" s="15">
        <v>54.17</v>
      </c>
      <c r="N1191" s="15">
        <v>0</v>
      </c>
    </row>
    <row r="1192" spans="1:14" ht="15" customHeight="1" x14ac:dyDescent="0.25">
      <c r="A1192" s="16">
        <v>619820</v>
      </c>
      <c r="E1192" s="16" t="s">
        <v>2099</v>
      </c>
      <c r="F1192" s="17" t="s">
        <v>3045</v>
      </c>
      <c r="G1192" s="36">
        <v>0.10416666666666666</v>
      </c>
      <c r="H1192" s="18">
        <v>115</v>
      </c>
      <c r="I1192" s="18">
        <v>119.84</v>
      </c>
      <c r="J1192" s="18">
        <v>0</v>
      </c>
      <c r="K1192" s="18">
        <v>4.8400000000000034</v>
      </c>
      <c r="L1192" s="19">
        <v>0</v>
      </c>
      <c r="M1192" s="15">
        <v>4.8400000000000034</v>
      </c>
      <c r="N1192" s="15">
        <v>0</v>
      </c>
    </row>
    <row r="1193" spans="1:14" ht="15" customHeight="1" x14ac:dyDescent="0.25">
      <c r="A1193" s="16">
        <v>619822</v>
      </c>
      <c r="E1193" s="16" t="s">
        <v>2027</v>
      </c>
      <c r="F1193" s="17" t="s">
        <v>3045</v>
      </c>
      <c r="G1193" s="36">
        <v>5.2083333333333336E-2</v>
      </c>
      <c r="H1193" s="18">
        <v>56.25</v>
      </c>
      <c r="I1193" s="18">
        <v>99.17</v>
      </c>
      <c r="J1193" s="18">
        <v>0</v>
      </c>
      <c r="K1193" s="18">
        <v>42.92</v>
      </c>
      <c r="L1193" s="19">
        <v>0</v>
      </c>
      <c r="M1193" s="15">
        <v>42.92</v>
      </c>
      <c r="N1193" s="15">
        <v>0</v>
      </c>
    </row>
    <row r="1194" spans="1:14" ht="15" customHeight="1" x14ac:dyDescent="0.25">
      <c r="A1194" s="16">
        <v>619825</v>
      </c>
      <c r="E1194" s="16" t="s">
        <v>1987</v>
      </c>
      <c r="F1194" s="17" t="s">
        <v>3045</v>
      </c>
      <c r="G1194" s="36">
        <v>5.2083333333333329E-2</v>
      </c>
      <c r="H1194" s="18">
        <v>71.25</v>
      </c>
      <c r="I1194" s="18">
        <v>99.17</v>
      </c>
      <c r="J1194" s="18">
        <v>0</v>
      </c>
      <c r="K1194" s="18">
        <v>27.92</v>
      </c>
      <c r="L1194" s="19">
        <v>0</v>
      </c>
      <c r="M1194" s="15">
        <v>27.92</v>
      </c>
      <c r="N1194" s="15">
        <v>0</v>
      </c>
    </row>
    <row r="1195" spans="1:14" ht="15" customHeight="1" x14ac:dyDescent="0.25">
      <c r="A1195" s="16">
        <v>619833</v>
      </c>
      <c r="E1195" s="16" t="s">
        <v>2466</v>
      </c>
      <c r="G1195" s="36">
        <v>0</v>
      </c>
      <c r="H1195" s="18">
        <v>0</v>
      </c>
      <c r="I1195" s="18">
        <v>0</v>
      </c>
      <c r="J1195" s="18">
        <v>0</v>
      </c>
      <c r="K1195" s="18">
        <v>0</v>
      </c>
      <c r="L1195" s="19">
        <v>0</v>
      </c>
      <c r="M1195" s="15">
        <v>0</v>
      </c>
      <c r="N1195" s="15">
        <v>0</v>
      </c>
    </row>
    <row r="1196" spans="1:14" ht="15" customHeight="1" x14ac:dyDescent="0.25">
      <c r="A1196" s="16">
        <v>619838</v>
      </c>
      <c r="E1196" s="16" t="s">
        <v>2467</v>
      </c>
      <c r="G1196" s="36">
        <v>0</v>
      </c>
      <c r="H1196" s="18">
        <v>0</v>
      </c>
      <c r="I1196" s="18">
        <v>0</v>
      </c>
      <c r="J1196" s="18">
        <v>0</v>
      </c>
      <c r="K1196" s="18">
        <v>0</v>
      </c>
      <c r="L1196" s="19">
        <v>0</v>
      </c>
      <c r="M1196" s="15">
        <v>0</v>
      </c>
      <c r="N1196" s="15">
        <v>0</v>
      </c>
    </row>
    <row r="1197" spans="1:14" ht="15" customHeight="1" x14ac:dyDescent="0.25">
      <c r="A1197" s="16">
        <v>619841</v>
      </c>
      <c r="G1197" s="36">
        <v>0</v>
      </c>
      <c r="H1197" s="18">
        <v>0</v>
      </c>
      <c r="I1197" s="18">
        <v>0</v>
      </c>
      <c r="J1197" s="18">
        <v>0</v>
      </c>
      <c r="K1197" s="18">
        <v>0</v>
      </c>
      <c r="L1197" s="19">
        <v>0</v>
      </c>
      <c r="M1197" s="15">
        <v>0</v>
      </c>
      <c r="N1197" s="15">
        <v>0</v>
      </c>
    </row>
    <row r="1198" spans="1:14" ht="15" customHeight="1" x14ac:dyDescent="0.25">
      <c r="A1198" s="16">
        <v>619842</v>
      </c>
      <c r="G1198" s="36">
        <v>0</v>
      </c>
      <c r="H1198" s="18">
        <v>0</v>
      </c>
      <c r="I1198" s="18">
        <v>0</v>
      </c>
      <c r="J1198" s="18">
        <v>0</v>
      </c>
      <c r="K1198" s="18">
        <v>0</v>
      </c>
      <c r="L1198" s="19">
        <v>0</v>
      </c>
      <c r="M1198" s="15">
        <v>0</v>
      </c>
      <c r="N1198" s="15">
        <v>0</v>
      </c>
    </row>
    <row r="1199" spans="1:14" ht="15" customHeight="1" x14ac:dyDescent="0.25">
      <c r="A1199" s="16">
        <v>619932</v>
      </c>
      <c r="E1199" s="16" t="s">
        <v>2133</v>
      </c>
      <c r="F1199" s="17" t="s">
        <v>3045</v>
      </c>
      <c r="G1199" s="36">
        <v>0.11458333333333333</v>
      </c>
      <c r="H1199" s="18">
        <v>141.25</v>
      </c>
      <c r="I1199" s="18">
        <v>99.17</v>
      </c>
      <c r="J1199" s="18">
        <v>0</v>
      </c>
      <c r="K1199" s="18">
        <v>-42.08</v>
      </c>
      <c r="L1199" s="19">
        <v>0</v>
      </c>
      <c r="M1199" s="15">
        <v>-42.08</v>
      </c>
      <c r="N1199" s="15">
        <v>0</v>
      </c>
    </row>
    <row r="1200" spans="1:14" ht="15" customHeight="1" x14ac:dyDescent="0.25">
      <c r="A1200" s="16">
        <v>619945</v>
      </c>
      <c r="E1200" s="16" t="s">
        <v>2468</v>
      </c>
      <c r="G1200" s="36">
        <v>0</v>
      </c>
      <c r="H1200" s="18">
        <v>0</v>
      </c>
      <c r="I1200" s="18">
        <v>0</v>
      </c>
      <c r="J1200" s="18">
        <v>0</v>
      </c>
      <c r="K1200" s="18">
        <v>0</v>
      </c>
      <c r="L1200" s="19">
        <v>0</v>
      </c>
      <c r="M1200" s="15">
        <v>0</v>
      </c>
      <c r="N1200" s="15">
        <v>0</v>
      </c>
    </row>
    <row r="1201" spans="1:14" ht="15" customHeight="1" x14ac:dyDescent="0.25">
      <c r="A1201" s="16">
        <v>619995</v>
      </c>
      <c r="E1201" s="16" t="s">
        <v>2469</v>
      </c>
      <c r="F1201" s="17" t="s">
        <v>3044</v>
      </c>
      <c r="G1201" s="36">
        <v>0</v>
      </c>
      <c r="H1201" s="18">
        <v>0</v>
      </c>
      <c r="I1201" s="18">
        <v>0</v>
      </c>
      <c r="J1201" s="18">
        <v>0</v>
      </c>
      <c r="K1201" s="18">
        <v>0</v>
      </c>
      <c r="L1201" s="19">
        <v>0</v>
      </c>
      <c r="M1201" s="15">
        <v>0</v>
      </c>
      <c r="N1201" s="15">
        <v>0</v>
      </c>
    </row>
    <row r="1202" spans="1:14" ht="15" customHeight="1" x14ac:dyDescent="0.25">
      <c r="A1202" s="16">
        <v>619997</v>
      </c>
      <c r="E1202" s="16" t="s">
        <v>1801</v>
      </c>
      <c r="F1202" s="17" t="s">
        <v>3045</v>
      </c>
      <c r="G1202" s="36">
        <v>0.11458333333333334</v>
      </c>
      <c r="H1202" s="18">
        <v>137.5</v>
      </c>
      <c r="I1202" s="18">
        <v>99.17</v>
      </c>
      <c r="J1202" s="18">
        <v>0</v>
      </c>
      <c r="K1202" s="18">
        <v>-38.33</v>
      </c>
      <c r="L1202" s="19">
        <v>0</v>
      </c>
      <c r="M1202" s="15">
        <v>-38.33</v>
      </c>
      <c r="N1202" s="15">
        <v>0</v>
      </c>
    </row>
    <row r="1205" spans="1:14" ht="15" customHeight="1" x14ac:dyDescent="0.25">
      <c r="G1205" s="36">
        <f>SUBTOTAL(9,G3:G1202)</f>
        <v>393.4604166666665</v>
      </c>
      <c r="H1205" s="18">
        <f>SUBTOTAL(9,H3:H1202)</f>
        <v>607416.0833333336</v>
      </c>
      <c r="I1205" s="18">
        <f>SUBTOTAL(9,I3:I1202)</f>
        <v>252273.28000000212</v>
      </c>
      <c r="J1205" s="18">
        <f>SUBTOTAL(9,J3:J1202)</f>
        <v>19070.416666666664</v>
      </c>
      <c r="K1205" s="18">
        <f>SUBTOTAL(9,K3:K1202)</f>
        <v>-336072.3866666684</v>
      </c>
      <c r="M1205" s="15">
        <f>SUBTOTAL(9,M3:M1202)</f>
        <v>-336072.3866666684</v>
      </c>
    </row>
  </sheetData>
  <conditionalFormatting sqref="A100001:L1048576 FA100001:XFD1048576">
    <cfRule type="cellIs" dxfId="2" priority="53" operator="lessThan">
      <formula>0</formula>
    </cfRule>
  </conditionalFormatting>
  <conditionalFormatting sqref="A1:XFD100000">
    <cfRule type="cellIs" dxfId="0" priority="54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049F3-6113-45CF-A852-16B3339A80BB}">
  <sheetPr codeName="wbInstellingenTB"/>
  <dimension ref="B2:C7"/>
  <sheetViews>
    <sheetView workbookViewId="0">
      <selection activeCell="C32" sqref="C32"/>
    </sheetView>
  </sheetViews>
  <sheetFormatPr defaultRowHeight="15" x14ac:dyDescent="0.25"/>
  <cols>
    <col min="2" max="2" width="37.7109375" customWidth="1"/>
    <col min="3" max="3" width="114.28515625" customWidth="1"/>
  </cols>
  <sheetData>
    <row r="2" spans="2:3" ht="15.75" thickBot="1" x14ac:dyDescent="0.3"/>
    <row r="3" spans="2:3" x14ac:dyDescent="0.25">
      <c r="B3" s="24" t="s">
        <v>3046</v>
      </c>
      <c r="C3" s="27" t="s">
        <v>3049</v>
      </c>
    </row>
    <row r="4" spans="2:3" x14ac:dyDescent="0.25">
      <c r="B4" s="25" t="s">
        <v>2835</v>
      </c>
      <c r="C4" s="28" t="s">
        <v>3054</v>
      </c>
    </row>
    <row r="5" spans="2:3" x14ac:dyDescent="0.25">
      <c r="B5" s="25" t="s">
        <v>3047</v>
      </c>
      <c r="C5" s="28" t="s">
        <v>3050</v>
      </c>
    </row>
    <row r="6" spans="2:3" x14ac:dyDescent="0.25">
      <c r="B6" s="25" t="s">
        <v>3048</v>
      </c>
      <c r="C6" s="28" t="s">
        <v>3051</v>
      </c>
    </row>
    <row r="7" spans="2:3" ht="15.75" thickBot="1" x14ac:dyDescent="0.3">
      <c r="B7" s="26" t="s">
        <v>3043</v>
      </c>
      <c r="C7" s="29" t="s">
        <v>3052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10">
    <outlinePr summaryBelow="0"/>
  </sheetPr>
  <dimension ref="M1:M4"/>
  <sheetViews>
    <sheetView workbookViewId="0"/>
  </sheetViews>
  <sheetFormatPr defaultRowHeight="15" x14ac:dyDescent="0.25"/>
  <sheetData>
    <row r="1" spans="13:13" x14ac:dyDescent="0.25">
      <c r="M1" t="s">
        <v>22</v>
      </c>
    </row>
    <row r="2" spans="13:13" x14ac:dyDescent="0.25">
      <c r="M2" t="s">
        <v>1267</v>
      </c>
    </row>
    <row r="3" spans="13:13" x14ac:dyDescent="0.25">
      <c r="M3" t="s">
        <v>1256</v>
      </c>
    </row>
    <row r="4" spans="13:13" x14ac:dyDescent="0.25">
      <c r="M4" t="s">
        <v>1268</v>
      </c>
    </row>
  </sheetData>
  <pageMargins left="0.7" right="0.7" top="0.75" bottom="0.75" header="0.3" footer="0.3"/>
  <ignoredErrors>
    <ignoredError sqref="M1:M4" numberStoredAsText="1"/>
  </ignoredErrors>
</worksheet>
</file>

<file path=customUI/customUI14.xml><?xml version="1.0" encoding="utf-8"?>
<customUI xmlns="http://schemas.microsoft.com/office/2009/07/customui" onLoad="RibbonOnLoad">
  <ribbon>
    <tabs>
      <tab id="TabTotaal" label="Impact" insertBeforeMso="TabHelp">
        <group id="ipTotaalOverzicht" label="Totaaloverzicht">
          <button id="ipGenereerOverzicht" label="Genereer Overzicht" size="large" onAction="iTBGenereerOverzicht" imageMso="ImportExcel" screentip="Impact: Genereer Totaaloverzich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</vt:i4>
      </vt:variant>
    </vt:vector>
  </HeadingPairs>
  <TitlesOfParts>
    <vt:vector size="10" baseType="lpstr">
      <vt:lpstr>Facturatie</vt:lpstr>
      <vt:lpstr>Klantgroep</vt:lpstr>
      <vt:lpstr>Correctie boekjaar</vt:lpstr>
      <vt:lpstr>Klantnaam</vt:lpstr>
      <vt:lpstr>Klant</vt:lpstr>
      <vt:lpstr>BasisgegevensKlant</vt:lpstr>
      <vt:lpstr>Totaaloverzicht</vt:lpstr>
      <vt:lpstr>Instellingen</vt:lpstr>
      <vt:lpstr>Sheet2</vt:lpstr>
      <vt:lpstr>Facturatie!Afdruktitels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Niels Hannessen</dc:creator>
  <cp:lastModifiedBy>Laptop</cp:lastModifiedBy>
  <dcterms:created xsi:type="dcterms:W3CDTF">2020-10-27T14:14:07Z</dcterms:created>
  <dcterms:modified xsi:type="dcterms:W3CDTF">2020-12-01T14:20:56Z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XVersion">
    <vt:lpwstr>18.2.7.0</vt:lpwstr>
  </property>
</Properties>
</file>