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https://levylab-my.sharepoint.com/personal/akash_levy_365_levylab_org/Documents/Documents/Research/VLSI/"/>
    </mc:Choice>
  </mc:AlternateContent>
  <xr:revisionPtr revIDLastSave="256" documentId="8_{2F33095D-71F5-CB4D-B6A1-7091FFDBD425}" xr6:coauthVersionLast="45" xr6:coauthVersionMax="45" xr10:uidLastSave="{9BDC5AAD-0F07-B246-B372-6B0C1B036A9A}"/>
  <bookViews>
    <workbookView xWindow="-38400" yWindow="-1320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T7" i="1"/>
  <c r="T8" i="1"/>
  <c r="T9" i="1"/>
  <c r="T10" i="1"/>
  <c r="T11" i="1"/>
  <c r="T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4" i="1"/>
</calcChain>
</file>

<file path=xl/sharedStrings.xml><?xml version="1.0" encoding="utf-8"?>
<sst xmlns="http://schemas.openxmlformats.org/spreadsheetml/2006/main" count="32" uniqueCount="26">
  <si>
    <t>R (ohm)</t>
  </si>
  <si>
    <t>LETI
Sigma (ohm)</t>
  </si>
  <si>
    <t>Skywater 
Sigma (ohm)</t>
  </si>
  <si>
    <t>blv</t>
  </si>
  <si>
    <t>wlv</t>
  </si>
  <si>
    <t>mean</t>
  </si>
  <si>
    <t>std</t>
  </si>
  <si>
    <t>Sigma multiple</t>
  </si>
  <si>
    <t>m = 1.356</t>
  </si>
  <si>
    <t>Bitline Voltage (V)</t>
  </si>
  <si>
    <t>Distribution width (Ω )</t>
  </si>
  <si>
    <t>R(n)  (Ω )</t>
  </si>
  <si>
    <t>Rmin(n)  (Ω )</t>
  </si>
  <si>
    <t>Rmax(n)  (Ω )</t>
  </si>
  <si>
    <t>Distribution 0</t>
  </si>
  <si>
    <t>N/A</t>
  </si>
  <si>
    <t>Distribution 1</t>
  </si>
  <si>
    <t>Distribution 2</t>
  </si>
  <si>
    <t>Distribution 3</t>
  </si>
  <si>
    <t>Distribution 4</t>
  </si>
  <si>
    <t>Distribution 5</t>
  </si>
  <si>
    <t>Distribution 6</t>
  </si>
  <si>
    <t>Distribution 7</t>
  </si>
  <si>
    <t>WL (V)</t>
  </si>
  <si>
    <t>BL (V)</t>
  </si>
  <si>
    <t>Rref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</si>
</sst>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-800"/>
            <c:dispRSqr val="1"/>
            <c:dispEq val="1"/>
            <c:trendlineLbl>
              <c:layout>
                <c:manualLayout>
                  <c:x val="8.6749266635788181E-3"/>
                  <c:y val="0.272858484432565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Sheet1!$H$4:$H$54</c:f>
              <c:numCache>
                <c:formatCode>General</c:formatCode>
                <c:ptCount val="51"/>
                <c:pt idx="0">
                  <c:v>73560.429199999999</c:v>
                </c:pt>
                <c:pt idx="1">
                  <c:v>52909.834000000003</c:v>
                </c:pt>
                <c:pt idx="2">
                  <c:v>45104.657213999999</c:v>
                </c:pt>
                <c:pt idx="3">
                  <c:v>41709.250048000002</c:v>
                </c:pt>
                <c:pt idx="4">
                  <c:v>41421.714542000002</c:v>
                </c:pt>
                <c:pt idx="5">
                  <c:v>39929.936437999997</c:v>
                </c:pt>
                <c:pt idx="6">
                  <c:v>35331.386692</c:v>
                </c:pt>
                <c:pt idx="7">
                  <c:v>31741.137714</c:v>
                </c:pt>
                <c:pt idx="8">
                  <c:v>30842.806333</c:v>
                </c:pt>
                <c:pt idx="9">
                  <c:v>26682.450182</c:v>
                </c:pt>
                <c:pt idx="10">
                  <c:v>26053.288</c:v>
                </c:pt>
                <c:pt idx="11">
                  <c:v>23959.770713999998</c:v>
                </c:pt>
                <c:pt idx="12">
                  <c:v>23782.737928999999</c:v>
                </c:pt>
                <c:pt idx="13">
                  <c:v>23122.316999999999</c:v>
                </c:pt>
                <c:pt idx="14">
                  <c:v>22699.363667000001</c:v>
                </c:pt>
                <c:pt idx="15">
                  <c:v>22053.322294000001</c:v>
                </c:pt>
                <c:pt idx="16">
                  <c:v>20849.47</c:v>
                </c:pt>
                <c:pt idx="17">
                  <c:v>19075.312000000002</c:v>
                </c:pt>
                <c:pt idx="18">
                  <c:v>17981.135076999999</c:v>
                </c:pt>
                <c:pt idx="19">
                  <c:v>17322.138167000001</c:v>
                </c:pt>
                <c:pt idx="20">
                  <c:v>15468.375882</c:v>
                </c:pt>
                <c:pt idx="21">
                  <c:v>14907.972</c:v>
                </c:pt>
                <c:pt idx="22">
                  <c:v>14551.604471000001</c:v>
                </c:pt>
                <c:pt idx="23">
                  <c:v>14375.576083</c:v>
                </c:pt>
                <c:pt idx="24">
                  <c:v>12923.930118</c:v>
                </c:pt>
                <c:pt idx="25">
                  <c:v>12774.334199999999</c:v>
                </c:pt>
                <c:pt idx="26">
                  <c:v>10883.038909000001</c:v>
                </c:pt>
                <c:pt idx="27">
                  <c:v>10818.065635999999</c:v>
                </c:pt>
                <c:pt idx="28">
                  <c:v>10405.327455000001</c:v>
                </c:pt>
                <c:pt idx="29">
                  <c:v>9930.1594440000008</c:v>
                </c:pt>
                <c:pt idx="30">
                  <c:v>9860.7491819999996</c:v>
                </c:pt>
                <c:pt idx="31">
                  <c:v>8929.4025000000001</c:v>
                </c:pt>
                <c:pt idx="32">
                  <c:v>8532.5845000000008</c:v>
                </c:pt>
                <c:pt idx="33">
                  <c:v>8297.8988329999993</c:v>
                </c:pt>
                <c:pt idx="34">
                  <c:v>7962.6215000000002</c:v>
                </c:pt>
                <c:pt idx="35">
                  <c:v>7117.5367999999999</c:v>
                </c:pt>
                <c:pt idx="36">
                  <c:v>7082.7965000000004</c:v>
                </c:pt>
                <c:pt idx="37">
                  <c:v>6871.2539999999999</c:v>
                </c:pt>
                <c:pt idx="38">
                  <c:v>6318.9643999999998</c:v>
                </c:pt>
                <c:pt idx="39">
                  <c:v>5973.9023999999999</c:v>
                </c:pt>
                <c:pt idx="40">
                  <c:v>5780.89275</c:v>
                </c:pt>
                <c:pt idx="41">
                  <c:v>5466.1036000000004</c:v>
                </c:pt>
                <c:pt idx="42">
                  <c:v>5447.6639999999998</c:v>
                </c:pt>
                <c:pt idx="43">
                  <c:v>5332.7587999999996</c:v>
                </c:pt>
                <c:pt idx="44">
                  <c:v>5185.7860000000001</c:v>
                </c:pt>
                <c:pt idx="45">
                  <c:v>4787.58</c:v>
                </c:pt>
                <c:pt idx="46">
                  <c:v>4681.4120000000003</c:v>
                </c:pt>
                <c:pt idx="47">
                  <c:v>4387.5535</c:v>
                </c:pt>
                <c:pt idx="48">
                  <c:v>4292.5084999999999</c:v>
                </c:pt>
                <c:pt idx="49">
                  <c:v>3923.7469999999998</c:v>
                </c:pt>
                <c:pt idx="50">
                  <c:v>3718.7804999999998</c:v>
                </c:pt>
              </c:numCache>
            </c:numRef>
          </c:xVal>
          <c:yVal>
            <c:numRef>
              <c:f>Sheet1!$I$4:$I$54</c:f>
              <c:numCache>
                <c:formatCode>General</c:formatCode>
                <c:ptCount val="51"/>
                <c:pt idx="0">
                  <c:v>37764.175222999998</c:v>
                </c:pt>
                <c:pt idx="1">
                  <c:v>37221.783884999997</c:v>
                </c:pt>
                <c:pt idx="2">
                  <c:v>33562.917537000001</c:v>
                </c:pt>
                <c:pt idx="3">
                  <c:v>29687.915851999998</c:v>
                </c:pt>
                <c:pt idx="4">
                  <c:v>27284.167379999999</c:v>
                </c:pt>
                <c:pt idx="5">
                  <c:v>24260.985427</c:v>
                </c:pt>
                <c:pt idx="6">
                  <c:v>23343.182625000001</c:v>
                </c:pt>
                <c:pt idx="7">
                  <c:v>22302.608124999999</c:v>
                </c:pt>
                <c:pt idx="8">
                  <c:v>19184.497081000001</c:v>
                </c:pt>
                <c:pt idx="9">
                  <c:v>18905.721869000001</c:v>
                </c:pt>
                <c:pt idx="10">
                  <c:v>18737.430604000001</c:v>
                </c:pt>
                <c:pt idx="11">
                  <c:v>17188.176475</c:v>
                </c:pt>
                <c:pt idx="12">
                  <c:v>16823.192047</c:v>
                </c:pt>
                <c:pt idx="13">
                  <c:v>14406.548593</c:v>
                </c:pt>
                <c:pt idx="14">
                  <c:v>13567.109184000001</c:v>
                </c:pt>
                <c:pt idx="15">
                  <c:v>12856.016036999999</c:v>
                </c:pt>
                <c:pt idx="16">
                  <c:v>9735.4155320000009</c:v>
                </c:pt>
                <c:pt idx="17">
                  <c:v>9568.4115230000007</c:v>
                </c:pt>
                <c:pt idx="18">
                  <c:v>9331.4529700000003</c:v>
                </c:pt>
                <c:pt idx="19">
                  <c:v>8376.3908389999997</c:v>
                </c:pt>
                <c:pt idx="20">
                  <c:v>8161.6001560000004</c:v>
                </c:pt>
                <c:pt idx="21">
                  <c:v>7549.396369</c:v>
                </c:pt>
                <c:pt idx="22">
                  <c:v>7138.1381309999997</c:v>
                </c:pt>
                <c:pt idx="23">
                  <c:v>6814.5795680000001</c:v>
                </c:pt>
                <c:pt idx="24">
                  <c:v>6620.8678739999996</c:v>
                </c:pt>
                <c:pt idx="25">
                  <c:v>5279.3175309999997</c:v>
                </c:pt>
                <c:pt idx="26">
                  <c:v>5075.4966789999999</c:v>
                </c:pt>
                <c:pt idx="27">
                  <c:v>4463.6420589999998</c:v>
                </c:pt>
                <c:pt idx="28">
                  <c:v>3932.421758</c:v>
                </c:pt>
                <c:pt idx="29">
                  <c:v>3283.6155990000002</c:v>
                </c:pt>
                <c:pt idx="30">
                  <c:v>3199.2139099999999</c:v>
                </c:pt>
                <c:pt idx="31">
                  <c:v>2532.237474</c:v>
                </c:pt>
                <c:pt idx="32">
                  <c:v>2527.0024530000001</c:v>
                </c:pt>
                <c:pt idx="33">
                  <c:v>1983.134096</c:v>
                </c:pt>
                <c:pt idx="34">
                  <c:v>1675.51891</c:v>
                </c:pt>
                <c:pt idx="35">
                  <c:v>1552.291097</c:v>
                </c:pt>
                <c:pt idx="36">
                  <c:v>1434.181769</c:v>
                </c:pt>
                <c:pt idx="37">
                  <c:v>1203.4056499999999</c:v>
                </c:pt>
                <c:pt idx="38">
                  <c:v>1029.5453399999999</c:v>
                </c:pt>
                <c:pt idx="39">
                  <c:v>774.12813300000005</c:v>
                </c:pt>
                <c:pt idx="40">
                  <c:v>713.85155399999996</c:v>
                </c:pt>
                <c:pt idx="41">
                  <c:v>700.36328400000002</c:v>
                </c:pt>
                <c:pt idx="42">
                  <c:v>674.42854799999998</c:v>
                </c:pt>
                <c:pt idx="43">
                  <c:v>330.393914</c:v>
                </c:pt>
                <c:pt idx="44">
                  <c:v>207.038265</c:v>
                </c:pt>
                <c:pt idx="45">
                  <c:v>149.55210700000001</c:v>
                </c:pt>
                <c:pt idx="46">
                  <c:v>112.35643899999999</c:v>
                </c:pt>
                <c:pt idx="47">
                  <c:v>47.607377999999997</c:v>
                </c:pt>
                <c:pt idx="48">
                  <c:v>31.399076999999998</c:v>
                </c:pt>
                <c:pt idx="49">
                  <c:v>23.357151000000002</c:v>
                </c:pt>
                <c:pt idx="50">
                  <c:v>15.688578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F740-BDB4-E7A9AC85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5184"/>
        <c:axId val="1063754944"/>
      </c:scatterChart>
      <c:valAx>
        <c:axId val="9528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4944"/>
        <c:crosses val="autoZero"/>
        <c:crossBetween val="midCat"/>
      </c:valAx>
      <c:valAx>
        <c:axId val="1063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977900</xdr:colOff>
      <xdr:row>21</xdr:row>
      <xdr:rowOff>6350</xdr:rowOff>
    </xdr:from>
    <xdr:to>
      <xdr:col>21</xdr:col>
      <xdr:colOff>266700</xdr:colOff>
      <xdr:row>46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5DA7D-E107-4143-96E0-7C1F1CA8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4"/>
  <sheetViews>
    <sheetView tabSelected="1" topLeftCell="C1" zoomScale="101" zoomScaleNormal="101" workbookViewId="0">
      <selection activeCell="T6" sqref="T6"/>
    </sheetView>
  </sheetViews>
  <sheetFormatPr baseColWidth="10" defaultColWidth="8.83203125" defaultRowHeight="15" x14ac:dyDescent="0.2"/>
  <cols>
    <col min="2" max="2" width="7" bestFit="1" customWidth="1"/>
    <col min="3" max="3" width="10.5" bestFit="1" customWidth="1"/>
    <col min="4" max="7" width="12.1640625" bestFit="1" customWidth="1"/>
    <col min="12" max="12" width="13" bestFit="1" customWidth="1"/>
    <col min="13" max="13" width="16.5" bestFit="1" customWidth="1"/>
    <col min="14" max="14" width="22.33203125" bestFit="1" customWidth="1"/>
    <col min="15" max="15" width="10" bestFit="1" customWidth="1"/>
    <col min="16" max="16" width="13.33203125" bestFit="1" customWidth="1"/>
    <col min="17" max="17" width="13.83203125" bestFit="1" customWidth="1"/>
    <col min="20" max="20" width="11.83203125" bestFit="1" customWidth="1"/>
  </cols>
  <sheetData>
    <row r="2" spans="2:20" ht="16" thickBot="1" x14ac:dyDescent="0.25"/>
    <row r="3" spans="2:20" ht="32" x14ac:dyDescent="0.2">
      <c r="B3" s="5" t="s">
        <v>0</v>
      </c>
      <c r="C3" s="6" t="s">
        <v>1</v>
      </c>
      <c r="D3" s="6" t="s">
        <v>2</v>
      </c>
      <c r="F3" t="s">
        <v>3</v>
      </c>
      <c r="G3" t="s">
        <v>4</v>
      </c>
      <c r="H3" t="s">
        <v>5</v>
      </c>
      <c r="I3" t="s">
        <v>6</v>
      </c>
      <c r="L3" s="8" t="s">
        <v>7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11" t="s">
        <v>23</v>
      </c>
      <c r="S3" s="11" t="s">
        <v>24</v>
      </c>
    </row>
    <row r="4" spans="2:20" x14ac:dyDescent="0.2">
      <c r="B4" s="1">
        <v>4000</v>
      </c>
      <c r="C4" s="2">
        <f>0.0091*(B4-1429)^1.4 + 78.93</f>
        <v>619.91384915482422</v>
      </c>
      <c r="D4" s="1">
        <v>23.357151000000002</v>
      </c>
      <c r="E4">
        <f>-0.000000000240504*B4^3+0.0000211906*B4^2+0.263487*B4-800</f>
        <v>577.60534400000006</v>
      </c>
      <c r="F4">
        <v>1.3</v>
      </c>
      <c r="G4">
        <v>2.6</v>
      </c>
      <c r="H4">
        <v>73560.429199999999</v>
      </c>
      <c r="I4">
        <v>37764.175222999998</v>
      </c>
      <c r="L4" s="10" t="s">
        <v>8</v>
      </c>
      <c r="M4" s="9"/>
      <c r="N4" s="9"/>
      <c r="O4" s="9"/>
      <c r="P4" s="9"/>
      <c r="Q4" s="9"/>
      <c r="R4" s="11"/>
      <c r="S4" s="11"/>
      <c r="T4" t="s">
        <v>25</v>
      </c>
    </row>
    <row r="5" spans="2:20" x14ac:dyDescent="0.2">
      <c r="B5" s="1">
        <v>5000</v>
      </c>
      <c r="C5" s="2">
        <f>0.0091*(B5-1429)^1.4 + 78.93</f>
        <v>935.86362155765914</v>
      </c>
      <c r="D5" s="1">
        <v>207.038265</v>
      </c>
      <c r="E5">
        <f t="shared" ref="E5:E50" si="0">-0.000000000240504*B5^3+0.0000211906*B5^2+0.263487*B5-800</f>
        <v>1017.1370000000002</v>
      </c>
      <c r="F5">
        <v>1.8</v>
      </c>
      <c r="G5">
        <v>1.9</v>
      </c>
      <c r="H5">
        <v>52909.834000000003</v>
      </c>
      <c r="I5">
        <v>37221.783884999997</v>
      </c>
      <c r="L5" s="8" t="s">
        <v>14</v>
      </c>
      <c r="M5" s="8" t="s">
        <v>15</v>
      </c>
      <c r="N5" s="8" t="s">
        <v>15</v>
      </c>
      <c r="O5" s="8" t="s">
        <v>15</v>
      </c>
      <c r="P5" s="8" t="s">
        <v>15</v>
      </c>
      <c r="Q5" s="10">
        <v>3800</v>
      </c>
      <c r="R5">
        <v>4</v>
      </c>
      <c r="S5">
        <v>4.4000000000000004</v>
      </c>
    </row>
    <row r="6" spans="2:20" x14ac:dyDescent="0.2">
      <c r="B6" s="1">
        <v>6000</v>
      </c>
      <c r="C6" s="2">
        <f t="shared" ref="C6:C50" si="1">0.0091*(B6-1429)^1.4 + 78.93</f>
        <v>1289.687316489641</v>
      </c>
      <c r="D6" s="1">
        <v>774.12813300000005</v>
      </c>
      <c r="E6">
        <f t="shared" si="0"/>
        <v>1491.8347360000002</v>
      </c>
      <c r="F6">
        <v>1.5</v>
      </c>
      <c r="G6">
        <v>2.4</v>
      </c>
      <c r="H6">
        <v>45104.657213999999</v>
      </c>
      <c r="I6">
        <v>33562.917537000001</v>
      </c>
      <c r="L6" s="8" t="s">
        <v>16</v>
      </c>
      <c r="M6" s="8">
        <v>0.2</v>
      </c>
      <c r="N6" s="8">
        <v>696</v>
      </c>
      <c r="O6" s="8">
        <v>4253</v>
      </c>
      <c r="P6" s="8">
        <v>3950</v>
      </c>
      <c r="Q6" s="8">
        <v>4646</v>
      </c>
      <c r="R6" s="8">
        <v>2.7</v>
      </c>
      <c r="S6" s="8">
        <v>4</v>
      </c>
      <c r="T6">
        <f>2/(1/Q5+1/P6)</f>
        <v>3873.5483870967746</v>
      </c>
    </row>
    <row r="7" spans="2:20" x14ac:dyDescent="0.2">
      <c r="B7" s="1">
        <v>7000</v>
      </c>
      <c r="C7" s="2">
        <f t="shared" si="1"/>
        <v>1676.0877536296457</v>
      </c>
      <c r="D7" s="1">
        <v>1434.181769</v>
      </c>
      <c r="E7">
        <f t="shared" si="0"/>
        <v>2000.2555280000001</v>
      </c>
      <c r="F7">
        <v>2.1</v>
      </c>
      <c r="G7">
        <v>1.9</v>
      </c>
      <c r="H7">
        <v>41709.250048000002</v>
      </c>
      <c r="I7">
        <v>29687.915851999998</v>
      </c>
      <c r="L7" s="8" t="s">
        <v>17</v>
      </c>
      <c r="M7" s="8">
        <v>0.2</v>
      </c>
      <c r="N7" s="8">
        <v>1045</v>
      </c>
      <c r="O7" s="8">
        <v>5319</v>
      </c>
      <c r="P7" s="8">
        <v>4872</v>
      </c>
      <c r="Q7" s="8">
        <v>5917</v>
      </c>
      <c r="R7" s="8">
        <v>3.1</v>
      </c>
      <c r="S7">
        <v>2.7</v>
      </c>
      <c r="T7">
        <f t="shared" ref="T7:T11" si="2">2/(1/Q6+1/P7)</f>
        <v>4756.3168732927088</v>
      </c>
    </row>
    <row r="8" spans="2:20" x14ac:dyDescent="0.2">
      <c r="B8" s="1">
        <v>8000</v>
      </c>
      <c r="C8" s="2">
        <f t="shared" si="1"/>
        <v>2091.3816098280136</v>
      </c>
      <c r="D8" s="1">
        <v>1675.51891</v>
      </c>
      <c r="E8">
        <f t="shared" si="0"/>
        <v>2540.9563520000002</v>
      </c>
      <c r="F8">
        <v>2</v>
      </c>
      <c r="G8">
        <v>1.9</v>
      </c>
      <c r="H8">
        <v>41421.714542000002</v>
      </c>
      <c r="I8">
        <v>27284.167379999999</v>
      </c>
      <c r="L8" s="8" t="s">
        <v>18</v>
      </c>
      <c r="M8" s="8">
        <v>0.2</v>
      </c>
      <c r="N8" s="8">
        <v>1671</v>
      </c>
      <c r="O8" s="8">
        <v>6988</v>
      </c>
      <c r="P8" s="8">
        <v>6289</v>
      </c>
      <c r="Q8" s="8">
        <v>7961</v>
      </c>
      <c r="R8" s="8">
        <v>3.5</v>
      </c>
      <c r="S8" s="8">
        <v>2.2000000000000002</v>
      </c>
      <c r="T8">
        <f t="shared" si="2"/>
        <v>6097.3313124692777</v>
      </c>
    </row>
    <row r="9" spans="2:20" x14ac:dyDescent="0.2">
      <c r="B9" s="1">
        <v>9000</v>
      </c>
      <c r="C9" s="2">
        <f t="shared" si="1"/>
        <v>2532.8247811516062</v>
      </c>
      <c r="D9" s="1">
        <v>2532.237474</v>
      </c>
      <c r="E9">
        <f t="shared" si="0"/>
        <v>3112.4941840000001</v>
      </c>
      <c r="F9">
        <v>2.2000000000000002</v>
      </c>
      <c r="G9">
        <v>1.9</v>
      </c>
      <c r="H9">
        <v>39929.936437999997</v>
      </c>
      <c r="I9">
        <v>24260.985427</v>
      </c>
      <c r="L9" s="8" t="s">
        <v>19</v>
      </c>
      <c r="M9" s="8">
        <v>0.2</v>
      </c>
      <c r="N9" s="8">
        <v>2921</v>
      </c>
      <c r="O9" s="8">
        <v>9837</v>
      </c>
      <c r="P9" s="8">
        <v>8649</v>
      </c>
      <c r="Q9" s="8">
        <v>11570</v>
      </c>
      <c r="R9" s="8">
        <v>3.9</v>
      </c>
      <c r="S9" s="8">
        <v>2.1</v>
      </c>
      <c r="T9">
        <f t="shared" si="2"/>
        <v>8290.7512341962665</v>
      </c>
    </row>
    <row r="10" spans="2:20" x14ac:dyDescent="0.2">
      <c r="B10" s="1">
        <v>10000</v>
      </c>
      <c r="C10" s="2">
        <f t="shared" si="1"/>
        <v>2998.2754284654552</v>
      </c>
      <c r="D10" s="1">
        <v>3283.6155990000002</v>
      </c>
      <c r="E10">
        <f t="shared" si="0"/>
        <v>3713.4260000000004</v>
      </c>
      <c r="F10" s="7">
        <v>1.6</v>
      </c>
      <c r="G10" s="7">
        <v>2.2999999999999998</v>
      </c>
      <c r="H10" s="7">
        <v>35331.386692</v>
      </c>
      <c r="I10" s="7">
        <v>23343.182625000001</v>
      </c>
      <c r="L10" s="8" t="s">
        <v>20</v>
      </c>
      <c r="M10" s="8">
        <v>0.2</v>
      </c>
      <c r="N10" s="8">
        <v>5846</v>
      </c>
      <c r="O10" s="8">
        <v>15368</v>
      </c>
      <c r="P10" s="8">
        <v>13084</v>
      </c>
      <c r="Q10" s="8">
        <v>18930</v>
      </c>
      <c r="R10" s="8">
        <v>3.8</v>
      </c>
      <c r="S10" s="8">
        <v>2</v>
      </c>
      <c r="T10">
        <f t="shared" si="2"/>
        <v>12280.512695708607</v>
      </c>
    </row>
    <row r="11" spans="2:20" x14ac:dyDescent="0.2">
      <c r="B11" s="1">
        <v>11000</v>
      </c>
      <c r="C11" s="2">
        <f t="shared" si="1"/>
        <v>3486.0045390045457</v>
      </c>
      <c r="D11" s="1">
        <v>5075.4966789999999</v>
      </c>
      <c r="E11">
        <f t="shared" si="0"/>
        <v>4342.3087760000008</v>
      </c>
      <c r="F11">
        <v>1.7</v>
      </c>
      <c r="G11">
        <v>2.2999999999999998</v>
      </c>
      <c r="H11">
        <v>31741.137714</v>
      </c>
      <c r="I11">
        <v>22302.608124999999</v>
      </c>
      <c r="L11" s="8" t="s">
        <v>21</v>
      </c>
      <c r="M11" s="8">
        <v>0.2</v>
      </c>
      <c r="N11" s="8">
        <v>24768</v>
      </c>
      <c r="O11" s="8">
        <v>28825</v>
      </c>
      <c r="P11" s="8">
        <v>23350</v>
      </c>
      <c r="Q11" s="8">
        <v>48118</v>
      </c>
      <c r="R11" s="8">
        <v>2.2999999999999998</v>
      </c>
      <c r="S11" s="8">
        <v>1.6</v>
      </c>
      <c r="T11">
        <f t="shared" si="2"/>
        <v>20908.964049195834</v>
      </c>
    </row>
    <row r="12" spans="2:20" x14ac:dyDescent="0.2">
      <c r="B12" s="1">
        <v>12000</v>
      </c>
      <c r="C12" s="2">
        <f t="shared" si="1"/>
        <v>3994.5802595135033</v>
      </c>
      <c r="D12" s="1"/>
      <c r="E12">
        <f t="shared" si="0"/>
        <v>4997.6994880000002</v>
      </c>
      <c r="F12">
        <v>1.6</v>
      </c>
      <c r="G12">
        <v>2.8</v>
      </c>
      <c r="H12">
        <v>30842.806333</v>
      </c>
      <c r="I12">
        <v>19184.497081000001</v>
      </c>
      <c r="L12" s="8" t="s">
        <v>22</v>
      </c>
      <c r="M12" s="8">
        <v>0.2</v>
      </c>
      <c r="N12" s="8" t="s">
        <v>15</v>
      </c>
      <c r="O12" s="8" t="s">
        <v>15</v>
      </c>
      <c r="P12" s="10">
        <v>92745</v>
      </c>
      <c r="Q12" s="8" t="s">
        <v>15</v>
      </c>
      <c r="R12">
        <v>0</v>
      </c>
      <c r="S12">
        <v>0</v>
      </c>
      <c r="T12">
        <f>2/(1/Q11+1/P12)</f>
        <v>63362.329497454979</v>
      </c>
    </row>
    <row r="13" spans="2:20" x14ac:dyDescent="0.2">
      <c r="B13" s="1">
        <v>13000</v>
      </c>
      <c r="C13" s="2">
        <f t="shared" si="1"/>
        <v>4522.79281320676</v>
      </c>
      <c r="D13" s="1">
        <v>6620.8678739999996</v>
      </c>
      <c r="E13">
        <f t="shared" si="0"/>
        <v>5678.1551120000004</v>
      </c>
      <c r="F13">
        <v>1.7</v>
      </c>
      <c r="G13">
        <v>2.4</v>
      </c>
      <c r="H13">
        <v>26682.450182</v>
      </c>
      <c r="I13">
        <v>18905.721869000001</v>
      </c>
    </row>
    <row r="14" spans="2:20" x14ac:dyDescent="0.2">
      <c r="B14" s="1">
        <v>14000</v>
      </c>
      <c r="C14" s="2">
        <f t="shared" si="1"/>
        <v>5069.6033954134919</v>
      </c>
      <c r="D14" s="1">
        <v>6814.5795680000001</v>
      </c>
      <c r="E14">
        <f t="shared" si="0"/>
        <v>6382.2326240000002</v>
      </c>
      <c r="F14">
        <v>1.5</v>
      </c>
      <c r="G14">
        <v>3.5</v>
      </c>
      <c r="H14">
        <v>26053.288</v>
      </c>
      <c r="I14">
        <v>18737.430604000001</v>
      </c>
    </row>
    <row r="15" spans="2:20" x14ac:dyDescent="0.2">
      <c r="B15" s="1">
        <v>15000</v>
      </c>
      <c r="C15" s="2">
        <f t="shared" si="1"/>
        <v>5634.1080482739762</v>
      </c>
      <c r="D15" s="1">
        <v>8161.6001560000004</v>
      </c>
      <c r="E15">
        <f t="shared" si="0"/>
        <v>7108.4890000000005</v>
      </c>
      <c r="F15">
        <v>1.7</v>
      </c>
      <c r="G15">
        <v>3.1</v>
      </c>
      <c r="H15">
        <v>23959.770713999998</v>
      </c>
      <c r="I15">
        <v>17188.176475</v>
      </c>
    </row>
    <row r="16" spans="2:20" x14ac:dyDescent="0.2">
      <c r="B16" s="1">
        <v>16000</v>
      </c>
      <c r="C16" s="2">
        <f t="shared" si="1"/>
        <v>6215.5113209612382</v>
      </c>
      <c r="D16" s="1"/>
      <c r="E16">
        <f t="shared" si="0"/>
        <v>7855.4812160000001</v>
      </c>
      <c r="F16">
        <v>1.9</v>
      </c>
      <c r="G16">
        <v>2.1</v>
      </c>
      <c r="H16">
        <v>23782.737928999999</v>
      </c>
      <c r="I16">
        <v>16823.192047</v>
      </c>
    </row>
    <row r="17" spans="2:9" x14ac:dyDescent="0.2">
      <c r="B17" s="1">
        <v>17000</v>
      </c>
      <c r="C17" s="2">
        <f t="shared" si="1"/>
        <v>6813.1065623915729</v>
      </c>
      <c r="D17" s="1">
        <v>8376.3908389999997</v>
      </c>
      <c r="E17">
        <f t="shared" si="0"/>
        <v>8621.7662479999999</v>
      </c>
      <c r="F17">
        <v>1.8</v>
      </c>
      <c r="G17">
        <v>2.6</v>
      </c>
      <c r="H17">
        <v>23122.316999999999</v>
      </c>
      <c r="I17">
        <v>14406.548593</v>
      </c>
    </row>
    <row r="18" spans="2:9" x14ac:dyDescent="0.2">
      <c r="B18" s="1">
        <v>18000</v>
      </c>
      <c r="C18" s="2">
        <f t="shared" si="1"/>
        <v>7426.2608502216272</v>
      </c>
      <c r="D18" s="1">
        <v>9331.4529700000003</v>
      </c>
      <c r="E18">
        <f t="shared" si="0"/>
        <v>9405.9010720000006</v>
      </c>
      <c r="F18">
        <v>1.6</v>
      </c>
      <c r="G18">
        <v>4</v>
      </c>
      <c r="H18">
        <v>22699.363667000001</v>
      </c>
      <c r="I18">
        <v>13567.109184000001</v>
      </c>
    </row>
    <row r="19" spans="2:9" x14ac:dyDescent="0.2">
      <c r="B19" s="1">
        <v>19000</v>
      </c>
      <c r="C19" s="2">
        <f t="shared" si="1"/>
        <v>8054.4032469416261</v>
      </c>
      <c r="D19" s="1">
        <v>9568.4115230000007</v>
      </c>
      <c r="E19">
        <f t="shared" si="0"/>
        <v>10206.442664</v>
      </c>
      <c r="F19">
        <v>2.2999999999999998</v>
      </c>
      <c r="G19">
        <v>2</v>
      </c>
      <c r="H19">
        <v>22053.322294000001</v>
      </c>
      <c r="I19">
        <v>12856.016036999999</v>
      </c>
    </row>
    <row r="20" spans="2:9" x14ac:dyDescent="0.2">
      <c r="B20" s="1">
        <v>20000</v>
      </c>
      <c r="C20" s="2">
        <f t="shared" si="1"/>
        <v>8697.0154981814831</v>
      </c>
      <c r="D20" s="1">
        <v>9735.4155320000009</v>
      </c>
      <c r="E20">
        <f t="shared" si="0"/>
        <v>11021.948</v>
      </c>
      <c r="F20">
        <v>1.9</v>
      </c>
      <c r="G20">
        <v>2.6</v>
      </c>
      <c r="H20">
        <v>20849.47</v>
      </c>
      <c r="I20">
        <v>9735.4155320000009</v>
      </c>
    </row>
    <row r="21" spans="2:9" x14ac:dyDescent="0.2">
      <c r="B21" s="1">
        <v>21000</v>
      </c>
      <c r="C21" s="2">
        <f t="shared" si="1"/>
        <v>9353.6245593566364</v>
      </c>
      <c r="D21" s="1"/>
      <c r="E21">
        <f t="shared" si="0"/>
        <v>11850.974056000001</v>
      </c>
      <c r="F21">
        <v>2.4</v>
      </c>
      <c r="G21">
        <v>2</v>
      </c>
      <c r="H21">
        <v>19075.312000000002</v>
      </c>
      <c r="I21">
        <v>9568.4115230000007</v>
      </c>
    </row>
    <row r="22" spans="2:9" x14ac:dyDescent="0.2">
      <c r="B22" s="1">
        <v>22000</v>
      </c>
      <c r="C22" s="2">
        <f t="shared" si="1"/>
        <v>10023.796514989184</v>
      </c>
      <c r="D22" s="1">
        <v>12856.016036999999</v>
      </c>
      <c r="E22">
        <f t="shared" si="0"/>
        <v>12692.077808000002</v>
      </c>
      <c r="F22">
        <v>5</v>
      </c>
      <c r="G22">
        <v>2</v>
      </c>
      <c r="H22">
        <v>17981.135076999999</v>
      </c>
      <c r="I22">
        <v>9331.4529700000003</v>
      </c>
    </row>
    <row r="23" spans="2:9" x14ac:dyDescent="0.2">
      <c r="B23" s="1">
        <v>23000</v>
      </c>
      <c r="C23" s="2">
        <f t="shared" si="1"/>
        <v>10707.131575254463</v>
      </c>
      <c r="D23" s="1">
        <v>14406.548593</v>
      </c>
      <c r="E23">
        <f t="shared" si="0"/>
        <v>13543.816232000001</v>
      </c>
      <c r="F23">
        <v>1.9</v>
      </c>
      <c r="G23">
        <v>2.7</v>
      </c>
      <c r="H23">
        <v>17322.138167000001</v>
      </c>
      <c r="I23">
        <v>8376.3908389999997</v>
      </c>
    </row>
    <row r="24" spans="2:9" x14ac:dyDescent="0.2">
      <c r="B24" s="1">
        <v>24000</v>
      </c>
      <c r="C24" s="2">
        <f t="shared" si="1"/>
        <v>11403.259917240479</v>
      </c>
      <c r="D24" s="1">
        <v>17188.176475</v>
      </c>
      <c r="E24">
        <f t="shared" si="0"/>
        <v>14404.746304</v>
      </c>
      <c r="F24" s="7">
        <v>3.8</v>
      </c>
      <c r="G24" s="7">
        <v>2</v>
      </c>
      <c r="H24" s="7">
        <v>15468.375882</v>
      </c>
      <c r="I24" s="7">
        <v>8161.6001560000004</v>
      </c>
    </row>
    <row r="25" spans="2:9" x14ac:dyDescent="0.2">
      <c r="B25" s="1">
        <v>25000</v>
      </c>
      <c r="C25" s="2">
        <f t="shared" si="1"/>
        <v>12111.838196790877</v>
      </c>
      <c r="D25" s="1"/>
      <c r="E25">
        <f t="shared" si="0"/>
        <v>15273.425000000001</v>
      </c>
      <c r="F25">
        <v>2.7</v>
      </c>
      <c r="G25">
        <v>2</v>
      </c>
      <c r="H25">
        <v>14907.972</v>
      </c>
      <c r="I25">
        <v>7549.396369</v>
      </c>
    </row>
    <row r="26" spans="2:9" x14ac:dyDescent="0.2">
      <c r="B26" s="1">
        <v>26000</v>
      </c>
      <c r="C26" s="2">
        <f t="shared" si="1"/>
        <v>12832.546598639956</v>
      </c>
      <c r="D26" s="1">
        <v>18737.430604000001</v>
      </c>
      <c r="E26">
        <f t="shared" si="0"/>
        <v>16148.409296000002</v>
      </c>
      <c r="F26">
        <v>2.9</v>
      </c>
      <c r="G26">
        <v>2</v>
      </c>
      <c r="H26">
        <v>14551.604471000001</v>
      </c>
      <c r="I26">
        <v>7138.1381309999997</v>
      </c>
    </row>
    <row r="27" spans="2:9" x14ac:dyDescent="0.2">
      <c r="B27" s="1">
        <v>27000</v>
      </c>
      <c r="C27" s="2">
        <f t="shared" si="1"/>
        <v>13565.086323025005</v>
      </c>
      <c r="D27" s="1">
        <v>18905.721869000001</v>
      </c>
      <c r="E27">
        <f t="shared" si="0"/>
        <v>17028.256168000004</v>
      </c>
      <c r="F27">
        <v>4.4000000000000004</v>
      </c>
      <c r="G27">
        <v>2</v>
      </c>
      <c r="H27">
        <v>14375.576083</v>
      </c>
      <c r="I27">
        <v>6814.5795680000001</v>
      </c>
    </row>
    <row r="28" spans="2:9" x14ac:dyDescent="0.2">
      <c r="B28" s="1">
        <v>28000</v>
      </c>
      <c r="C28" s="2">
        <f t="shared" si="1"/>
        <v>14309.177429485517</v>
      </c>
      <c r="D28" s="1"/>
      <c r="E28">
        <f t="shared" si="0"/>
        <v>17911.522592000001</v>
      </c>
      <c r="F28">
        <v>4.8</v>
      </c>
      <c r="G28">
        <v>2</v>
      </c>
      <c r="H28">
        <v>12923.930118</v>
      </c>
      <c r="I28">
        <v>6620.8678739999996</v>
      </c>
    </row>
    <row r="29" spans="2:9" x14ac:dyDescent="0.2">
      <c r="B29" s="1">
        <v>29000</v>
      </c>
      <c r="C29" s="2">
        <f t="shared" si="1"/>
        <v>15064.556975433085</v>
      </c>
      <c r="D29" s="1"/>
      <c r="E29">
        <f t="shared" si="0"/>
        <v>18796.765544000002</v>
      </c>
      <c r="F29">
        <v>1.8</v>
      </c>
      <c r="G29">
        <v>3.7</v>
      </c>
      <c r="H29">
        <v>12774.334199999999</v>
      </c>
      <c r="I29">
        <v>5279.3175309999997</v>
      </c>
    </row>
    <row r="30" spans="2:9" x14ac:dyDescent="0.2">
      <c r="B30" s="1">
        <v>30000</v>
      </c>
      <c r="C30" s="2">
        <f t="shared" si="1"/>
        <v>15830.97739987145</v>
      </c>
      <c r="D30" s="1"/>
      <c r="E30">
        <f t="shared" si="0"/>
        <v>19682.542000000001</v>
      </c>
      <c r="F30">
        <v>3.1</v>
      </c>
      <c r="G30">
        <v>2.1</v>
      </c>
      <c r="H30">
        <v>10883.038909000001</v>
      </c>
      <c r="I30">
        <v>5075.4966789999999</v>
      </c>
    </row>
    <row r="31" spans="2:9" x14ac:dyDescent="0.2">
      <c r="B31" s="1">
        <v>31000</v>
      </c>
      <c r="C31" s="2">
        <f t="shared" si="1"/>
        <v>16608.205112457726</v>
      </c>
      <c r="D31" s="1">
        <v>19184.497081000001</v>
      </c>
      <c r="E31">
        <f t="shared" si="0"/>
        <v>20567.408936000003</v>
      </c>
      <c r="F31">
        <v>2.9</v>
      </c>
      <c r="G31">
        <v>2.1</v>
      </c>
      <c r="H31">
        <v>10818.065635999999</v>
      </c>
      <c r="I31">
        <v>4463.6420589999998</v>
      </c>
    </row>
    <row r="32" spans="2:9" x14ac:dyDescent="0.2">
      <c r="B32" s="1">
        <v>32000</v>
      </c>
      <c r="C32" s="2">
        <f t="shared" si="1"/>
        <v>17396.019255699637</v>
      </c>
      <c r="D32" s="1">
        <v>22302.608124999999</v>
      </c>
      <c r="E32">
        <f t="shared" si="0"/>
        <v>21449.923328000004</v>
      </c>
      <c r="F32">
        <v>3.5</v>
      </c>
      <c r="G32">
        <v>2.1</v>
      </c>
      <c r="H32">
        <v>10405.327455000001</v>
      </c>
      <c r="I32">
        <v>3932.421758</v>
      </c>
    </row>
    <row r="33" spans="2:9" x14ac:dyDescent="0.2">
      <c r="B33" s="1">
        <v>33000</v>
      </c>
      <c r="C33" s="2">
        <f t="shared" si="1"/>
        <v>18194.210614030431</v>
      </c>
      <c r="D33" s="1"/>
      <c r="E33">
        <f t="shared" si="0"/>
        <v>22328.642152</v>
      </c>
      <c r="F33">
        <v>3.8</v>
      </c>
      <c r="G33">
        <v>2.1</v>
      </c>
      <c r="H33">
        <v>9930.1594440000008</v>
      </c>
      <c r="I33">
        <v>3283.6155990000002</v>
      </c>
    </row>
    <row r="34" spans="2:9" x14ac:dyDescent="0.2">
      <c r="B34" s="1">
        <v>34000</v>
      </c>
      <c r="C34" s="2">
        <f t="shared" si="1"/>
        <v>19002.580648198829</v>
      </c>
      <c r="D34" s="1"/>
      <c r="E34">
        <f t="shared" si="0"/>
        <v>23202.122384000002</v>
      </c>
      <c r="F34" s="7">
        <v>3.9</v>
      </c>
      <c r="G34" s="7">
        <v>2.1</v>
      </c>
      <c r="H34" s="7">
        <v>9860.7491819999996</v>
      </c>
      <c r="I34" s="7">
        <v>3199.2139099999999</v>
      </c>
    </row>
    <row r="35" spans="2:9" x14ac:dyDescent="0.2">
      <c r="B35" s="1">
        <v>35000</v>
      </c>
      <c r="C35" s="2">
        <f t="shared" si="1"/>
        <v>19820.940637144562</v>
      </c>
      <c r="D35" s="1">
        <v>23343.182625000001</v>
      </c>
      <c r="E35">
        <f t="shared" si="0"/>
        <v>24068.921000000002</v>
      </c>
      <c r="F35">
        <v>2</v>
      </c>
      <c r="G35">
        <v>3.6</v>
      </c>
      <c r="H35">
        <v>8929.4025000000001</v>
      </c>
      <c r="I35">
        <v>2532.237474</v>
      </c>
    </row>
    <row r="36" spans="2:9" x14ac:dyDescent="0.2">
      <c r="B36" s="1">
        <v>36000</v>
      </c>
      <c r="C36" s="2">
        <f t="shared" si="1"/>
        <v>20649.110912528282</v>
      </c>
      <c r="D36" s="1"/>
      <c r="E36">
        <f t="shared" si="0"/>
        <v>24927.594976</v>
      </c>
      <c r="F36">
        <v>1.9</v>
      </c>
      <c r="G36">
        <v>3.5</v>
      </c>
      <c r="H36">
        <v>8532.5845000000008</v>
      </c>
      <c r="I36">
        <v>2527.0024530000001</v>
      </c>
    </row>
    <row r="37" spans="2:9" x14ac:dyDescent="0.2">
      <c r="B37" s="1">
        <v>37000</v>
      </c>
      <c r="C37" s="2">
        <f t="shared" si="1"/>
        <v>21486.920173502556</v>
      </c>
      <c r="D37" s="1"/>
      <c r="E37">
        <f t="shared" si="0"/>
        <v>25776.701288000004</v>
      </c>
      <c r="F37">
        <v>2.2999999999999998</v>
      </c>
      <c r="G37">
        <v>2.5</v>
      </c>
      <c r="H37">
        <v>8297.8988329999993</v>
      </c>
      <c r="I37">
        <v>1983.134096</v>
      </c>
    </row>
    <row r="38" spans="2:9" x14ac:dyDescent="0.2">
      <c r="B38" s="1">
        <v>38000</v>
      </c>
      <c r="C38" s="2">
        <f t="shared" si="1"/>
        <v>22334.204871277849</v>
      </c>
      <c r="D38" s="1"/>
      <c r="E38">
        <f t="shared" si="0"/>
        <v>26614.796912000002</v>
      </c>
      <c r="F38">
        <v>4.5</v>
      </c>
      <c r="G38">
        <v>2.2000000000000002</v>
      </c>
      <c r="H38">
        <v>7962.6215000000002</v>
      </c>
      <c r="I38">
        <v>1675.51891</v>
      </c>
    </row>
    <row r="39" spans="2:9" x14ac:dyDescent="0.2">
      <c r="B39" s="1">
        <v>39000</v>
      </c>
      <c r="C39" s="2">
        <f t="shared" si="1"/>
        <v>23190.808654649682</v>
      </c>
      <c r="D39" s="1"/>
      <c r="E39">
        <f t="shared" si="0"/>
        <v>27440.438824000004</v>
      </c>
      <c r="F39">
        <v>2</v>
      </c>
      <c r="G39">
        <v>3.7</v>
      </c>
      <c r="H39">
        <v>7117.5367999999999</v>
      </c>
      <c r="I39">
        <v>1552.291097</v>
      </c>
    </row>
    <row r="40" spans="2:9" x14ac:dyDescent="0.2">
      <c r="B40" s="1">
        <v>40000</v>
      </c>
      <c r="C40" s="2">
        <f t="shared" si="1"/>
        <v>24056.581868975325</v>
      </c>
      <c r="D40" s="1">
        <v>24260.985427</v>
      </c>
      <c r="E40">
        <f t="shared" si="0"/>
        <v>28252.184000000001</v>
      </c>
      <c r="F40">
        <v>2.2000000000000002</v>
      </c>
      <c r="G40">
        <v>3.6</v>
      </c>
      <c r="H40">
        <v>7082.7965000000004</v>
      </c>
      <c r="I40">
        <v>1434.181769</v>
      </c>
    </row>
    <row r="41" spans="2:9" x14ac:dyDescent="0.2">
      <c r="B41" s="1">
        <v>41000</v>
      </c>
      <c r="C41" s="2">
        <f t="shared" si="1"/>
        <v>24931.381102187985</v>
      </c>
      <c r="D41" s="1">
        <v>27284.167379999999</v>
      </c>
      <c r="E41">
        <f t="shared" si="0"/>
        <v>29048.589416000003</v>
      </c>
      <c r="F41" s="7">
        <v>2.2000000000000002</v>
      </c>
      <c r="G41" s="7">
        <v>3.5</v>
      </c>
      <c r="H41" s="7">
        <v>6871.2539999999999</v>
      </c>
      <c r="I41" s="7">
        <v>1203.4056499999999</v>
      </c>
    </row>
    <row r="42" spans="2:9" x14ac:dyDescent="0.2">
      <c r="B42" s="1">
        <v>42000</v>
      </c>
      <c r="C42" s="2">
        <f t="shared" si="1"/>
        <v>25815.068772348648</v>
      </c>
      <c r="D42" s="1">
        <v>29687.915851999998</v>
      </c>
      <c r="E42">
        <f t="shared" si="0"/>
        <v>29828.212048000001</v>
      </c>
      <c r="F42">
        <v>2.2999999999999998</v>
      </c>
      <c r="G42">
        <v>3.1</v>
      </c>
      <c r="H42">
        <v>6318.9643999999998</v>
      </c>
      <c r="I42">
        <v>1029.5453399999999</v>
      </c>
    </row>
    <row r="43" spans="2:9" x14ac:dyDescent="0.2">
      <c r="B43" s="1">
        <v>43000</v>
      </c>
      <c r="C43" s="2">
        <f t="shared" si="1"/>
        <v>26707.512751998569</v>
      </c>
      <c r="D43" s="1"/>
      <c r="E43">
        <f t="shared" si="0"/>
        <v>30589.608872000004</v>
      </c>
      <c r="G43">
        <v>3.3</v>
      </c>
      <c r="H43">
        <v>5973.9023999999999</v>
      </c>
      <c r="I43">
        <v>774.12813300000005</v>
      </c>
    </row>
    <row r="44" spans="2:9" x14ac:dyDescent="0.2">
      <c r="B44" s="1">
        <v>44000</v>
      </c>
      <c r="C44" s="2">
        <f t="shared" si="1"/>
        <v>27608.586025217879</v>
      </c>
      <c r="D44" s="1"/>
      <c r="E44">
        <f t="shared" si="0"/>
        <v>31331.336864000004</v>
      </c>
      <c r="F44">
        <v>2.2000000000000002</v>
      </c>
      <c r="G44">
        <v>4</v>
      </c>
      <c r="H44">
        <v>5780.89275</v>
      </c>
      <c r="I44">
        <v>713.85155399999996</v>
      </c>
    </row>
    <row r="45" spans="2:9" x14ac:dyDescent="0.2">
      <c r="B45" s="1">
        <v>45000</v>
      </c>
      <c r="C45" s="2">
        <f t="shared" si="1"/>
        <v>28518.166373838187</v>
      </c>
      <c r="D45" s="1">
        <v>33562.917537000001</v>
      </c>
      <c r="E45">
        <f t="shared" si="0"/>
        <v>32051.952999999994</v>
      </c>
      <c r="F45">
        <v>2.4</v>
      </c>
      <c r="G45">
        <v>3.7</v>
      </c>
      <c r="H45">
        <v>5466.1036000000004</v>
      </c>
      <c r="I45">
        <v>700.36328400000002</v>
      </c>
    </row>
    <row r="46" spans="2:9" x14ac:dyDescent="0.2">
      <c r="B46" s="1">
        <v>46000</v>
      </c>
      <c r="C46" s="2">
        <f t="shared" si="1"/>
        <v>29436.136089713647</v>
      </c>
      <c r="D46" s="1"/>
      <c r="E46">
        <f t="shared" si="0"/>
        <v>32750.014256000009</v>
      </c>
      <c r="F46">
        <v>4.9000000000000004</v>
      </c>
      <c r="G46">
        <v>2.4</v>
      </c>
      <c r="H46">
        <v>5447.6639999999998</v>
      </c>
      <c r="I46">
        <v>674.42854799999998</v>
      </c>
    </row>
    <row r="47" spans="2:9" x14ac:dyDescent="0.2">
      <c r="B47" s="1">
        <v>47000</v>
      </c>
      <c r="C47" s="2">
        <f t="shared" si="1"/>
        <v>30362.381710348018</v>
      </c>
      <c r="D47" s="1"/>
      <c r="E47">
        <f t="shared" si="0"/>
        <v>33424.077608000007</v>
      </c>
      <c r="F47" s="7">
        <v>2.7</v>
      </c>
      <c r="G47" s="7">
        <v>3.1</v>
      </c>
      <c r="H47" s="7">
        <v>5332.7587999999996</v>
      </c>
      <c r="I47" s="7">
        <v>330.393914</v>
      </c>
    </row>
    <row r="48" spans="2:9" x14ac:dyDescent="0.2">
      <c r="B48" s="1">
        <v>48000</v>
      </c>
      <c r="C48" s="2">
        <f t="shared" si="1"/>
        <v>31296.793775509042</v>
      </c>
      <c r="D48" s="1"/>
      <c r="E48">
        <f t="shared" si="0"/>
        <v>34072.700032000001</v>
      </c>
      <c r="F48">
        <v>3.4</v>
      </c>
      <c r="G48">
        <v>2.4</v>
      </c>
      <c r="H48">
        <v>5185.7860000000001</v>
      </c>
      <c r="I48">
        <v>207.038265</v>
      </c>
    </row>
    <row r="49" spans="2:9" x14ac:dyDescent="0.2">
      <c r="B49" s="1">
        <v>49000</v>
      </c>
      <c r="C49" s="2">
        <f t="shared" si="1"/>
        <v>32239.266602745673</v>
      </c>
      <c r="D49" s="1"/>
      <c r="E49">
        <f t="shared" si="0"/>
        <v>34694.438504000005</v>
      </c>
      <c r="F49">
        <v>4.5</v>
      </c>
      <c r="G49">
        <v>3</v>
      </c>
      <c r="H49">
        <v>4787.58</v>
      </c>
      <c r="I49">
        <v>149.55210700000001</v>
      </c>
    </row>
    <row r="50" spans="2:9" ht="16" thickBot="1" x14ac:dyDescent="0.25">
      <c r="B50" s="3">
        <v>50000</v>
      </c>
      <c r="C50" s="4">
        <f t="shared" si="1"/>
        <v>33189.69807997271</v>
      </c>
      <c r="D50" s="3"/>
      <c r="E50">
        <f t="shared" si="0"/>
        <v>35287.850000000006</v>
      </c>
      <c r="F50">
        <v>3</v>
      </c>
      <c r="G50">
        <v>3.6</v>
      </c>
      <c r="H50">
        <v>4681.4120000000003</v>
      </c>
      <c r="I50">
        <v>112.35643899999999</v>
      </c>
    </row>
    <row r="51" spans="2:9" x14ac:dyDescent="0.2">
      <c r="F51" s="7">
        <v>4</v>
      </c>
      <c r="G51" s="7">
        <v>2.7</v>
      </c>
      <c r="H51" s="7">
        <v>4387.5535</v>
      </c>
      <c r="I51" s="7">
        <v>47.607377999999997</v>
      </c>
    </row>
    <row r="52" spans="2:9" x14ac:dyDescent="0.2">
      <c r="F52">
        <v>4.4000000000000004</v>
      </c>
      <c r="G52">
        <v>2.8</v>
      </c>
      <c r="H52">
        <v>4292.5084999999999</v>
      </c>
      <c r="I52">
        <v>31.399076999999998</v>
      </c>
    </row>
    <row r="53" spans="2:9" x14ac:dyDescent="0.2">
      <c r="F53">
        <v>4.3</v>
      </c>
      <c r="G53">
        <v>3.8</v>
      </c>
      <c r="H53">
        <v>3923.7469999999998</v>
      </c>
      <c r="I53">
        <v>23.357151000000002</v>
      </c>
    </row>
    <row r="54" spans="2:9" x14ac:dyDescent="0.2">
      <c r="F54" s="7">
        <v>4.4000000000000004</v>
      </c>
      <c r="G54" s="7">
        <v>4</v>
      </c>
      <c r="H54" s="7">
        <v>3718.7804999999998</v>
      </c>
      <c r="I54" s="7">
        <v>15.688578</v>
      </c>
    </row>
  </sheetData>
  <mergeCells count="7">
    <mergeCell ref="S3:S4"/>
    <mergeCell ref="R3:R4"/>
    <mergeCell ref="M3:M4"/>
    <mergeCell ref="N3:N4"/>
    <mergeCell ref="O3:O4"/>
    <mergeCell ref="P3:P4"/>
    <mergeCell ref="Q3:Q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Akash Levy</cp:lastModifiedBy>
  <dcterms:created xsi:type="dcterms:W3CDTF">2019-12-02T00:04:27Z</dcterms:created>
  <dcterms:modified xsi:type="dcterms:W3CDTF">2019-12-18T22:53:57Z</dcterms:modified>
</cp:coreProperties>
</file>