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foley/Bio375/Analyses/foley-anna/Data Sets Anna/"/>
    </mc:Choice>
  </mc:AlternateContent>
  <xr:revisionPtr revIDLastSave="0" documentId="8_{58B0F183-3A00-D046-83F1-713ECAB5F35D}" xr6:coauthVersionLast="45" xr6:coauthVersionMax="45" xr10:uidLastSave="{00000000-0000-0000-0000-000000000000}"/>
  <bookViews>
    <workbookView xWindow="11000" yWindow="460" windowWidth="12500" windowHeight="15000" xr2:uid="{12A0B18A-48BA-DE4F-A110-B3730B9652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3" i="1"/>
  <c r="B11" i="1"/>
  <c r="H8" i="1"/>
  <c r="G8" i="1"/>
  <c r="F8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  <c r="C8" i="1"/>
  <c r="B8" i="1"/>
</calcChain>
</file>

<file path=xl/sharedStrings.xml><?xml version="1.0" encoding="utf-8"?>
<sst xmlns="http://schemas.openxmlformats.org/spreadsheetml/2006/main" count="10" uniqueCount="10">
  <si>
    <t>x (times visited doctor)</t>
  </si>
  <si>
    <t>y (offspring)</t>
  </si>
  <si>
    <t>(xi-x_)</t>
  </si>
  <si>
    <t>(yi-y_)</t>
  </si>
  <si>
    <t>cross product</t>
  </si>
  <si>
    <t>x^2</t>
  </si>
  <si>
    <t>y^2</t>
  </si>
  <si>
    <t>r=</t>
  </si>
  <si>
    <t>SE r</t>
  </si>
  <si>
    <t>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</si>
</sst>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6380-FADF-C54A-8BC1-AF1714662808}">
  <dimension ref="A1:H15"/>
  <sheetViews>
    <sheetView tabSelected="1" workbookViewId="0">
      <selection activeCell="B11" sqref="B11"/>
    </sheetView>
  </sheetViews>
  <sheetFormatPr baseColWidth="10" defaultRowHeight="16" x14ac:dyDescent="0.2"/>
  <cols>
    <col min="2" max="2" width="15.33203125" customWidth="1"/>
  </cols>
  <sheetData>
    <row r="1" spans="1:8" ht="34" x14ac:dyDescent="0.2">
      <c r="B1" s="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8" x14ac:dyDescent="0.2">
      <c r="A2">
        <v>1</v>
      </c>
      <c r="B2">
        <v>1</v>
      </c>
      <c r="C2">
        <v>1</v>
      </c>
      <c r="D2">
        <f>B2-B$8</f>
        <v>-3.166666666666667</v>
      </c>
      <c r="E2">
        <f>C2-C$8</f>
        <v>-3.333333333333333</v>
      </c>
      <c r="F2">
        <f>D2*E2</f>
        <v>10.555555555555555</v>
      </c>
      <c r="G2">
        <f>D2^2</f>
        <v>10.02777777777778</v>
      </c>
      <c r="H2">
        <f>E2^2</f>
        <v>11.111111111111109</v>
      </c>
    </row>
    <row r="3" spans="1:8" x14ac:dyDescent="0.2">
      <c r="A3">
        <v>2</v>
      </c>
      <c r="B3">
        <v>3</v>
      </c>
      <c r="C3">
        <v>5</v>
      </c>
      <c r="D3">
        <f t="shared" ref="D3:D7" si="0">B3-B$8</f>
        <v>-1.166666666666667</v>
      </c>
      <c r="E3">
        <f t="shared" ref="E3:E7" si="1">C3-C$8</f>
        <v>0.66666666666666696</v>
      </c>
      <c r="F3">
        <f t="shared" ref="F3:F7" si="2">D3*E3</f>
        <v>-0.77777777777777835</v>
      </c>
      <c r="G3">
        <f t="shared" ref="G3:G7" si="3">D3^2</f>
        <v>1.3611111111111118</v>
      </c>
      <c r="H3">
        <f t="shared" ref="H3:H7" si="4">E3^2</f>
        <v>0.44444444444444486</v>
      </c>
    </row>
    <row r="4" spans="1:8" x14ac:dyDescent="0.2">
      <c r="A4">
        <v>3</v>
      </c>
      <c r="B4">
        <v>4</v>
      </c>
      <c r="C4">
        <v>2</v>
      </c>
      <c r="D4">
        <f t="shared" si="0"/>
        <v>-0.16666666666666696</v>
      </c>
      <c r="E4">
        <f t="shared" si="1"/>
        <v>-2.333333333333333</v>
      </c>
      <c r="F4">
        <f t="shared" si="2"/>
        <v>0.38888888888888951</v>
      </c>
      <c r="G4">
        <f t="shared" si="3"/>
        <v>2.7777777777777877E-2</v>
      </c>
      <c r="H4">
        <f t="shared" si="4"/>
        <v>5.4444444444444429</v>
      </c>
    </row>
    <row r="5" spans="1:8" x14ac:dyDescent="0.2">
      <c r="A5">
        <v>4</v>
      </c>
      <c r="B5">
        <v>4</v>
      </c>
      <c r="C5">
        <v>7</v>
      </c>
      <c r="D5">
        <f t="shared" si="0"/>
        <v>-0.16666666666666696</v>
      </c>
      <c r="E5">
        <f t="shared" si="1"/>
        <v>2.666666666666667</v>
      </c>
      <c r="F5">
        <f t="shared" si="2"/>
        <v>-0.44444444444444531</v>
      </c>
      <c r="G5">
        <f t="shared" si="3"/>
        <v>2.7777777777777877E-2</v>
      </c>
      <c r="H5">
        <f t="shared" si="4"/>
        <v>7.1111111111111125</v>
      </c>
    </row>
    <row r="6" spans="1:8" x14ac:dyDescent="0.2">
      <c r="A6">
        <v>5</v>
      </c>
      <c r="B6">
        <v>6</v>
      </c>
      <c r="C6">
        <v>4</v>
      </c>
      <c r="D6">
        <f t="shared" si="0"/>
        <v>1.833333333333333</v>
      </c>
      <c r="E6">
        <f t="shared" si="1"/>
        <v>-0.33333333333333304</v>
      </c>
      <c r="F6">
        <f t="shared" si="2"/>
        <v>-0.61111111111111049</v>
      </c>
      <c r="G6">
        <f t="shared" si="3"/>
        <v>3.3611111111111098</v>
      </c>
      <c r="H6">
        <f t="shared" si="4"/>
        <v>0.11111111111111091</v>
      </c>
    </row>
    <row r="7" spans="1:8" x14ac:dyDescent="0.2">
      <c r="A7">
        <v>6</v>
      </c>
      <c r="B7">
        <v>7</v>
      </c>
      <c r="C7">
        <v>7</v>
      </c>
      <c r="D7">
        <f t="shared" si="0"/>
        <v>2.833333333333333</v>
      </c>
      <c r="E7">
        <f t="shared" si="1"/>
        <v>2.666666666666667</v>
      </c>
      <c r="F7">
        <f t="shared" si="2"/>
        <v>7.5555555555555554</v>
      </c>
      <c r="G7">
        <f t="shared" si="3"/>
        <v>8.0277777777777768</v>
      </c>
      <c r="H7">
        <f t="shared" si="4"/>
        <v>7.1111111111111125</v>
      </c>
    </row>
    <row r="8" spans="1:8" x14ac:dyDescent="0.2">
      <c r="B8">
        <f>AVERAGE(B2:B7)</f>
        <v>4.166666666666667</v>
      </c>
      <c r="C8">
        <f>AVERAGE(C2:C7)</f>
        <v>4.333333333333333</v>
      </c>
      <c r="F8">
        <f>SUM(F2:F7)</f>
        <v>16.666666666666664</v>
      </c>
      <c r="G8">
        <f>SUM(G2:G7)</f>
        <v>22.833333333333336</v>
      </c>
      <c r="H8">
        <f>SUM(H2:H7)</f>
        <v>31.333333333333329</v>
      </c>
    </row>
    <row r="11" spans="1:8" x14ac:dyDescent="0.2">
      <c r="A11" t="s">
        <v>7</v>
      </c>
      <c r="B11">
        <f>F8/((G8^0.5)*(H8^0.5))</f>
        <v>0.62310436239508205</v>
      </c>
    </row>
    <row r="13" spans="1:8" x14ac:dyDescent="0.2">
      <c r="A13" t="s">
        <v>8</v>
      </c>
      <c r="B13">
        <f>SQRT((1-(B11^2))/(6-2))</f>
        <v>0.39106935240575241</v>
      </c>
    </row>
    <row r="15" spans="1:8" x14ac:dyDescent="0.2">
      <c r="A15" t="s">
        <v>9</v>
      </c>
      <c r="B15">
        <f>B11/B13</f>
        <v>1.5933346823572681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Foley</dc:creator>
  <cp:lastModifiedBy>Anna Foley</cp:lastModifiedBy>
  <dcterms:created xsi:type="dcterms:W3CDTF">2020-05-02T20:56:05Z</dcterms:created>
  <dcterms:modified xsi:type="dcterms:W3CDTF">2020-05-02T21:13:23Z</dcterms:modified>
</cp:coreProperties>
</file>