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ido\Documents\Excel Avanzado\"/>
    </mc:Choice>
  </mc:AlternateContent>
  <xr:revisionPtr revIDLastSave="0" documentId="13_ncr:1_{E71954D2-BB0F-4DE4-BFA1-F52C287AF17A}" xr6:coauthVersionLast="45" xr6:coauthVersionMax="45" xr10:uidLastSave="{00000000-0000-0000-0000-000000000000}"/>
  <bookViews>
    <workbookView xWindow="9375" yWindow="1515" windowWidth="10770" windowHeight="8610" firstSheet="1" activeTab="3" xr2:uid="{00000000-000D-0000-FFFF-FFFF00000000}"/>
  </bookViews>
  <sheets>
    <sheet name="Tablas" sheetId="1" r:id="rId1"/>
    <sheet name="Piezas" sheetId="4" r:id="rId2"/>
    <sheet name="Academia" sheetId="5" r:id="rId3"/>
    <sheet name="Mercado" sheetId="2" r:id="rId4"/>
  </sheets>
  <calcPr calcId="181029" iterate="1"/>
</workbook>
</file>

<file path=xl/calcChain.xml><?xml version="1.0" encoding="utf-8"?>
<calcChain xmlns="http://schemas.openxmlformats.org/spreadsheetml/2006/main">
  <c r="B32" i="2" l="1"/>
  <c r="C32" i="2"/>
  <c r="D32" i="2"/>
  <c r="E32" i="2"/>
  <c r="F32" i="2"/>
  <c r="B33" i="2"/>
  <c r="C33" i="2"/>
  <c r="D33" i="2"/>
  <c r="E33" i="2"/>
  <c r="F33" i="2"/>
  <c r="B34" i="2"/>
  <c r="C34" i="2"/>
  <c r="D34" i="2"/>
  <c r="E34" i="2"/>
  <c r="F34" i="2"/>
  <c r="B35" i="2"/>
  <c r="C35" i="2"/>
  <c r="D35" i="2"/>
  <c r="E35" i="2"/>
  <c r="F35" i="2"/>
  <c r="B36" i="2"/>
  <c r="C36" i="2"/>
  <c r="D36" i="2"/>
  <c r="E36" i="2"/>
  <c r="F36" i="2"/>
  <c r="C5" i="2" l="1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C15" i="5"/>
  <c r="D15" i="5"/>
  <c r="E15" i="5"/>
  <c r="F15" i="5"/>
  <c r="C16" i="5"/>
  <c r="D16" i="5"/>
  <c r="E16" i="5"/>
  <c r="F16" i="5"/>
  <c r="C17" i="5"/>
  <c r="D17" i="5"/>
  <c r="E17" i="5"/>
  <c r="F17" i="5"/>
  <c r="C16" i="4"/>
  <c r="D16" i="4"/>
  <c r="E16" i="4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6" i="1"/>
  <c r="D6" i="1"/>
  <c r="E6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C11" i="1"/>
  <c r="D11" i="1"/>
  <c r="E11" i="1"/>
  <c r="F11" i="1"/>
  <c r="G11" i="1"/>
  <c r="H11" i="1"/>
  <c r="I11" i="1"/>
  <c r="J11" i="1"/>
  <c r="K11" i="1"/>
  <c r="L11" i="1"/>
  <c r="C12" i="1"/>
  <c r="D12" i="1"/>
  <c r="E12" i="1"/>
  <c r="F12" i="1"/>
  <c r="G12" i="1"/>
  <c r="H12" i="1"/>
  <c r="I12" i="1"/>
  <c r="J12" i="1"/>
  <c r="K12" i="1"/>
  <c r="L12" i="1"/>
  <c r="C13" i="1"/>
  <c r="D13" i="1"/>
  <c r="E13" i="1"/>
  <c r="F13" i="1"/>
  <c r="G13" i="1"/>
  <c r="H13" i="1"/>
  <c r="I13" i="1"/>
  <c r="J13" i="1"/>
  <c r="K13" i="1"/>
  <c r="L13" i="1"/>
  <c r="C14" i="1"/>
  <c r="D14" i="1"/>
  <c r="E14" i="1"/>
  <c r="F14" i="1"/>
  <c r="G14" i="1"/>
  <c r="H14" i="1"/>
  <c r="I14" i="1"/>
  <c r="J14" i="1"/>
  <c r="K14" i="1"/>
  <c r="L14" i="1"/>
  <c r="C15" i="1"/>
  <c r="D15" i="1"/>
  <c r="E15" i="1"/>
  <c r="F15" i="1"/>
  <c r="G15" i="1"/>
  <c r="H15" i="1"/>
  <c r="I15" i="1"/>
  <c r="J15" i="1"/>
  <c r="K15" i="1"/>
  <c r="L15" i="1"/>
</calcChain>
</file>

<file path=xl/sharedStrings.xml><?xml version="1.0" encoding="utf-8"?>
<sst xmlns="http://schemas.openxmlformats.org/spreadsheetml/2006/main" count="86" uniqueCount="39">
  <si>
    <t>Referencias Mixtas</t>
  </si>
  <si>
    <t>Incrementar</t>
  </si>
  <si>
    <t>PRODUCTOS</t>
  </si>
  <si>
    <t>LUNES</t>
  </si>
  <si>
    <t>MARTES</t>
  </si>
  <si>
    <t>MIÉRCOLES</t>
  </si>
  <si>
    <t>JUEVES</t>
  </si>
  <si>
    <t>VIERNES</t>
  </si>
  <si>
    <t>MANZANAS</t>
  </si>
  <si>
    <t>PERAS</t>
  </si>
  <si>
    <t>NARANJAS</t>
  </si>
  <si>
    <t>KIWIS</t>
  </si>
  <si>
    <t>BANANAS</t>
  </si>
  <si>
    <t>Lunes</t>
  </si>
  <si>
    <t>SUMAR.SI($A$5:$A$27;A30;$B$5:$B$27)</t>
  </si>
  <si>
    <t>Rebajar</t>
  </si>
  <si>
    <t>Martes</t>
  </si>
  <si>
    <t>Miércoles</t>
  </si>
  <si>
    <t>Jueves</t>
  </si>
  <si>
    <t>Viernes</t>
  </si>
  <si>
    <t>SUMAR POR PRODUCTO</t>
  </si>
  <si>
    <t>TABLAS DE MULTIPLICAR</t>
  </si>
  <si>
    <t>Sábado</t>
  </si>
  <si>
    <t>B-245</t>
  </si>
  <si>
    <t>C-06</t>
  </si>
  <si>
    <t>A-14</t>
  </si>
  <si>
    <t>Costo Unitario</t>
  </si>
  <si>
    <t>Unidades Producidas</t>
  </si>
  <si>
    <t>Costo Total</t>
  </si>
  <si>
    <t>N° de Matrículas</t>
  </si>
  <si>
    <t>Trim 1</t>
  </si>
  <si>
    <t>Trim 2</t>
  </si>
  <si>
    <t>Trim 3</t>
  </si>
  <si>
    <t>Trim 4</t>
  </si>
  <si>
    <t>Curso A</t>
  </si>
  <si>
    <t>Curso B</t>
  </si>
  <si>
    <t>Curso C</t>
  </si>
  <si>
    <t>Recaudación</t>
  </si>
  <si>
    <t>Control- 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</si>
</sst>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9"/>
      <name val="Times New Roman"/>
      <family val="1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16"/>
      <color indexed="8"/>
      <name val="Calibri"/>
      <family val="2"/>
    </font>
    <font>
      <b/>
      <sz val="10"/>
      <name val="Arial"/>
      <family val="2"/>
    </font>
    <font>
      <i/>
      <sz val="10"/>
      <name val="Arial"/>
      <family val="2"/>
    </font>
    <font>
      <sz val="7"/>
      <color indexed="9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1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6"/>
      </top>
      <bottom style="thick">
        <color indexed="26"/>
      </bottom>
      <diagonal/>
    </border>
    <border>
      <left style="thin">
        <color indexed="64"/>
      </left>
      <right/>
      <top/>
      <bottom/>
      <diagonal/>
    </border>
  </borders>
  <cellStyleXfs count="4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4" borderId="0" applyNumberFormat="0" applyBorder="0" applyAlignment="0" applyProtection="0"/>
    <xf numFmtId="0" fontId="5" fillId="16" borderId="1" applyNumberFormat="0" applyAlignment="0" applyProtection="0"/>
    <xf numFmtId="0" fontId="6" fillId="17" borderId="2" applyNumberFormat="0" applyAlignment="0" applyProtection="0"/>
    <xf numFmtId="0" fontId="7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21" borderId="0" applyNumberFormat="0" applyBorder="0" applyAlignment="0" applyProtection="0"/>
    <xf numFmtId="0" fontId="9" fillId="7" borderId="1" applyNumberFormat="0" applyAlignment="0" applyProtection="0"/>
    <xf numFmtId="0" fontId="10" fillId="3" borderId="0" applyNumberFormat="0" applyBorder="0" applyAlignment="0" applyProtection="0"/>
    <xf numFmtId="0" fontId="11" fillId="22" borderId="0" applyNumberFormat="0" applyBorder="0" applyAlignment="0" applyProtection="0"/>
    <xf numFmtId="0" fontId="12" fillId="0" borderId="0"/>
    <xf numFmtId="0" fontId="2" fillId="0" borderId="0"/>
    <xf numFmtId="0" fontId="13" fillId="0" borderId="0"/>
    <xf numFmtId="0" fontId="13" fillId="23" borderId="4" applyNumberFormat="0" applyFont="0" applyAlignment="0" applyProtection="0"/>
    <xf numFmtId="0" fontId="14" fillId="1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8" fillId="0" borderId="8" applyNumberFormat="0" applyFill="0" applyAlignment="0" applyProtection="0"/>
    <xf numFmtId="0" fontId="20" fillId="0" borderId="9" applyNumberFormat="0" applyFill="0" applyAlignment="0" applyProtection="0"/>
  </cellStyleXfs>
  <cellXfs count="45">
    <xf numFmtId="0" fontId="0" fillId="0" borderId="0" xfId="0"/>
    <xf numFmtId="0" fontId="22" fillId="0" borderId="0" xfId="0" applyFont="1" applyAlignment="1">
      <alignment horizontal="left"/>
    </xf>
    <xf numFmtId="0" fontId="23" fillId="0" borderId="0" xfId="0" applyFont="1"/>
    <xf numFmtId="3" fontId="13" fillId="0" borderId="0" xfId="0" applyNumberFormat="1" applyFont="1"/>
    <xf numFmtId="0" fontId="23" fillId="0" borderId="0" xfId="0" applyFont="1" applyBorder="1" applyAlignment="1">
      <alignment horizontal="center"/>
    </xf>
    <xf numFmtId="0" fontId="13" fillId="0" borderId="0" xfId="0" applyFont="1"/>
    <xf numFmtId="3" fontId="24" fillId="0" borderId="10" xfId="0" applyNumberFormat="1" applyFont="1" applyBorder="1"/>
    <xf numFmtId="0" fontId="25" fillId="0" borderId="0" xfId="0" applyFont="1"/>
    <xf numFmtId="0" fontId="13" fillId="0" borderId="10" xfId="0" applyFont="1" applyBorder="1"/>
    <xf numFmtId="0" fontId="23" fillId="0" borderId="0" xfId="0" quotePrefix="1" applyFont="1" applyAlignment="1">
      <alignment horizontal="left"/>
    </xf>
    <xf numFmtId="0" fontId="1" fillId="0" borderId="0" xfId="0" applyFont="1"/>
    <xf numFmtId="0" fontId="27" fillId="24" borderId="10" xfId="0" applyFont="1" applyFill="1" applyBorder="1" applyAlignment="1">
      <alignment horizontal="center"/>
    </xf>
    <xf numFmtId="0" fontId="28" fillId="0" borderId="0" xfId="0" applyFont="1"/>
    <xf numFmtId="0" fontId="27" fillId="24" borderId="10" xfId="0" applyFont="1" applyFill="1" applyBorder="1"/>
    <xf numFmtId="0" fontId="28" fillId="0" borderId="10" xfId="0" applyFont="1" applyBorder="1" applyAlignment="1">
      <alignment horizontal="center"/>
    </xf>
    <xf numFmtId="0" fontId="29" fillId="25" borderId="10" xfId="0" applyFont="1" applyFill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/>
    </xf>
    <xf numFmtId="0" fontId="30" fillId="0" borderId="0" xfId="0" applyFont="1"/>
    <xf numFmtId="0" fontId="27" fillId="26" borderId="10" xfId="0" applyFont="1" applyFill="1" applyBorder="1" applyAlignment="1">
      <alignment horizontal="center"/>
    </xf>
    <xf numFmtId="0" fontId="27" fillId="26" borderId="10" xfId="0" applyFont="1" applyFill="1" applyBorder="1"/>
    <xf numFmtId="0" fontId="29" fillId="25" borderId="11" xfId="0" applyFont="1" applyFill="1" applyBorder="1" applyAlignment="1">
      <alignment horizontal="center" vertical="center" wrapText="1"/>
    </xf>
    <xf numFmtId="0" fontId="29" fillId="25" borderId="12" xfId="0" applyFont="1" applyFill="1" applyBorder="1" applyAlignment="1">
      <alignment horizontal="center" vertical="center" wrapText="1"/>
    </xf>
    <xf numFmtId="0" fontId="29" fillId="25" borderId="13" xfId="0" applyFont="1" applyFill="1" applyBorder="1" applyAlignment="1">
      <alignment horizontal="center" vertical="center" wrapText="1"/>
    </xf>
    <xf numFmtId="0" fontId="23" fillId="27" borderId="10" xfId="0" applyFont="1" applyFill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3" fontId="23" fillId="0" borderId="10" xfId="0" applyNumberFormat="1" applyFont="1" applyBorder="1" applyAlignment="1">
      <alignment horizontal="center" vertical="center" wrapText="1"/>
    </xf>
    <xf numFmtId="3" fontId="23" fillId="0" borderId="10" xfId="0" applyNumberFormat="1" applyFont="1" applyBorder="1" applyAlignment="1">
      <alignment horizontal="center" vertical="center"/>
    </xf>
    <xf numFmtId="3" fontId="13" fillId="0" borderId="10" xfId="0" applyNumberFormat="1" applyFont="1" applyBorder="1"/>
    <xf numFmtId="3" fontId="23" fillId="0" borderId="0" xfId="0" applyNumberFormat="1" applyFont="1" applyBorder="1"/>
    <xf numFmtId="3" fontId="13" fillId="0" borderId="0" xfId="0" applyNumberFormat="1" applyFont="1" applyBorder="1"/>
    <xf numFmtId="3" fontId="24" fillId="0" borderId="0" xfId="0" applyNumberFormat="1" applyFont="1" applyBorder="1"/>
    <xf numFmtId="0" fontId="23" fillId="0" borderId="10" xfId="0" applyFont="1" applyBorder="1" applyAlignment="1">
      <alignment horizontal="center" vertical="center"/>
    </xf>
    <xf numFmtId="0" fontId="23" fillId="0" borderId="10" xfId="0" applyFont="1" applyBorder="1" applyAlignment="1">
      <alignment horizontal="left" indent="1"/>
    </xf>
    <xf numFmtId="3" fontId="23" fillId="0" borderId="10" xfId="0" applyNumberFormat="1" applyFont="1" applyBorder="1" applyAlignment="1">
      <alignment horizontal="left" indent="1"/>
    </xf>
    <xf numFmtId="0" fontId="23" fillId="0" borderId="10" xfId="0" applyFont="1" applyBorder="1" applyAlignment="1">
      <alignment horizontal="centerContinuous" vertical="center"/>
    </xf>
    <xf numFmtId="9" fontId="23" fillId="0" borderId="10" xfId="0" applyNumberFormat="1" applyFont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31" fillId="0" borderId="0" xfId="0" applyFont="1"/>
    <xf numFmtId="0" fontId="32" fillId="0" borderId="0" xfId="0" applyFont="1"/>
    <xf numFmtId="0" fontId="32" fillId="0" borderId="0" xfId="0" applyFont="1" applyFill="1" applyBorder="1" applyAlignment="1">
      <alignment vertical="center"/>
    </xf>
    <xf numFmtId="0" fontId="32" fillId="0" borderId="14" xfId="0" applyFont="1" applyFill="1" applyBorder="1" applyAlignment="1">
      <alignment vertical="center"/>
    </xf>
    <xf numFmtId="0" fontId="13" fillId="0" borderId="0" xfId="0" applyFont="1" applyBorder="1"/>
    <xf numFmtId="0" fontId="23" fillId="27" borderId="10" xfId="0" applyFont="1" applyFill="1" applyBorder="1" applyAlignment="1">
      <alignment horizontal="center"/>
    </xf>
    <xf numFmtId="0" fontId="27" fillId="24" borderId="10" xfId="0" applyFont="1" applyFill="1" applyBorder="1" applyAlignment="1">
      <alignment horizontal="center"/>
    </xf>
    <xf numFmtId="0" fontId="27" fillId="26" borderId="10" xfId="0" applyFont="1" applyFill="1" applyBorder="1" applyAlignment="1">
      <alignment horizontal="center"/>
    </xf>
  </cellXfs>
  <cellStyles count="45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rmal 2" xfId="33" xr:uid="{00000000-0005-0000-0000-000021000000}"/>
    <cellStyle name="Normal 3" xfId="34" xr:uid="{00000000-0005-0000-0000-000022000000}"/>
    <cellStyle name="Normal 4" xfId="35" xr:uid="{00000000-0005-0000-0000-000023000000}"/>
    <cellStyle name="Notas" xfId="36" builtinId="10" customBuiltin="1"/>
    <cellStyle name="Salida" xfId="37" builtinId="21" customBuiltin="1"/>
    <cellStyle name="Texto de advertencia" xfId="38" builtinId="11" customBuiltin="1"/>
    <cellStyle name="Texto explicativo" xfId="39" builtinId="53" customBuiltin="1"/>
    <cellStyle name="Título" xfId="40" builtinId="15" customBuiltin="1"/>
    <cellStyle name="Título 1" xfId="41" xr:uid="{00000000-0005-0000-0000-000029000000}"/>
    <cellStyle name="Título 2" xfId="42" builtinId="17" customBuiltin="1"/>
    <cellStyle name="Título 3" xfId="43" builtinId="18" customBuiltin="1"/>
    <cellStyle name="Total" xfId="44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17</xdr:row>
      <xdr:rowOff>57150</xdr:rowOff>
    </xdr:from>
    <xdr:to>
      <xdr:col>10</xdr:col>
      <xdr:colOff>19050</xdr:colOff>
      <xdr:row>21</xdr:row>
      <xdr:rowOff>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rrowheads="1"/>
        </xdr:cNvSpPr>
      </xdr:nvSpPr>
      <xdr:spPr bwMode="auto">
        <a:xfrm>
          <a:off x="1228725" y="2914650"/>
          <a:ext cx="4572000" cy="590550"/>
        </a:xfrm>
        <a:prstGeom prst="flowChartAlternateProcess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lnSpc>
              <a:spcPts val="1000"/>
            </a:lnSpc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Ingresa una fórmula en la celda C6 que, copiada a las demás celdas vacías del cuadro sirva para realizar todas las tablas de multiplicación. 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22</xdr:row>
      <xdr:rowOff>95250</xdr:rowOff>
    </xdr:from>
    <xdr:to>
      <xdr:col>5</xdr:col>
      <xdr:colOff>638175</xdr:colOff>
      <xdr:row>27</xdr:row>
      <xdr:rowOff>9525</xdr:rowOff>
    </xdr:to>
    <xdr:sp macro="" textlink="">
      <xdr:nvSpPr>
        <xdr:cNvPr id="3075" name="AutoShape 3">
          <a:extLst>
            <a:ext uri="{FF2B5EF4-FFF2-40B4-BE49-F238E27FC236}">
              <a16:creationId xmlns:a16="http://schemas.microsoft.com/office/drawing/2014/main" id="{00000000-0008-0000-0100-0000030C0000}"/>
            </a:ext>
          </a:extLst>
        </xdr:cNvPr>
        <xdr:cNvSpPr>
          <a:spLocks noChangeArrowheads="1"/>
        </xdr:cNvSpPr>
      </xdr:nvSpPr>
      <xdr:spPr bwMode="auto">
        <a:xfrm>
          <a:off x="742950" y="3819525"/>
          <a:ext cx="4391025" cy="723900"/>
        </a:xfrm>
        <a:prstGeom prst="flowChartAlternateProcess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Ingrese una fórmula para calcular el costo total de la pieza B-245 para el lunes, de manera que sirva también para los demás días y para las otras dos piezas. Copia dicha fórmula para calcular todos los costos.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19</xdr:row>
      <xdr:rowOff>95250</xdr:rowOff>
    </xdr:from>
    <xdr:to>
      <xdr:col>6</xdr:col>
      <xdr:colOff>504825</xdr:colOff>
      <xdr:row>23</xdr:row>
      <xdr:rowOff>133350</xdr:rowOff>
    </xdr:to>
    <xdr:sp macro="" textlink="">
      <xdr:nvSpPr>
        <xdr:cNvPr id="4099" name="AutoShape 3">
          <a:extLst>
            <a:ext uri="{FF2B5EF4-FFF2-40B4-BE49-F238E27FC236}">
              <a16:creationId xmlns:a16="http://schemas.microsoft.com/office/drawing/2014/main" id="{00000000-0008-0000-0200-000003100000}"/>
            </a:ext>
          </a:extLst>
        </xdr:cNvPr>
        <xdr:cNvSpPr>
          <a:spLocks noChangeArrowheads="1"/>
        </xdr:cNvSpPr>
      </xdr:nvSpPr>
      <xdr:spPr bwMode="auto">
        <a:xfrm>
          <a:off x="781050" y="3209925"/>
          <a:ext cx="4295775" cy="685800"/>
        </a:xfrm>
        <a:prstGeom prst="flowChartAlternateProcess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Ingrese una fórmula para calcular la recaudación del curso A el primer trimestre, de forma que sirva también para todos los cursos y trimestres. Copia la fórmula para calcular todas las recaudaciones.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4</xdr:row>
      <xdr:rowOff>76200</xdr:rowOff>
    </xdr:from>
    <xdr:to>
      <xdr:col>11</xdr:col>
      <xdr:colOff>333375</xdr:colOff>
      <xdr:row>15</xdr:row>
      <xdr:rowOff>133350</xdr:rowOff>
    </xdr:to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rrowheads="1"/>
        </xdr:cNvSpPr>
      </xdr:nvSpPr>
      <xdr:spPr bwMode="auto">
        <a:xfrm>
          <a:off x="5362575" y="762000"/>
          <a:ext cx="3476625" cy="1838325"/>
        </a:xfrm>
        <a:prstGeom prst="flowChartAlternateProcess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Ingrese una fórmula que permita incrementar los valores del día Lunes en 20% y 10% respectivamente.</a:t>
          </a:r>
        </a:p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Copia la fórmula de tal manera que permita  calcular todas las celdas del día Martes y Miércoles.</a:t>
          </a:r>
        </a:p>
        <a:p>
          <a:pPr algn="ctr" rtl="0">
            <a:defRPr sz="1000"/>
          </a:pPr>
          <a:endParaRPr lang="es-E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Ingrese una fórmula que permita rebajar los valores del día Lunes en 5% y 8% respectivamente.</a:t>
          </a:r>
        </a:p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Copia la fórmula de tal manera que permita  calcular todas las celdas del día Jueves y Viernes</a:t>
          </a:r>
        </a:p>
        <a:p>
          <a:pPr algn="ctr" rtl="0">
            <a:defRPr sz="1000"/>
          </a:pPr>
          <a:endParaRPr lang="es-E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466725</xdr:colOff>
      <xdr:row>31</xdr:row>
      <xdr:rowOff>104775</xdr:rowOff>
    </xdr:from>
    <xdr:to>
      <xdr:col>9</xdr:col>
      <xdr:colOff>142875</xdr:colOff>
      <xdr:row>35</xdr:row>
      <xdr:rowOff>66675</xdr:rowOff>
    </xdr:to>
    <xdr:sp macro="" textlink="">
      <xdr:nvSpPr>
        <xdr:cNvPr id="5122" name="AutoShape 2">
          <a:extLst>
            <a:ext uri="{FF2B5EF4-FFF2-40B4-BE49-F238E27FC236}">
              <a16:creationId xmlns:a16="http://schemas.microsoft.com/office/drawing/2014/main" id="{00000000-0008-0000-0300-000002140000}"/>
            </a:ext>
          </a:extLst>
        </xdr:cNvPr>
        <xdr:cNvSpPr>
          <a:spLocks noChangeArrowheads="1"/>
        </xdr:cNvSpPr>
      </xdr:nvSpPr>
      <xdr:spPr bwMode="auto">
        <a:xfrm>
          <a:off x="5162550" y="5067300"/>
          <a:ext cx="1962150" cy="609600"/>
        </a:xfrm>
        <a:prstGeom prst="flowChartAlternateProcess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Trabaje con función Sumar.si y Referencias Mixtas para el cálculo de esta tabla.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L15"/>
  <sheetViews>
    <sheetView zoomScaleNormal="100" workbookViewId="0">
      <selection activeCell="C6" sqref="C6"/>
    </sheetView>
  </sheetViews>
  <sheetFormatPr baseColWidth="10" defaultColWidth="11.5703125" defaultRowHeight="12.75" x14ac:dyDescent="0.2"/>
  <cols>
    <col min="1" max="1" width="9.5703125" customWidth="1"/>
    <col min="2" max="12" width="8.5703125" customWidth="1"/>
  </cols>
  <sheetData>
    <row r="1" spans="2:12" ht="21" x14ac:dyDescent="0.35">
      <c r="B1" s="1" t="s">
        <v>0</v>
      </c>
    </row>
    <row r="2" spans="2:12" x14ac:dyDescent="0.2">
      <c r="B2" s="2"/>
      <c r="G2" t="s">
        <v>38</v>
      </c>
    </row>
    <row r="3" spans="2:12" ht="26.25" customHeight="1" x14ac:dyDescent="0.2">
      <c r="C3" s="36"/>
    </row>
    <row r="4" spans="2:12" x14ac:dyDescent="0.2">
      <c r="C4" s="42" t="s">
        <v>21</v>
      </c>
      <c r="D4" s="42"/>
      <c r="E4" s="42"/>
      <c r="F4" s="42"/>
      <c r="G4" s="42"/>
      <c r="H4" s="42"/>
      <c r="I4" s="42"/>
      <c r="J4" s="42"/>
      <c r="K4" s="42"/>
      <c r="L4" s="42"/>
    </row>
    <row r="5" spans="2:12" x14ac:dyDescent="0.2">
      <c r="C5" s="23">
        <v>1</v>
      </c>
      <c r="D5" s="23">
        <v>2</v>
      </c>
      <c r="E5" s="23">
        <v>3</v>
      </c>
      <c r="F5" s="23">
        <v>4</v>
      </c>
      <c r="G5" s="23">
        <v>5</v>
      </c>
      <c r="H5" s="23">
        <v>6</v>
      </c>
      <c r="I5" s="23">
        <v>7</v>
      </c>
      <c r="J5" s="23">
        <v>8</v>
      </c>
      <c r="K5" s="23">
        <v>9</v>
      </c>
      <c r="L5" s="23">
        <v>10</v>
      </c>
    </row>
    <row r="6" spans="2:12" x14ac:dyDescent="0.2">
      <c r="B6" s="23">
        <v>1</v>
      </c>
      <c r="C6" s="24">
        <f t="shared" ref="C6:L15" si="0">$B6*C$5</f>
        <v>1</v>
      </c>
      <c r="D6" s="24">
        <f t="shared" si="0"/>
        <v>2</v>
      </c>
      <c r="E6" s="24">
        <f t="shared" si="0"/>
        <v>3</v>
      </c>
      <c r="F6" s="24">
        <f t="shared" si="0"/>
        <v>4</v>
      </c>
      <c r="G6" s="24">
        <f t="shared" si="0"/>
        <v>5</v>
      </c>
      <c r="H6" s="24">
        <f t="shared" si="0"/>
        <v>6</v>
      </c>
      <c r="I6" s="24">
        <f t="shared" si="0"/>
        <v>7</v>
      </c>
      <c r="J6" s="24">
        <f t="shared" si="0"/>
        <v>8</v>
      </c>
      <c r="K6" s="24">
        <f t="shared" si="0"/>
        <v>9</v>
      </c>
      <c r="L6" s="24">
        <f t="shared" si="0"/>
        <v>10</v>
      </c>
    </row>
    <row r="7" spans="2:12" x14ac:dyDescent="0.2">
      <c r="B7" s="23">
        <v>2</v>
      </c>
      <c r="C7" s="24">
        <f t="shared" si="0"/>
        <v>2</v>
      </c>
      <c r="D7" s="24">
        <f t="shared" si="0"/>
        <v>4</v>
      </c>
      <c r="E7" s="24">
        <f t="shared" si="0"/>
        <v>6</v>
      </c>
      <c r="F7" s="24">
        <f t="shared" si="0"/>
        <v>8</v>
      </c>
      <c r="G7" s="24">
        <f t="shared" si="0"/>
        <v>10</v>
      </c>
      <c r="H7" s="24">
        <f t="shared" si="0"/>
        <v>12</v>
      </c>
      <c r="I7" s="24">
        <f t="shared" si="0"/>
        <v>14</v>
      </c>
      <c r="J7" s="24">
        <f t="shared" si="0"/>
        <v>16</v>
      </c>
      <c r="K7" s="24">
        <f t="shared" si="0"/>
        <v>18</v>
      </c>
      <c r="L7" s="24">
        <f t="shared" si="0"/>
        <v>20</v>
      </c>
    </row>
    <row r="8" spans="2:12" x14ac:dyDescent="0.2">
      <c r="B8" s="23">
        <v>3</v>
      </c>
      <c r="C8" s="24">
        <f t="shared" si="0"/>
        <v>3</v>
      </c>
      <c r="D8" s="24">
        <f t="shared" si="0"/>
        <v>6</v>
      </c>
      <c r="E8" s="24">
        <f t="shared" si="0"/>
        <v>9</v>
      </c>
      <c r="F8" s="24">
        <f t="shared" si="0"/>
        <v>12</v>
      </c>
      <c r="G8" s="24">
        <f t="shared" si="0"/>
        <v>15</v>
      </c>
      <c r="H8" s="24">
        <f t="shared" si="0"/>
        <v>18</v>
      </c>
      <c r="I8" s="24">
        <f t="shared" si="0"/>
        <v>21</v>
      </c>
      <c r="J8" s="24">
        <f t="shared" si="0"/>
        <v>24</v>
      </c>
      <c r="K8" s="24">
        <f t="shared" si="0"/>
        <v>27</v>
      </c>
      <c r="L8" s="24">
        <f t="shared" si="0"/>
        <v>30</v>
      </c>
    </row>
    <row r="9" spans="2:12" x14ac:dyDescent="0.2">
      <c r="B9" s="23">
        <v>4</v>
      </c>
      <c r="C9" s="24">
        <f t="shared" si="0"/>
        <v>4</v>
      </c>
      <c r="D9" s="24">
        <f t="shared" si="0"/>
        <v>8</v>
      </c>
      <c r="E9" s="24">
        <f t="shared" si="0"/>
        <v>12</v>
      </c>
      <c r="F9" s="24">
        <f t="shared" si="0"/>
        <v>16</v>
      </c>
      <c r="G9" s="24">
        <f t="shared" si="0"/>
        <v>20</v>
      </c>
      <c r="H9" s="24">
        <f t="shared" si="0"/>
        <v>24</v>
      </c>
      <c r="I9" s="24">
        <f t="shared" si="0"/>
        <v>28</v>
      </c>
      <c r="J9" s="24">
        <f t="shared" si="0"/>
        <v>32</v>
      </c>
      <c r="K9" s="24">
        <f t="shared" si="0"/>
        <v>36</v>
      </c>
      <c r="L9" s="24">
        <f t="shared" si="0"/>
        <v>40</v>
      </c>
    </row>
    <row r="10" spans="2:12" x14ac:dyDescent="0.2">
      <c r="B10" s="23">
        <v>5</v>
      </c>
      <c r="C10" s="24">
        <f t="shared" si="0"/>
        <v>5</v>
      </c>
      <c r="D10" s="24">
        <f t="shared" si="0"/>
        <v>10</v>
      </c>
      <c r="E10" s="24">
        <f t="shared" si="0"/>
        <v>15</v>
      </c>
      <c r="F10" s="24">
        <f t="shared" si="0"/>
        <v>20</v>
      </c>
      <c r="G10" s="24">
        <f t="shared" si="0"/>
        <v>25</v>
      </c>
      <c r="H10" s="24">
        <f t="shared" si="0"/>
        <v>30</v>
      </c>
      <c r="I10" s="24">
        <f t="shared" si="0"/>
        <v>35</v>
      </c>
      <c r="J10" s="24">
        <f t="shared" si="0"/>
        <v>40</v>
      </c>
      <c r="K10" s="24">
        <f t="shared" si="0"/>
        <v>45</v>
      </c>
      <c r="L10" s="24">
        <f t="shared" si="0"/>
        <v>50</v>
      </c>
    </row>
    <row r="11" spans="2:12" x14ac:dyDescent="0.2">
      <c r="B11" s="23">
        <v>6</v>
      </c>
      <c r="C11" s="24">
        <f t="shared" si="0"/>
        <v>6</v>
      </c>
      <c r="D11" s="24">
        <f t="shared" si="0"/>
        <v>12</v>
      </c>
      <c r="E11" s="24">
        <f t="shared" si="0"/>
        <v>18</v>
      </c>
      <c r="F11" s="24">
        <f t="shared" si="0"/>
        <v>24</v>
      </c>
      <c r="G11" s="24">
        <f t="shared" si="0"/>
        <v>30</v>
      </c>
      <c r="H11" s="24">
        <f t="shared" si="0"/>
        <v>36</v>
      </c>
      <c r="I11" s="24">
        <f t="shared" si="0"/>
        <v>42</v>
      </c>
      <c r="J11" s="24">
        <f t="shared" si="0"/>
        <v>48</v>
      </c>
      <c r="K11" s="24">
        <f t="shared" si="0"/>
        <v>54</v>
      </c>
      <c r="L11" s="24">
        <f t="shared" si="0"/>
        <v>60</v>
      </c>
    </row>
    <row r="12" spans="2:12" x14ac:dyDescent="0.2">
      <c r="B12" s="23">
        <v>7</v>
      </c>
      <c r="C12" s="24">
        <f t="shared" si="0"/>
        <v>7</v>
      </c>
      <c r="D12" s="24">
        <f t="shared" si="0"/>
        <v>14</v>
      </c>
      <c r="E12" s="24">
        <f t="shared" si="0"/>
        <v>21</v>
      </c>
      <c r="F12" s="24">
        <f t="shared" si="0"/>
        <v>28</v>
      </c>
      <c r="G12" s="24">
        <f t="shared" si="0"/>
        <v>35</v>
      </c>
      <c r="H12" s="24">
        <f t="shared" si="0"/>
        <v>42</v>
      </c>
      <c r="I12" s="24">
        <f t="shared" si="0"/>
        <v>49</v>
      </c>
      <c r="J12" s="24">
        <f t="shared" si="0"/>
        <v>56</v>
      </c>
      <c r="K12" s="24">
        <f t="shared" si="0"/>
        <v>63</v>
      </c>
      <c r="L12" s="24">
        <f t="shared" si="0"/>
        <v>70</v>
      </c>
    </row>
    <row r="13" spans="2:12" x14ac:dyDescent="0.2">
      <c r="B13" s="23">
        <v>8</v>
      </c>
      <c r="C13" s="24">
        <f t="shared" si="0"/>
        <v>8</v>
      </c>
      <c r="D13" s="24">
        <f t="shared" si="0"/>
        <v>16</v>
      </c>
      <c r="E13" s="24">
        <f t="shared" si="0"/>
        <v>24</v>
      </c>
      <c r="F13" s="24">
        <f t="shared" si="0"/>
        <v>32</v>
      </c>
      <c r="G13" s="24">
        <f t="shared" si="0"/>
        <v>40</v>
      </c>
      <c r="H13" s="24">
        <f t="shared" si="0"/>
        <v>48</v>
      </c>
      <c r="I13" s="24">
        <f t="shared" si="0"/>
        <v>56</v>
      </c>
      <c r="J13" s="24">
        <f t="shared" si="0"/>
        <v>64</v>
      </c>
      <c r="K13" s="24">
        <f t="shared" si="0"/>
        <v>72</v>
      </c>
      <c r="L13" s="24">
        <f t="shared" si="0"/>
        <v>80</v>
      </c>
    </row>
    <row r="14" spans="2:12" x14ac:dyDescent="0.2">
      <c r="B14" s="23">
        <v>9</v>
      </c>
      <c r="C14" s="24">
        <f t="shared" si="0"/>
        <v>9</v>
      </c>
      <c r="D14" s="24">
        <f t="shared" si="0"/>
        <v>18</v>
      </c>
      <c r="E14" s="24">
        <f t="shared" si="0"/>
        <v>27</v>
      </c>
      <c r="F14" s="24">
        <f t="shared" si="0"/>
        <v>36</v>
      </c>
      <c r="G14" s="24">
        <f t="shared" si="0"/>
        <v>45</v>
      </c>
      <c r="H14" s="24">
        <f t="shared" si="0"/>
        <v>54</v>
      </c>
      <c r="I14" s="24">
        <f t="shared" si="0"/>
        <v>63</v>
      </c>
      <c r="J14" s="24">
        <f t="shared" si="0"/>
        <v>72</v>
      </c>
      <c r="K14" s="24">
        <f t="shared" si="0"/>
        <v>81</v>
      </c>
      <c r="L14" s="24">
        <f t="shared" si="0"/>
        <v>90</v>
      </c>
    </row>
    <row r="15" spans="2:12" x14ac:dyDescent="0.2">
      <c r="B15" s="23">
        <v>10</v>
      </c>
      <c r="C15" s="24">
        <f t="shared" si="0"/>
        <v>10</v>
      </c>
      <c r="D15" s="24">
        <f t="shared" si="0"/>
        <v>20</v>
      </c>
      <c r="E15" s="24">
        <f t="shared" si="0"/>
        <v>30</v>
      </c>
      <c r="F15" s="24">
        <f t="shared" si="0"/>
        <v>40</v>
      </c>
      <c r="G15" s="24">
        <f t="shared" si="0"/>
        <v>50</v>
      </c>
      <c r="H15" s="24">
        <f t="shared" si="0"/>
        <v>60</v>
      </c>
      <c r="I15" s="24">
        <f t="shared" si="0"/>
        <v>70</v>
      </c>
      <c r="J15" s="24">
        <f t="shared" si="0"/>
        <v>80</v>
      </c>
      <c r="K15" s="24">
        <f t="shared" si="0"/>
        <v>90</v>
      </c>
      <c r="L15" s="24">
        <f t="shared" si="0"/>
        <v>100</v>
      </c>
    </row>
  </sheetData>
  <mergeCells count="1">
    <mergeCell ref="C4:L4"/>
  </mergeCells>
  <phoneticPr fontId="21" type="noConversion"/>
  <pageMargins left="0.75" right="0.75" top="1" bottom="1" header="0" footer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2:F21"/>
  <sheetViews>
    <sheetView topLeftCell="A10" workbookViewId="0">
      <selection activeCell="C16" sqref="C16"/>
    </sheetView>
  </sheetViews>
  <sheetFormatPr baseColWidth="10" defaultColWidth="11.42578125" defaultRowHeight="12.75" x14ac:dyDescent="0.2"/>
  <cols>
    <col min="1" max="2" width="11.42578125" style="12"/>
    <col min="3" max="5" width="14.85546875" style="12" customWidth="1"/>
    <col min="6" max="16384" width="11.42578125" style="12"/>
  </cols>
  <sheetData>
    <row r="2" spans="2:6" x14ac:dyDescent="0.2">
      <c r="B2" s="10"/>
      <c r="C2" s="43" t="s">
        <v>27</v>
      </c>
      <c r="D2" s="43"/>
      <c r="E2" s="43"/>
    </row>
    <row r="3" spans="2:6" x14ac:dyDescent="0.2">
      <c r="C3" s="11" t="s">
        <v>23</v>
      </c>
      <c r="D3" s="11" t="s">
        <v>24</v>
      </c>
      <c r="E3" s="11" t="s">
        <v>25</v>
      </c>
    </row>
    <row r="4" spans="2:6" x14ac:dyDescent="0.2">
      <c r="B4" s="13" t="s">
        <v>13</v>
      </c>
      <c r="C4" s="14">
        <v>2300</v>
      </c>
      <c r="D4" s="14">
        <v>5320</v>
      </c>
      <c r="E4" s="14">
        <v>650</v>
      </c>
    </row>
    <row r="5" spans="2:6" x14ac:dyDescent="0.2">
      <c r="B5" s="13" t="s">
        <v>16</v>
      </c>
      <c r="C5" s="14">
        <v>2150</v>
      </c>
      <c r="D5" s="14">
        <v>4200</v>
      </c>
      <c r="E5" s="14">
        <v>524</v>
      </c>
    </row>
    <row r="6" spans="2:6" x14ac:dyDescent="0.2">
      <c r="B6" s="13" t="s">
        <v>17</v>
      </c>
      <c r="C6" s="14">
        <v>2500</v>
      </c>
      <c r="D6" s="14">
        <v>4850</v>
      </c>
      <c r="E6" s="14">
        <v>563</v>
      </c>
    </row>
    <row r="7" spans="2:6" x14ac:dyDescent="0.2">
      <c r="B7" s="13" t="s">
        <v>18</v>
      </c>
      <c r="C7" s="14">
        <v>1900</v>
      </c>
      <c r="D7" s="14">
        <v>4972</v>
      </c>
      <c r="E7" s="14">
        <v>627</v>
      </c>
    </row>
    <row r="8" spans="2:6" x14ac:dyDescent="0.2">
      <c r="B8" s="13" t="s">
        <v>19</v>
      </c>
      <c r="C8" s="14">
        <v>2100</v>
      </c>
      <c r="D8" s="14">
        <v>6000</v>
      </c>
      <c r="E8" s="14">
        <v>450</v>
      </c>
    </row>
    <row r="9" spans="2:6" x14ac:dyDescent="0.2">
      <c r="B9" s="13" t="s">
        <v>22</v>
      </c>
      <c r="C9" s="14">
        <v>2200</v>
      </c>
      <c r="D9" s="14">
        <v>5340</v>
      </c>
      <c r="E9" s="14">
        <v>300</v>
      </c>
    </row>
    <row r="11" spans="2:6" s="17" customFormat="1" ht="25.5" x14ac:dyDescent="0.2">
      <c r="B11" s="15" t="s">
        <v>26</v>
      </c>
      <c r="C11" s="16">
        <v>150</v>
      </c>
      <c r="D11" s="16">
        <v>230</v>
      </c>
      <c r="E11" s="16">
        <v>320</v>
      </c>
    </row>
    <row r="14" spans="2:6" ht="15" x14ac:dyDescent="0.25">
      <c r="B14" s="17"/>
      <c r="C14" s="43" t="s">
        <v>28</v>
      </c>
      <c r="D14" s="43"/>
      <c r="E14" s="43"/>
      <c r="F14" s="37"/>
    </row>
    <row r="15" spans="2:6" x14ac:dyDescent="0.2">
      <c r="C15" s="11" t="s">
        <v>23</v>
      </c>
      <c r="D15" s="11" t="s">
        <v>24</v>
      </c>
      <c r="E15" s="11" t="s">
        <v>25</v>
      </c>
    </row>
    <row r="16" spans="2:6" x14ac:dyDescent="0.2">
      <c r="B16" s="13" t="s">
        <v>13</v>
      </c>
      <c r="C16" s="14">
        <f t="shared" ref="C16:E21" si="0">C4*C$11</f>
        <v>345000</v>
      </c>
      <c r="D16" s="14">
        <f t="shared" si="0"/>
        <v>1223600</v>
      </c>
      <c r="E16" s="14">
        <f t="shared" si="0"/>
        <v>208000</v>
      </c>
    </row>
    <row r="17" spans="2:5" x14ac:dyDescent="0.2">
      <c r="B17" s="13" t="s">
        <v>16</v>
      </c>
      <c r="C17" s="14">
        <f t="shared" si="0"/>
        <v>322500</v>
      </c>
      <c r="D17" s="14">
        <f t="shared" si="0"/>
        <v>966000</v>
      </c>
      <c r="E17" s="14">
        <f t="shared" si="0"/>
        <v>167680</v>
      </c>
    </row>
    <row r="18" spans="2:5" x14ac:dyDescent="0.2">
      <c r="B18" s="13" t="s">
        <v>17</v>
      </c>
      <c r="C18" s="14">
        <f t="shared" si="0"/>
        <v>375000</v>
      </c>
      <c r="D18" s="14">
        <f t="shared" si="0"/>
        <v>1115500</v>
      </c>
      <c r="E18" s="14">
        <f t="shared" si="0"/>
        <v>180160</v>
      </c>
    </row>
    <row r="19" spans="2:5" x14ac:dyDescent="0.2">
      <c r="B19" s="13" t="s">
        <v>18</v>
      </c>
      <c r="C19" s="14">
        <f t="shared" si="0"/>
        <v>285000</v>
      </c>
      <c r="D19" s="14">
        <f t="shared" si="0"/>
        <v>1143560</v>
      </c>
      <c r="E19" s="14">
        <f t="shared" si="0"/>
        <v>200640</v>
      </c>
    </row>
    <row r="20" spans="2:5" x14ac:dyDescent="0.2">
      <c r="B20" s="13" t="s">
        <v>19</v>
      </c>
      <c r="C20" s="14">
        <f t="shared" si="0"/>
        <v>315000</v>
      </c>
      <c r="D20" s="14">
        <f t="shared" si="0"/>
        <v>1380000</v>
      </c>
      <c r="E20" s="14">
        <f t="shared" si="0"/>
        <v>144000</v>
      </c>
    </row>
    <row r="21" spans="2:5" x14ac:dyDescent="0.2">
      <c r="B21" s="13" t="s">
        <v>22</v>
      </c>
      <c r="C21" s="14">
        <f t="shared" si="0"/>
        <v>330000</v>
      </c>
      <c r="D21" s="14">
        <f t="shared" si="0"/>
        <v>1228200</v>
      </c>
      <c r="E21" s="14">
        <f t="shared" si="0"/>
        <v>96000</v>
      </c>
    </row>
  </sheetData>
  <mergeCells count="2">
    <mergeCell ref="C2:E2"/>
    <mergeCell ref="C14:E14"/>
  </mergeCells>
  <phoneticPr fontId="21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B2:G17"/>
  <sheetViews>
    <sheetView topLeftCell="A4" workbookViewId="0">
      <selection activeCell="C15" sqref="C15"/>
    </sheetView>
  </sheetViews>
  <sheetFormatPr baseColWidth="10" defaultColWidth="11.5703125" defaultRowHeight="12.75" x14ac:dyDescent="0.2"/>
  <sheetData>
    <row r="2" spans="2:7" x14ac:dyDescent="0.2">
      <c r="B2" s="10"/>
      <c r="C2" s="44" t="s">
        <v>29</v>
      </c>
      <c r="D2" s="44"/>
      <c r="E2" s="44"/>
      <c r="F2" s="44"/>
    </row>
    <row r="3" spans="2:7" x14ac:dyDescent="0.2">
      <c r="B3" s="12"/>
      <c r="C3" s="18" t="s">
        <v>30</v>
      </c>
      <c r="D3" s="18" t="s">
        <v>31</v>
      </c>
      <c r="E3" s="18" t="s">
        <v>32</v>
      </c>
      <c r="F3" s="18" t="s">
        <v>33</v>
      </c>
    </row>
    <row r="4" spans="2:7" x14ac:dyDescent="0.2">
      <c r="B4" s="19" t="s">
        <v>34</v>
      </c>
      <c r="C4" s="14">
        <v>30</v>
      </c>
      <c r="D4" s="14">
        <v>21</v>
      </c>
      <c r="E4" s="14">
        <v>25</v>
      </c>
      <c r="F4" s="14">
        <v>35</v>
      </c>
    </row>
    <row r="5" spans="2:7" x14ac:dyDescent="0.2">
      <c r="B5" s="19" t="s">
        <v>35</v>
      </c>
      <c r="C5" s="14">
        <v>12</v>
      </c>
      <c r="D5" s="14">
        <v>15</v>
      </c>
      <c r="E5" s="14">
        <v>10</v>
      </c>
      <c r="F5" s="14">
        <v>20</v>
      </c>
    </row>
    <row r="6" spans="2:7" x14ac:dyDescent="0.2">
      <c r="B6" s="19" t="s">
        <v>36</v>
      </c>
      <c r="C6" s="14">
        <v>16</v>
      </c>
      <c r="D6" s="14">
        <v>14</v>
      </c>
      <c r="E6" s="14">
        <v>17</v>
      </c>
      <c r="F6" s="14">
        <v>15</v>
      </c>
    </row>
    <row r="7" spans="2:7" x14ac:dyDescent="0.2">
      <c r="B7" s="12"/>
      <c r="C7" s="12"/>
      <c r="D7" s="12"/>
      <c r="E7" s="12"/>
    </row>
    <row r="8" spans="2:7" ht="13.5" thickBot="1" x14ac:dyDescent="0.25">
      <c r="B8" s="20" t="s">
        <v>34</v>
      </c>
      <c r="C8" s="16">
        <v>4500</v>
      </c>
    </row>
    <row r="9" spans="2:7" ht="14.25" thickTop="1" thickBot="1" x14ac:dyDescent="0.25">
      <c r="B9" s="22" t="s">
        <v>35</v>
      </c>
      <c r="C9" s="16">
        <v>12300</v>
      </c>
    </row>
    <row r="10" spans="2:7" ht="13.5" thickTop="1" x14ac:dyDescent="0.2">
      <c r="B10" s="21" t="s">
        <v>36</v>
      </c>
      <c r="C10" s="16">
        <v>7000</v>
      </c>
    </row>
    <row r="13" spans="2:7" ht="15.75" x14ac:dyDescent="0.25">
      <c r="B13" s="10"/>
      <c r="C13" s="44" t="s">
        <v>37</v>
      </c>
      <c r="D13" s="44"/>
      <c r="E13" s="44"/>
      <c r="F13" s="44"/>
      <c r="G13" s="38"/>
    </row>
    <row r="14" spans="2:7" x14ac:dyDescent="0.2">
      <c r="B14" s="12"/>
      <c r="C14" s="18" t="s">
        <v>30</v>
      </c>
      <c r="D14" s="18" t="s">
        <v>31</v>
      </c>
      <c r="E14" s="18" t="s">
        <v>32</v>
      </c>
      <c r="F14" s="18" t="s">
        <v>33</v>
      </c>
    </row>
    <row r="15" spans="2:7" x14ac:dyDescent="0.2">
      <c r="B15" s="19" t="s">
        <v>34</v>
      </c>
      <c r="C15" s="14">
        <f t="shared" ref="C15:F17" si="0">C4*$C8</f>
        <v>135000</v>
      </c>
      <c r="D15" s="14">
        <f t="shared" si="0"/>
        <v>94500</v>
      </c>
      <c r="E15" s="14">
        <f t="shared" si="0"/>
        <v>112500</v>
      </c>
      <c r="F15" s="14">
        <f t="shared" si="0"/>
        <v>157500</v>
      </c>
    </row>
    <row r="16" spans="2:7" x14ac:dyDescent="0.2">
      <c r="B16" s="19" t="s">
        <v>35</v>
      </c>
      <c r="C16" s="14">
        <f t="shared" si="0"/>
        <v>147600</v>
      </c>
      <c r="D16" s="14">
        <f t="shared" si="0"/>
        <v>184500</v>
      </c>
      <c r="E16" s="14">
        <f t="shared" si="0"/>
        <v>123000</v>
      </c>
      <c r="F16" s="14">
        <f t="shared" si="0"/>
        <v>246000</v>
      </c>
    </row>
    <row r="17" spans="2:6" x14ac:dyDescent="0.2">
      <c r="B17" s="19" t="s">
        <v>36</v>
      </c>
      <c r="C17" s="14">
        <f t="shared" si="0"/>
        <v>112000</v>
      </c>
      <c r="D17" s="14">
        <f t="shared" si="0"/>
        <v>98000</v>
      </c>
      <c r="E17" s="14">
        <f t="shared" si="0"/>
        <v>119000</v>
      </c>
      <c r="F17" s="14">
        <f t="shared" si="0"/>
        <v>105000</v>
      </c>
    </row>
  </sheetData>
  <mergeCells count="2">
    <mergeCell ref="C2:F2"/>
    <mergeCell ref="C13:F13"/>
  </mergeCells>
  <phoneticPr fontId="26" type="noConversion"/>
  <pageMargins left="0.75" right="0.75" top="1" bottom="1" header="0" footer="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2:U36"/>
  <sheetViews>
    <sheetView tabSelected="1" workbookViewId="0">
      <pane ySplit="4" topLeftCell="A26" activePane="bottomLeft" state="frozen"/>
      <selection pane="bottomLeft" activeCell="B32" sqref="B32"/>
    </sheetView>
  </sheetViews>
  <sheetFormatPr baseColWidth="10" defaultColWidth="11.5703125" defaultRowHeight="12.75" x14ac:dyDescent="0.2"/>
  <cols>
    <col min="1" max="1" width="16.28515625" customWidth="1"/>
  </cols>
  <sheetData>
    <row r="2" spans="1:8" s="5" customFormat="1" x14ac:dyDescent="0.2">
      <c r="A2" s="3"/>
      <c r="B2" s="4"/>
      <c r="C2" s="34" t="s">
        <v>1</v>
      </c>
      <c r="D2" s="34"/>
      <c r="E2" s="34" t="s">
        <v>15</v>
      </c>
      <c r="F2" s="34"/>
    </row>
    <row r="3" spans="1:8" s="5" customFormat="1" ht="20.25" customHeight="1" x14ac:dyDescent="0.2">
      <c r="A3" s="3"/>
      <c r="B3" s="4"/>
      <c r="C3" s="35">
        <v>0.2</v>
      </c>
      <c r="D3" s="35">
        <v>0.1</v>
      </c>
      <c r="E3" s="35">
        <v>0.05</v>
      </c>
      <c r="F3" s="35">
        <v>0.08</v>
      </c>
      <c r="H3" s="39"/>
    </row>
    <row r="4" spans="1:8" s="5" customFormat="1" ht="18" customHeight="1" x14ac:dyDescent="0.2">
      <c r="A4" s="25" t="s">
        <v>2</v>
      </c>
      <c r="B4" s="25" t="s">
        <v>3</v>
      </c>
      <c r="C4" s="25" t="s">
        <v>4</v>
      </c>
      <c r="D4" s="26" t="s">
        <v>5</v>
      </c>
      <c r="E4" s="25" t="s">
        <v>6</v>
      </c>
      <c r="F4" s="25" t="s">
        <v>7</v>
      </c>
      <c r="H4" s="39"/>
    </row>
    <row r="5" spans="1:8" s="5" customFormat="1" x14ac:dyDescent="0.2">
      <c r="A5" s="33" t="s">
        <v>8</v>
      </c>
      <c r="B5" s="27">
        <v>640</v>
      </c>
      <c r="C5" s="6">
        <f t="shared" ref="C5:D27" si="0">$B5*(1+C$3)</f>
        <v>768</v>
      </c>
      <c r="D5" s="6">
        <f t="shared" si="0"/>
        <v>704</v>
      </c>
      <c r="E5" s="6">
        <f t="shared" ref="E5:F27" si="1">$B5*(1-E$3)</f>
        <v>608</v>
      </c>
      <c r="F5" s="6">
        <f t="shared" si="1"/>
        <v>588.80000000000007</v>
      </c>
    </row>
    <row r="6" spans="1:8" s="5" customFormat="1" x14ac:dyDescent="0.2">
      <c r="A6" s="33" t="s">
        <v>9</v>
      </c>
      <c r="B6" s="27">
        <v>1050</v>
      </c>
      <c r="C6" s="6">
        <f t="shared" si="0"/>
        <v>1260</v>
      </c>
      <c r="D6" s="6">
        <f t="shared" si="0"/>
        <v>1155</v>
      </c>
      <c r="E6" s="6">
        <f t="shared" si="1"/>
        <v>997.5</v>
      </c>
      <c r="F6" s="6">
        <f t="shared" si="1"/>
        <v>966</v>
      </c>
    </row>
    <row r="7" spans="1:8" s="5" customFormat="1" x14ac:dyDescent="0.2">
      <c r="A7" s="33" t="s">
        <v>10</v>
      </c>
      <c r="B7" s="27">
        <v>1000</v>
      </c>
      <c r="C7" s="6">
        <f t="shared" si="0"/>
        <v>1200</v>
      </c>
      <c r="D7" s="6">
        <f t="shared" si="0"/>
        <v>1100</v>
      </c>
      <c r="E7" s="6">
        <f t="shared" si="1"/>
        <v>950</v>
      </c>
      <c r="F7" s="6">
        <f t="shared" si="1"/>
        <v>920</v>
      </c>
    </row>
    <row r="8" spans="1:8" s="5" customFormat="1" x14ac:dyDescent="0.2">
      <c r="A8" s="33" t="s">
        <v>11</v>
      </c>
      <c r="B8" s="27">
        <v>750</v>
      </c>
      <c r="C8" s="6">
        <f t="shared" si="0"/>
        <v>900</v>
      </c>
      <c r="D8" s="6">
        <f t="shared" si="0"/>
        <v>825.00000000000011</v>
      </c>
      <c r="E8" s="6">
        <f t="shared" si="1"/>
        <v>712.5</v>
      </c>
      <c r="F8" s="6">
        <f t="shared" si="1"/>
        <v>690</v>
      </c>
    </row>
    <row r="9" spans="1:8" s="5" customFormat="1" x14ac:dyDescent="0.2">
      <c r="A9" s="33" t="s">
        <v>10</v>
      </c>
      <c r="B9" s="27">
        <v>380</v>
      </c>
      <c r="C9" s="6">
        <f t="shared" si="0"/>
        <v>456</v>
      </c>
      <c r="D9" s="6">
        <f t="shared" si="0"/>
        <v>418.00000000000006</v>
      </c>
      <c r="E9" s="6">
        <f t="shared" si="1"/>
        <v>361</v>
      </c>
      <c r="F9" s="6">
        <f t="shared" si="1"/>
        <v>349.6</v>
      </c>
    </row>
    <row r="10" spans="1:8" s="5" customFormat="1" x14ac:dyDescent="0.2">
      <c r="A10" s="33" t="s">
        <v>8</v>
      </c>
      <c r="B10" s="27">
        <v>560</v>
      </c>
      <c r="C10" s="6">
        <f t="shared" si="0"/>
        <v>672</v>
      </c>
      <c r="D10" s="6">
        <f t="shared" si="0"/>
        <v>616</v>
      </c>
      <c r="E10" s="6">
        <f t="shared" si="1"/>
        <v>532</v>
      </c>
      <c r="F10" s="6">
        <f t="shared" si="1"/>
        <v>515.20000000000005</v>
      </c>
    </row>
    <row r="11" spans="1:8" s="5" customFormat="1" x14ac:dyDescent="0.2">
      <c r="A11" s="33" t="s">
        <v>12</v>
      </c>
      <c r="B11" s="27">
        <v>560</v>
      </c>
      <c r="C11" s="6">
        <f t="shared" si="0"/>
        <v>672</v>
      </c>
      <c r="D11" s="6">
        <f t="shared" si="0"/>
        <v>616</v>
      </c>
      <c r="E11" s="6">
        <f t="shared" si="1"/>
        <v>532</v>
      </c>
      <c r="F11" s="6">
        <f t="shared" si="1"/>
        <v>515.20000000000005</v>
      </c>
    </row>
    <row r="12" spans="1:8" s="5" customFormat="1" x14ac:dyDescent="0.2">
      <c r="A12" s="33" t="s">
        <v>9</v>
      </c>
      <c r="B12" s="27">
        <v>560</v>
      </c>
      <c r="C12" s="6">
        <f t="shared" si="0"/>
        <v>672</v>
      </c>
      <c r="D12" s="6">
        <f t="shared" si="0"/>
        <v>616</v>
      </c>
      <c r="E12" s="6">
        <f t="shared" si="1"/>
        <v>532</v>
      </c>
      <c r="F12" s="6">
        <f t="shared" si="1"/>
        <v>515.20000000000005</v>
      </c>
    </row>
    <row r="13" spans="1:8" s="5" customFormat="1" x14ac:dyDescent="0.2">
      <c r="A13" s="33" t="s">
        <v>10</v>
      </c>
      <c r="B13" s="27">
        <v>450</v>
      </c>
      <c r="C13" s="6">
        <f t="shared" si="0"/>
        <v>540</v>
      </c>
      <c r="D13" s="6">
        <f t="shared" si="0"/>
        <v>495.00000000000006</v>
      </c>
      <c r="E13" s="6">
        <f t="shared" si="1"/>
        <v>427.5</v>
      </c>
      <c r="F13" s="6">
        <f t="shared" si="1"/>
        <v>414</v>
      </c>
    </row>
    <row r="14" spans="1:8" s="5" customFormat="1" x14ac:dyDescent="0.2">
      <c r="A14" s="33" t="s">
        <v>11</v>
      </c>
      <c r="B14" s="27">
        <v>980</v>
      </c>
      <c r="C14" s="6">
        <f t="shared" si="0"/>
        <v>1176</v>
      </c>
      <c r="D14" s="6">
        <f t="shared" si="0"/>
        <v>1078</v>
      </c>
      <c r="E14" s="6">
        <f t="shared" si="1"/>
        <v>931</v>
      </c>
      <c r="F14" s="6">
        <f t="shared" si="1"/>
        <v>901.6</v>
      </c>
    </row>
    <row r="15" spans="1:8" s="5" customFormat="1" x14ac:dyDescent="0.2">
      <c r="A15" s="33" t="s">
        <v>10</v>
      </c>
      <c r="B15" s="27">
        <v>640</v>
      </c>
      <c r="C15" s="6">
        <f t="shared" si="0"/>
        <v>768</v>
      </c>
      <c r="D15" s="6">
        <f t="shared" si="0"/>
        <v>704</v>
      </c>
      <c r="E15" s="6">
        <f t="shared" si="1"/>
        <v>608</v>
      </c>
      <c r="F15" s="6">
        <f t="shared" si="1"/>
        <v>588.80000000000007</v>
      </c>
    </row>
    <row r="16" spans="1:8" s="5" customFormat="1" x14ac:dyDescent="0.2">
      <c r="A16" s="33" t="s">
        <v>10</v>
      </c>
      <c r="B16" s="27">
        <v>890</v>
      </c>
      <c r="C16" s="6">
        <f t="shared" si="0"/>
        <v>1068</v>
      </c>
      <c r="D16" s="6">
        <f t="shared" si="0"/>
        <v>979.00000000000011</v>
      </c>
      <c r="E16" s="6">
        <f t="shared" si="1"/>
        <v>845.5</v>
      </c>
      <c r="F16" s="6">
        <f t="shared" si="1"/>
        <v>818.80000000000007</v>
      </c>
    </row>
    <row r="17" spans="1:21" s="5" customFormat="1" x14ac:dyDescent="0.2">
      <c r="A17" s="33" t="s">
        <v>10</v>
      </c>
      <c r="B17" s="27">
        <v>630</v>
      </c>
      <c r="C17" s="6">
        <f t="shared" si="0"/>
        <v>756</v>
      </c>
      <c r="D17" s="6">
        <f t="shared" si="0"/>
        <v>693</v>
      </c>
      <c r="E17" s="6">
        <f t="shared" si="1"/>
        <v>598.5</v>
      </c>
      <c r="F17" s="6">
        <f t="shared" si="1"/>
        <v>579.6</v>
      </c>
    </row>
    <row r="18" spans="1:21" s="5" customFormat="1" x14ac:dyDescent="0.2">
      <c r="A18" s="33" t="s">
        <v>11</v>
      </c>
      <c r="B18" s="27">
        <v>230</v>
      </c>
      <c r="C18" s="6">
        <f t="shared" si="0"/>
        <v>276</v>
      </c>
      <c r="D18" s="6">
        <f t="shared" si="0"/>
        <v>253.00000000000003</v>
      </c>
      <c r="E18" s="6">
        <f t="shared" si="1"/>
        <v>218.5</v>
      </c>
      <c r="F18" s="6">
        <f t="shared" si="1"/>
        <v>211.60000000000002</v>
      </c>
    </row>
    <row r="19" spans="1:21" s="5" customFormat="1" x14ac:dyDescent="0.2">
      <c r="A19" s="33" t="s">
        <v>8</v>
      </c>
      <c r="B19" s="27">
        <v>450</v>
      </c>
      <c r="C19" s="6">
        <f t="shared" si="0"/>
        <v>540</v>
      </c>
      <c r="D19" s="6">
        <f t="shared" si="0"/>
        <v>495.00000000000006</v>
      </c>
      <c r="E19" s="6">
        <f t="shared" si="1"/>
        <v>427.5</v>
      </c>
      <c r="F19" s="6">
        <f t="shared" si="1"/>
        <v>414</v>
      </c>
    </row>
    <row r="20" spans="1:21" s="5" customFormat="1" x14ac:dyDescent="0.2">
      <c r="A20" s="33" t="s">
        <v>12</v>
      </c>
      <c r="B20" s="27">
        <v>270</v>
      </c>
      <c r="C20" s="6">
        <f t="shared" si="0"/>
        <v>324</v>
      </c>
      <c r="D20" s="6">
        <f t="shared" si="0"/>
        <v>297</v>
      </c>
      <c r="E20" s="6">
        <f t="shared" si="1"/>
        <v>256.5</v>
      </c>
      <c r="F20" s="6">
        <f t="shared" si="1"/>
        <v>248.4</v>
      </c>
    </row>
    <row r="21" spans="1:21" s="5" customFormat="1" x14ac:dyDescent="0.2">
      <c r="A21" s="33" t="s">
        <v>12</v>
      </c>
      <c r="B21" s="27">
        <v>780</v>
      </c>
      <c r="C21" s="6">
        <f t="shared" si="0"/>
        <v>936</v>
      </c>
      <c r="D21" s="6">
        <f t="shared" si="0"/>
        <v>858.00000000000011</v>
      </c>
      <c r="E21" s="6">
        <f t="shared" si="1"/>
        <v>741</v>
      </c>
      <c r="F21" s="6">
        <f t="shared" si="1"/>
        <v>717.6</v>
      </c>
    </row>
    <row r="22" spans="1:21" s="5" customFormat="1" x14ac:dyDescent="0.2">
      <c r="A22" s="33" t="s">
        <v>8</v>
      </c>
      <c r="B22" s="27">
        <v>325</v>
      </c>
      <c r="C22" s="6">
        <f t="shared" si="0"/>
        <v>390</v>
      </c>
      <c r="D22" s="6">
        <f t="shared" si="0"/>
        <v>357.50000000000006</v>
      </c>
      <c r="E22" s="6">
        <f t="shared" si="1"/>
        <v>308.75</v>
      </c>
      <c r="F22" s="6">
        <f t="shared" si="1"/>
        <v>299</v>
      </c>
    </row>
    <row r="23" spans="1:21" s="5" customFormat="1" x14ac:dyDescent="0.2">
      <c r="A23" s="33" t="s">
        <v>10</v>
      </c>
      <c r="B23" s="27">
        <v>570</v>
      </c>
      <c r="C23" s="6">
        <f t="shared" si="0"/>
        <v>684</v>
      </c>
      <c r="D23" s="6">
        <f t="shared" si="0"/>
        <v>627</v>
      </c>
      <c r="E23" s="6">
        <f t="shared" si="1"/>
        <v>541.5</v>
      </c>
      <c r="F23" s="6">
        <f t="shared" si="1"/>
        <v>524.4</v>
      </c>
    </row>
    <row r="24" spans="1:21" s="5" customFormat="1" x14ac:dyDescent="0.2">
      <c r="A24" s="33" t="s">
        <v>11</v>
      </c>
      <c r="B24" s="27">
        <v>650</v>
      </c>
      <c r="C24" s="6">
        <f t="shared" si="0"/>
        <v>780</v>
      </c>
      <c r="D24" s="6">
        <f t="shared" si="0"/>
        <v>715.00000000000011</v>
      </c>
      <c r="E24" s="6">
        <f t="shared" si="1"/>
        <v>617.5</v>
      </c>
      <c r="F24" s="6">
        <f t="shared" si="1"/>
        <v>598</v>
      </c>
    </row>
    <row r="25" spans="1:21" s="5" customFormat="1" x14ac:dyDescent="0.2">
      <c r="A25" s="33" t="s">
        <v>9</v>
      </c>
      <c r="B25" s="27">
        <v>350</v>
      </c>
      <c r="C25" s="6">
        <f t="shared" si="0"/>
        <v>420</v>
      </c>
      <c r="D25" s="6">
        <f t="shared" si="0"/>
        <v>385.00000000000006</v>
      </c>
      <c r="E25" s="6">
        <f t="shared" si="1"/>
        <v>332.5</v>
      </c>
      <c r="F25" s="6">
        <f t="shared" si="1"/>
        <v>322</v>
      </c>
    </row>
    <row r="26" spans="1:21" s="5" customFormat="1" x14ac:dyDescent="0.2">
      <c r="A26" s="33" t="s">
        <v>9</v>
      </c>
      <c r="B26" s="27">
        <v>430</v>
      </c>
      <c r="C26" s="6">
        <f t="shared" si="0"/>
        <v>516</v>
      </c>
      <c r="D26" s="6">
        <f t="shared" si="0"/>
        <v>473.00000000000006</v>
      </c>
      <c r="E26" s="6">
        <f t="shared" si="1"/>
        <v>408.5</v>
      </c>
      <c r="F26" s="6">
        <f t="shared" si="1"/>
        <v>395.6</v>
      </c>
    </row>
    <row r="27" spans="1:21" x14ac:dyDescent="0.2">
      <c r="A27" s="33" t="s">
        <v>10</v>
      </c>
      <c r="B27" s="27">
        <v>420</v>
      </c>
      <c r="C27" s="6">
        <f t="shared" si="0"/>
        <v>504</v>
      </c>
      <c r="D27" s="6">
        <f t="shared" si="0"/>
        <v>462.00000000000006</v>
      </c>
      <c r="E27" s="6">
        <f t="shared" si="1"/>
        <v>399</v>
      </c>
      <c r="F27" s="6">
        <f t="shared" si="1"/>
        <v>386.40000000000003</v>
      </c>
    </row>
    <row r="28" spans="1:21" x14ac:dyDescent="0.2">
      <c r="A28" s="28"/>
      <c r="B28" s="29"/>
      <c r="C28" s="30"/>
      <c r="D28" s="30"/>
      <c r="E28" s="30"/>
      <c r="F28" s="30"/>
    </row>
    <row r="29" spans="1:21" s="5" customFormat="1" x14ac:dyDescent="0.2">
      <c r="B29" s="3"/>
    </row>
    <row r="30" spans="1:21" s="5" customFormat="1" ht="15.75" x14ac:dyDescent="0.2">
      <c r="A30" s="9" t="s">
        <v>20</v>
      </c>
      <c r="F30" s="41"/>
      <c r="G30" s="39"/>
      <c r="H30" s="41"/>
    </row>
    <row r="31" spans="1:21" s="5" customFormat="1" ht="21" customHeight="1" x14ac:dyDescent="0.2">
      <c r="A31" s="2"/>
      <c r="B31" s="31" t="s">
        <v>13</v>
      </c>
      <c r="C31" s="31" t="s">
        <v>16</v>
      </c>
      <c r="D31" s="31" t="s">
        <v>17</v>
      </c>
      <c r="E31" s="31" t="s">
        <v>18</v>
      </c>
      <c r="F31" s="31" t="s">
        <v>19</v>
      </c>
      <c r="G31" s="40"/>
      <c r="H31" s="41"/>
    </row>
    <row r="32" spans="1:21" s="5" customFormat="1" x14ac:dyDescent="0.2">
      <c r="A32" s="32" t="s">
        <v>8</v>
      </c>
      <c r="B32" s="8">
        <f t="shared" ref="B32:F36" ca="1" si="2">SUMIF($A$5:$F$27,$A32,B$5:B$27)</f>
        <v>1975</v>
      </c>
      <c r="C32" s="8">
        <f t="shared" ca="1" si="2"/>
        <v>2370</v>
      </c>
      <c r="D32" s="8">
        <f t="shared" ca="1" si="2"/>
        <v>2172.5</v>
      </c>
      <c r="E32" s="8">
        <f t="shared" ca="1" si="2"/>
        <v>1876.25</v>
      </c>
      <c r="F32" s="8">
        <f t="shared" ca="1" si="2"/>
        <v>1817</v>
      </c>
      <c r="U32" s="7" t="s">
        <v>14</v>
      </c>
    </row>
    <row r="33" spans="1:6" s="5" customFormat="1" x14ac:dyDescent="0.2">
      <c r="A33" s="32" t="s">
        <v>9</v>
      </c>
      <c r="B33" s="8">
        <f t="shared" ca="1" si="2"/>
        <v>2390</v>
      </c>
      <c r="C33" s="8">
        <f t="shared" ca="1" si="2"/>
        <v>2868</v>
      </c>
      <c r="D33" s="8">
        <f t="shared" ca="1" si="2"/>
        <v>2629</v>
      </c>
      <c r="E33" s="8">
        <f t="shared" ca="1" si="2"/>
        <v>2270.5</v>
      </c>
      <c r="F33" s="8">
        <f t="shared" ca="1" si="2"/>
        <v>2198.8000000000002</v>
      </c>
    </row>
    <row r="34" spans="1:6" s="5" customFormat="1" x14ac:dyDescent="0.2">
      <c r="A34" s="32" t="s">
        <v>10</v>
      </c>
      <c r="B34" s="8">
        <f t="shared" ca="1" si="2"/>
        <v>4980</v>
      </c>
      <c r="C34" s="8">
        <f t="shared" ca="1" si="2"/>
        <v>5976</v>
      </c>
      <c r="D34" s="8">
        <f t="shared" ca="1" si="2"/>
        <v>5478</v>
      </c>
      <c r="E34" s="8">
        <f t="shared" ca="1" si="2"/>
        <v>4731</v>
      </c>
      <c r="F34" s="8">
        <f t="shared" ca="1" si="2"/>
        <v>4581.5999999999995</v>
      </c>
    </row>
    <row r="35" spans="1:6" s="5" customFormat="1" x14ac:dyDescent="0.2">
      <c r="A35" s="32" t="s">
        <v>11</v>
      </c>
      <c r="B35" s="8">
        <f t="shared" ca="1" si="2"/>
        <v>2610</v>
      </c>
      <c r="C35" s="8">
        <f t="shared" ca="1" si="2"/>
        <v>3132</v>
      </c>
      <c r="D35" s="8">
        <f t="shared" ca="1" si="2"/>
        <v>2871</v>
      </c>
      <c r="E35" s="8">
        <f t="shared" ca="1" si="2"/>
        <v>2479.5</v>
      </c>
      <c r="F35" s="8">
        <f t="shared" ca="1" si="2"/>
        <v>2401.1999999999998</v>
      </c>
    </row>
    <row r="36" spans="1:6" s="5" customFormat="1" x14ac:dyDescent="0.2">
      <c r="A36" s="32" t="s">
        <v>12</v>
      </c>
      <c r="B36" s="8">
        <f t="shared" ca="1" si="2"/>
        <v>1610</v>
      </c>
      <c r="C36" s="8">
        <f t="shared" ca="1" si="2"/>
        <v>1932</v>
      </c>
      <c r="D36" s="8">
        <f t="shared" ca="1" si="2"/>
        <v>1771</v>
      </c>
      <c r="E36" s="8">
        <f t="shared" ca="1" si="2"/>
        <v>1529.5</v>
      </c>
      <c r="F36" s="8">
        <f t="shared" ca="1" si="2"/>
        <v>1481.2</v>
      </c>
    </row>
  </sheetData>
  <phoneticPr fontId="0" type="noConversion"/>
  <pageMargins left="0.75" right="0.75" top="1" bottom="1" header="0" footer="0"/>
  <pageSetup orientation="portrait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Tablas</vt:lpstr>
      <vt:lpstr>Piezas</vt:lpstr>
      <vt:lpstr>Academia</vt:lpstr>
      <vt:lpstr>Mercado</vt:lpstr>
    </vt:vector>
  </TitlesOfParts>
  <Company>Mio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</dc:creator>
  <cp:lastModifiedBy>Guido</cp:lastModifiedBy>
  <dcterms:created xsi:type="dcterms:W3CDTF">2008-06-19T15:40:05Z</dcterms:created>
  <dcterms:modified xsi:type="dcterms:W3CDTF">2020-10-21T12:25:42Z</dcterms:modified>
</cp:coreProperties>
</file>